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FDC78B4-C53C-44BB-904D-72D9079771C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<sst xmlns="http://schemas.openxmlformats.org/spreadsheetml/2006/main" count="2971" uniqueCount="1050">
  <si>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</si>
  <si>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</si>
  <si>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</si>
  <si>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</si>
  <si>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</si>
  <si>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</si>
  <si>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</si>
  <si>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</si>
  <si>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</si>
  <si>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</si>
  <si>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</si>
  <si>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</si>
  <si>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</si>
  <si>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</si>
  <si>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</si>
  <si>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</si>
  <si>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</si>
  <si>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</si>
  <si>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</si>
  <si>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</si>
  <si>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</si>
  <si>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</si>
  <si>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</si>
  <si>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</si>
  <si>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</si>
  <si>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</si>
  <si>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</si>
  <si>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</si>
  <si>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</si>
  <si>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</si>
  <si>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</si>
  <si>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</si>
  <si>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</si>
  <si>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</si>
  <si>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</si>
  <si>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</si>
  <si>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</si>
  <si>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</si>
  <si>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</si>
  <si>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</si>
  <si>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</si>
  <si>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</si>
  <si>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</si>
  <si>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</si>
  <si>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</si>
  <si>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</si>
  <si>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</si>
  <si>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</si>
  <si>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</si>
  <si>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</si>
  <si>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</si>
  <si>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</si>
  <si>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</si>
  <si>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</si>
  <si>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</si>
  <si>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</si>
  <si>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</si>
  <si>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</si>
  <si>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</si>
  <si>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</si>
  <si>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</si>
  <si>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</si>
  <si>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</si>
  <si>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</si>
  <si>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</si>
  <si>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</si>
  <si>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</si>
  <si>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</si>
  <si>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</si>
  <si>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</si>
  <si>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</si>
  <si>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</si>
  <si>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</si>
  <si>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</si>
  <si>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</si>
  <si>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</si>
  <si>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</si>
  <si>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</si>
  <si>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</si>
  <si>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</si>
  <si>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</si>
  <si>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</si>
  <si>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</si>
  <si>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</si>
  <si>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</si>
  <si>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</si>
  <si>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</si>
  <si>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</si>
  <si>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</si>
  <si>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</si>
  <si>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</si>
  <si>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</si>
  <si>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</si>
  <si>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</si>
  <si>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</si>
  <si>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</si>
  <si>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</si>
  <si>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</si>
  <si>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</si>
  <si>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</si>
  <si>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</si>
  <si>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</si>
  <si>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</si>
  <si>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</si>
  <si>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</si>
  <si>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</si>
  <si>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</si>
  <si>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</si>
  <si>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</si>
  <si>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</si>
  <si>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</si>
  <si>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</si>
  <si>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</si>
  <si>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</si>
  <si>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</si>
  <si>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</si>
  <si>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</si>
  <si>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</si>
  <si>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</si>
  <si>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</si>
  <si>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</si>
  <si>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</si>
  <si>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</si>
  <si>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</si>
  <si>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</si>
  <si>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</si>
  <si>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</si>
  <si>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</si>
  <si>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</si>
  <si>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</si>
  <si>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</si>
  <si>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</si>
  <si>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</si>
  <si>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</si>
  <si>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</si>
  <si>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</si>
  <si>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</si>
  <si>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</si>
  <si>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</si>
  <si>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</si>
  <si>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</si>
  <si>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</si>
  <si>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</si>
  <si>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</si>
  <si>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</si>
  <si>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</si>
  <si>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</si>
  <si>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</si>
  <si>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</si>
  <si>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</si>
  <si>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</si>
  <si>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</si>
  <si>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</si>
  <si>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</si>
  <si>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</si>
  <si>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</si>
  <si>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</si>
  <si>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</si>
  <si>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</si>
  <si>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</si>
  <si>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</si>
  <si>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</si>
  <si>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</si>
  <si>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</si>
  <si>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</si>
  <si>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</si>
  <si>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</si>
  <si>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</si>
  <si>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</si>
  <si>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</si>
  <si>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</si>
  <si>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</si>
  <si>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</si>
  <si>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</si>
  <si>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</si>
  <si>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</si>
  <si>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</si>
  <si>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</si>
  <si>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</si>
  <si>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</si>
  <si>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</si>
  <si>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</si>
  <si>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</si>
  <si>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</si>
  <si>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</si>
  <si>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</si>
  <si>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</si>
  <si>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</si>
  <si>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</si>
  <si>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</si>
  <si>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</si>
  <si>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</si>
  <si>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</si>
  <si>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</si>
  <si>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</si>
  <si>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</si>
  <si>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</si>
  <si>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</si>
  <si>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</si>
  <si>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</si>
  <si>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</si>
  <si>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</si>
  <si>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</si>
  <si>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</si>
  <si>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</si>
  <si>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</si>
  <si>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</si>
  <si>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</si>
  <si>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</si>
  <si>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</si>
  <si>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</si>
  <si>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</si>
  <si>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</si>
  <si>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</si>
  <si>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</si>
  <si>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</si>
  <si>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</si>
  <si>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</si>
  <si>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</si>
  <si>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</si>
  <si>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</si>
  <si>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</si>
  <si>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</si>
  <si>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</si>
  <si>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</si>
  <si>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</si>
  <si>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</si>
  <si>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</si>
  <si>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</si>
  <si>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</si>
  <si>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</si>
  <si>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</si>
  <si>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</si>
  <si>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</si>
  <si>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</si>
  <si>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</si>
  <si>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</si>
  <si>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</si>
  <si>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</si>
  <si>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</si>
  <si>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</si>
  <si>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</si>
  <si>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</si>
  <si>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</si>
  <si>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</si>
  <si>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</si>
  <si>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</si>
  <si>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</si>
  <si>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</si>
  <si>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</si>
  <si>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</si>
  <si>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</si>
  <si>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</si>
  <si>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</si>
  <si>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</si>
  <si>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</si>
  <si>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</si>
  <si>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</si>
  <si>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</si>
  <si>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</si>
  <si>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</si>
  <si>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</si>
  <si>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</si>
  <si>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</si>
  <si>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</si>
  <si>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</si>
  <si>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</si>
  <si>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</si>
  <si>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</si>
  <si>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</si>
  <si>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</si>
  <si>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</si>
  <si>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</si>
  <si>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</si>
  <si>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</si>
  <si>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</si>
  <si>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</si>
  <si>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</si>
  <si>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</si>
  <si>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</si>
  <si>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</si>
  <si>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</si>
  <si>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</si>
  <si>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</si>
  <si>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</si>
  <si>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</si>
  <si>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</si>
  <si>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</si>
  <si>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</si>
  <si>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</si>
  <si>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</si>
  <si>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</si>
  <si>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</si>
  <si>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</si>
  <si>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</si>
  <si>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</si>
  <si>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</si>
  <si>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</si>
  <si>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</si>
  <si>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</si>
  <si>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</si>
  <si>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</si>
  <si>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</si>
  <si>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</si>
  <si>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</si>
  <si>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</si>
  <si>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</si>
  <si>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</si>
  <si>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</si>
  <si>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</si>
  <si>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</si>
  <si>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</si>
  <si>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</si>
  <si>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</si>
  <si>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</si>
  <si>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</si>
  <si>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</si>
  <si>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</si>
  <si>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</si>
  <si>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</si>
  <si>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</si>
  <si>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</si>
  <si>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</si>
  <si>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</si>
  <si>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</si>
  <si>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</si>
  <si>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</si>
  <si>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</si>
  <si>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</si>
  <si>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</si>
  <si>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</si>
  <si>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</si>
  <si>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</si>
  <si>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</si>
  <si>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</si>
  <si>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</si>
  <si>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</si>
  <si>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</si>
  <si>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</si>
  <si>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</si>
  <si>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</si>
  <si>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</si>
  <si>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</si>
  <si>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</si>
  <si>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</si>
  <si>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</si>
  <si>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</si>
  <si>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</si>
  <si>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</si>
  <si>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</si>
  <si>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</si>
  <si>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</si>
  <si>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</si>
  <si>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</si>
  <si>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</si>
  <si>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</si>
  <si>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</si>
  <si>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</si>
  <si>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</si>
  <si>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</si>
  <si>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</si>
  <si>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</si>
  <si>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</si>
  <si>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</si>
  <si>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</si>
  <si>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</si>
  <si>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</si>
  <si>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</si>
  <si>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</si>
  <si>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</si>
  <si>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</si>
  <si>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</si>
  <si>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</si>
  <si>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</si>
  <si>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</si>
  <si>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</si>
  <si>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</si>
  <si>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</si>
  <si>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</si>
  <si>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</si>
  <si>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</si>
  <si>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</si>
  <si>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</si>
  <si>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</si>
  <si>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</si>
  <si>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</si>
  <si>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</si>
  <si>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</si>
  <si>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</si>
  <si>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</si>
  <si>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</si>
  <si>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</si>
  <si>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</si>
  <si>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</si>
  <si>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</si>
  <si>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</si>
  <si>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</si>
  <si>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</si>
  <si>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</si>
  <si>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</si>
  <si>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</si>
  <si>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</si>
  <si>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</si>
  <si>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</si>
  <si>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</si>
  <si>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</si>
  <si>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</si>
  <si>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</si>
  <si>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</si>
  <si>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</si>
  <si>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</si>
  <si>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</si>
  <si>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</si>
  <si>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</si>
  <si>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</si>
  <si>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</si>
  <si>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</si>
  <si>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</si>
  <si>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</si>
  <si>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</si>
  <si>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</si>
  <si>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</si>
  <si>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</si>
  <si>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</si>
  <si>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</si>
  <si>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</si>
  <si>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</si>
  <si>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</si>
  <si>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</si>
  <si>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</si>
  <si>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</si>
  <si>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</si>
  <si>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</si>
  <si>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</si>
  <si>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</si>
  <si>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</si>
  <si>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</si>
  <si>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</si>
  <si>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</si>
  <si>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</si>
  <si>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</si>
  <si>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</si>
  <si>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</si>
  <si>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</si>
  <si>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</si>
  <si>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</si>
  <si>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</si>
  <si>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</si>
  <si>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</si>
  <si>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</si>
  <si>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</si>
  <si>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</si>
  <si>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</si>
  <si>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</si>
  <si>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</si>
  <si>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</si>
  <si>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</si>
  <si>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</si>
  <si>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</si>
  <si>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</si>
  <si>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</si>
  <si>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</si>
  <si>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</si>
  <si>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</si>
  <si>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</si>
  <si>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</si>
  <si>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</si>
  <si>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</si>
  <si>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</si>
  <si>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</si>
  <si>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</si>
  <si>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</si>
  <si>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</si>
  <si>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</si>
  <si>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</si>
  <si>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</si>
  <si>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</si>
  <si>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</si>
  <si>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</si>
  <si>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</si>
  <si>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</si>
  <si>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</si>
  <si>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</si>
  <si>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</si>
  <si>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</si>
  <si>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</si>
  <si>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</si>
  <si>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</si>
  <si>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</si>
  <si>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</si>
  <si>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</si>
  <si>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</si>
  <si>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</si>
  <si>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</si>
  <si>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</si>
  <si>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</si>
  <si>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</si>
  <si>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</si>
  <si>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</si>
  <si>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</si>
  <si>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</si>
  <si>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</si>
  <si>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</si>
  <si>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</si>
  <si>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</si>
  <si>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</si>
  <si>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</si>
  <si>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</si>
  <si>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</si>
  <si>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</si>
  <si>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</si>
  <si>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</si>
  <si>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</si>
  <si>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</si>
  <si>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</si>
  <si>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</si>
  <si>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</si>
  <si>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</si>
  <si>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</si>
  <si>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</si>
  <si>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</si>
  <si>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</si>
  <si>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</si>
  <si>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</si>
  <si>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</si>
  <si>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</si>
  <si>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</si>
  <si>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</si>
  <si>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</si>
  <si>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</si>
  <si>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</si>
  <si>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</si>
  <si>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</si>
  <si>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</si>
  <si>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</si>
  <si>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</si>
  <si>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</si>
  <si>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</si>
  <si>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</si>
  <si>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</si>
  <si>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</si>
  <si>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</si>
  <si>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</si>
  <si>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</si>
  <si>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</si>
  <si>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</si>
  <si>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</si>
  <si>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</si>
  <si>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</si>
  <si>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</si>
  <si>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</si>
  <si>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</si>
  <si>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</si>
  <si>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</si>
  <si>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</si>
  <si>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</si>
  <si>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</si>
  <si>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</si>
  <si>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</si>
  <si>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</si>
  <si>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</si>
  <si>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</si>
  <si>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</si>
  <si>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</si>
  <si>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</si>
  <si>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</si>
  <si>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</si>
  <si>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</si>
  <si>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</si>
  <si>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</si>
  <si>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</si>
  <si>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</si>
  <si>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</si>
  <si>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</si>
  <si>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</si>
  <si>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</si>
  <si>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</si>
  <si>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</si>
  <si>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</si>
  <si>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</si>
  <si>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</si>
  <si>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</si>
  <si>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</si>
  <si>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</si>
  <si>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</si>
  <si>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</si>
  <si>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</si>
  <si>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</si>
  <si>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</si>
  <si>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</si>
  <si>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</si>
  <si>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</si>
  <si>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</si>
  <si>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</si>
  <si>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</si>
  <si>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</si>
  <si>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</si>
  <si>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</si>
  <si>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</si>
  <si>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</si>
  <si>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</si>
  <si>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</si>
  <si>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</si>
  <si>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</si>
  <si>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</si>
  <si>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</si>
  <si>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</si>
  <si>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</si>
  <si>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</si>
  <si>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</si>
  <si>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</si>
  <si>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</si>
  <si>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</si>
  <si>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</si>
  <si>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</si>
  <si>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</si>
  <si>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</si>
  <si>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</si>
  <si>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</si>
  <si>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</si>
  <si>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</si>
  <si>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</si>
  <si>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</si>
  <si>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</si>
  <si>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</si>
  <si>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</si>
  <si>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</si>
  <si>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</si>
  <si>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</si>
  <si>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</si>
  <si>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</si>
  <si>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</si>
  <si>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</si>
  <si>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</si>
  <si>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</si>
  <si>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</si>
  <si>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</si>
  <si>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</si>
  <si>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</si>
  <si>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</si>
  <si>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</si>
  <si>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</si>
  <si>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</si>
  <si>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</si>
  <si>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</si>
  <si>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</si>
  <si>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</si>
  <si>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</si>
  <si>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</si>
  <si>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</si>
  <si>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</si>
  <si>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</si>
  <si>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</si>
  <si>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</si>
  <si>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</si>
  <si>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</si>
  <si>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</si>
  <si>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</si>
  <si>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</si>
  <si>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</si>
  <si>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</si>
  <si>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</si>
  <si>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</si>
  <si>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</si>
  <si>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</si>
  <si>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</si>
  <si>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</si>
  <si>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</si>
  <si>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</si>
  <si>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</si>
  <si>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</si>
  <si>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</si>
  <si>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</si>
  <si>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</si>
  <si>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</si>
  <si>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</si>
  <si>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</si>
  <si>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</si>
  <si>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</si>
  <si>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</si>
  <si>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</si>
  <si>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</si>
  <si>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</si>
  <si>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</si>
  <si>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</si>
  <si>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</si>
  <si>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</si>
  <si>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</si>
  <si>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</si>
  <si>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</si>
  <si>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</si>
  <si>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</si>
  <si>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</si>
  <si>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</si>
  <si>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</si>
  <si>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</si>
  <si>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</si>
  <si>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</si>
  <si>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</si>
  <si>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</si>
  <si>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</si>
  <si>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</si>
  <si>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</si>
  <si>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</si>
  <si>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</si>
  <si>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</si>
  <si>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</si>
  <si>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</si>
  <si>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</si>
  <si>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</si>
  <si>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</si>
  <si>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</si>
  <si>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</si>
  <si>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</si>
  <si>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</si>
  <si>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</si>
  <si>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</si>
  <si>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</si>
  <si>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</si>
  <si>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</si>
  <si>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</si>
  <si>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</si>
  <si>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</si>
  <si>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</si>
  <si>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</si>
  <si>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</si>
  <si>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</si>
  <si>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</si>
  <si>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</si>
  <si>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</si>
  <si>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</si>
  <si>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</si>
  <si>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</si>
  <si>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</si>
  <si>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</si>
  <si>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</si>
  <si>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</si>
  <si>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</si>
  <si>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</si>
  <si>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</si>
  <si>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</si>
  <si>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</si>
  <si>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</si>
  <si>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</si>
  <si>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</si>
  <si>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</si>
  <si>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</si>
  <si>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</si>
  <si>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</si>
  <si>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</si>
  <si>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</si>
  <si>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</si>
  <si>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</si>
  <si>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</si>
  <si>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</si>
  <si>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</si>
  <si>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</si>
  <si>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</si>
  <si>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</si>
  <si>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</si>
  <si>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</si>
  <si>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</si>
  <si>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</si>
  <si>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</si>
  <si>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</si>
  <si>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</si>
  <si>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</si>
  <si>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</si>
  <si>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</si>
  <si>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</si>
  <si>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</si>
  <si>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</si>
  <si>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</si>
  <si>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</si>
  <si>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</si>
  <si>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</si>
  <si>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</si>
  <si>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</si>
  <si>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</si>
  <si>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</si>
  <si>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</si>
  <si>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</si>
  <si>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</si>
  <si>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</si>
  <si>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</si>
  <si>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</si>
  <si>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</si>
  <si>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</si>
  <si>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</si>
  <si>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</si>
  <si>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</si>
  <si>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</si>
  <si>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</si>
  <si>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</si>
  <si>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</si>
  <si>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</si>
  <si>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</si>
  <si>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</si>
  <si>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</si>
  <si>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</si>
  <si>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</si>
  <si>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</si>
  <si>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</si>
  <si>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</si>
  <si>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</si>
  <si>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</si>
  <si>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</si>
  <si>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</si>
  <si>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</si>
  <si>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</si>
  <si>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</si>
  <si>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</si>
  <si>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</si>
  <si>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</si>
  <si>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</si>
  <si>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</si>
  <si>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</si>
  <si>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</si>
  <si>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</si>
  <si>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</si>
  <si>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</si>
  <si>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</si>
  <si>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</si>
  <si>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</si>
  <si>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</si>
  <si>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</si>
  <si>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</si>
  <si>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</si>
  <si>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</si>
  <si>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</si>
  <si>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</si>
  <si>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</si>
  <si>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</si>
  <si>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</si>
  <si>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</si>
  <si>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</si>
  <si>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</si>
  <si>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</si>
  <si>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</si>
  <si>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</si>
  <si>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</si>
  <si>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</si>
  <si>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</si>
  <si>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</si>
  <si>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</si>
  <si>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</si>
  <si>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</si>
  <si>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</si>
  <si>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</si>
  <si>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</si>
  <si>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</si>
  <si>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</si>
  <si>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</si>
  <si>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</si>
  <si>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</si>
  <si>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</si>
  <si>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</si>
  <si>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</si>
  <si>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</si>
  <si>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</si>
  <si>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</si>
  <si>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</si>
  <si>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</si>
  <si>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</si>
  <si>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</si>
  <si>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</si>
  <si>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</si>
  <si>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</si>
  <si>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</si>
  <si>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</si>
  <si>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</si>
  <si>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</si>
  <si>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</si>
  <si>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</si>
  <si>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</si>
  <si>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</si>
  <si>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</si>
  <si>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</si>
  <si>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</si>
  <si>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</si>
  <si>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</si>
  <si>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</si>
  <si>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</si>
  <si>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</si>
  <si>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</si>
  <si>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</si>
  <si>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</si>
  <si>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</si>
  <si>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</si>
  <si>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</si>
  <si>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</si>
  <si>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</si>
  <si>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</si>
  <si>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</si>
  <si>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</si>
  <si>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</si>
  <si>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</si>
  <si>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</si>
  <si>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</si>
  <si>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</si>
  <si>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</si>
  <si>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</si>
  <si>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</si>
  <si>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</si>
  <si>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</si>
  <si>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</si>
  <si>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</si>
  <si>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</si>
  <si>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</si>
  <si>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</si>
  <si>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</si>
  <si>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</si>
  <si>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</si>
  <si>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</si>
  <si>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</si>
  <si>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</si>
  <si>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</si>
  <si>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</si>
  <si>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</si>
  <si>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</si>
  <si>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</si>
  <si>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</si>
  <si>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</si>
  <si>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</si>
  <si>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</si>
  <si>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</si>
  <si>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</si>
  <si>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</si>
  <si>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</si>
  <si>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</si>
  <si>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</si>
  <si>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</si>
  <si>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</si>
  <si>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</si>
  <si>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</si>
  <si>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</si>
  <si>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</si>
  <si>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</si>
  <si>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</si>
  <si>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</si>
  <si>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</si>
  <si>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</si>
  <si>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</si>
  <si>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</si>
  <si>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</si>
  <si>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</si>
  <si>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</si>
  <si>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</si>
  <si>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</si>
  <si>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</si>
  <si>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</si>
  <si>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</si>
  <si>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</si>
  <si>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</si>
  <si>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</si>
  <si>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</si>
  <si>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</si>
  <si>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</si>
  <si>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</si>
  <si>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</si>
  <si>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</si>
  <si>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</si>
  <si>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</si>
  <si>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</si>
  <si>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</si>
  <si>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</si>
  <si>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</si>
  <si>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</si>
  <si>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</si>
  <si>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</si>
  <si>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</si>
  <si>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</si>
  <si>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</si>
  <si>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</si>
  <si>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</si>
  <si>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</si>
  <si>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</si>
  <si>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</si>
  <si>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</si>
  <si>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</si>
  <si>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</si>
  <si>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</si>
  <si>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</si>
  <si>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</si>
  <si>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</si>
  <si>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</si>
  <si>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</si>
  <si>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</si>
  <si>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</si>
  <si>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</si>
  <si>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</si>
  <si>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</si>
  <si>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</si>
  <si>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</si>
  <si>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</si>
  <si>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</si>
  <si>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</si>
  <si>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</si>
  <si>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</si>
  <si>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</si>
  <si>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</si>
  <si>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</si>
  <si>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</si>
  <si>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</si>
  <si>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</si>
  <si>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</si>
  <si>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</si>
  <si>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</si>
  <si>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</si>
  <si>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</si>
  <si>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</si>
  <si>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</si>
  <si>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</si>
  <si>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</si>
  <si>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</si>
  <si>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</si>
  <si>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</si>
  <si>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</si>
  <si>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</si>
  <si>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</si>
  <si>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</si>
  <si>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</si>
  <si>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</si>
  <si>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</si>
  <si>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</si>
  <si>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</si>
  <si>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</si>
  <si>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</si>
  <si>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</si>
  <si>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</si>
  <si>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</si>
  <si>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</si>
  <si>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</si>
  <si>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</si>
  <si>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</si>
  <si>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</si>
  <si>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</si>
  <si>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玄々堂高田病院</t>
    <phoneticPr fontId="3"/>
  </si>
  <si>
    <t>〒879-0615 豊後高田市界３７８－２</t>
    <phoneticPr fontId="3"/>
  </si>
  <si>
    <t>〇</t>
  </si>
  <si>
    <t>医療法人</t>
  </si>
  <si>
    <t>複数の診療科で活用</t>
  </si>
  <si>
    <t>整形外科</t>
  </si>
  <si>
    <t>循環器内科</t>
  </si>
  <si>
    <t>泌尿器科</t>
  </si>
  <si>
    <t>ＤＰＣ病院ではない</t>
  </si>
  <si>
    <t>有</t>
  </si>
  <si>
    <t>看護必要度Ⅰ</t>
    <phoneticPr fontId="3"/>
  </si>
  <si>
    <t>入院病棟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</si>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</sst>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3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46</v>
      </c>
      <c r="K101" s="237" t="str">
        <f>IF(OR(COUNTIF(L101:L101,"未確認")&gt;0,COUNTIF(L101:L101,"~*")&gt;0),"※","")</f>
        <v/>
      </c>
      <c r="L101" s="258">
        <v>46</v>
      </c>
    </row>
    <row r="102" spans="1:22" s="83" customFormat="1" ht="34.5" customHeight="1">
      <c r="A102" s="244" t="s">
        <v>610</v>
      </c>
      <c r="B102" s="84"/>
      <c r="C102" s="376"/>
      <c r="D102" s="378"/>
      <c r="E102" s="316" t="s">
        <v>612</v>
      </c>
      <c r="F102" s="317"/>
      <c r="G102" s="317"/>
      <c r="H102" s="318"/>
      <c r="I102" s="419"/>
      <c r="J102" s="256">
        <f t="shared" si="0"/>
        <v>46</v>
      </c>
      <c r="K102" s="237" t="str">
        <f t="shared" ref="K102:K111" si="1">IF(OR(COUNTIF(L101:L101,"未確認")&gt;0,COUNTIF(L101:L101,"~*")&gt;0),"※","")</f>
        <v/>
      </c>
      <c r="L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24</v>
      </c>
      <c r="K151" s="264" t="str">
        <f t="shared" si="3"/>
        <v/>
      </c>
      <c r="L151" s="117">
        <v>24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27</v>
      </c>
      <c r="K205" s="264" t="str">
        <f t="shared" si="5"/>
        <v/>
      </c>
      <c r="L205" s="117">
        <v>27</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5.0999999999999996</v>
      </c>
      <c r="K270" s="81" t="str">
        <f t="shared" si="8"/>
        <v/>
      </c>
      <c r="L270" s="148">
        <v>5.0999999999999996</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330</v>
      </c>
      <c r="K392" s="81" t="str">
        <f t="shared" ref="K392:K397" si="11">IF(OR(COUNTIF(L392:L392,"未確認")&gt;0,COUNTIF(L392:L392,"~*")&gt;0),"※","")</f>
        <v/>
      </c>
      <c r="L392" s="147">
        <v>330</v>
      </c>
    </row>
    <row r="393" spans="1:22" s="83" customFormat="1" ht="34.5" customHeight="1">
      <c r="A393" s="249" t="s">
        <v>773</v>
      </c>
      <c r="B393" s="84"/>
      <c r="C393" s="369"/>
      <c r="D393" s="379"/>
      <c r="E393" s="319" t="s">
        <v>224</v>
      </c>
      <c r="F393" s="320"/>
      <c r="G393" s="320"/>
      <c r="H393" s="321"/>
      <c r="I393" s="342"/>
      <c r="J393" s="140">
        <f t="shared" si="10"/>
        <v>100</v>
      </c>
      <c r="K393" s="81" t="str">
        <f t="shared" si="11"/>
        <v/>
      </c>
      <c r="L393" s="147">
        <v>100</v>
      </c>
    </row>
    <row r="394" spans="1:22" s="83" customFormat="1" ht="34.5" customHeight="1">
      <c r="A394" s="250" t="s">
        <v>774</v>
      </c>
      <c r="B394" s="84"/>
      <c r="C394" s="369"/>
      <c r="D394" s="380"/>
      <c r="E394" s="319" t="s">
        <v>225</v>
      </c>
      <c r="F394" s="320"/>
      <c r="G394" s="320"/>
      <c r="H394" s="321"/>
      <c r="I394" s="342"/>
      <c r="J394" s="140">
        <f t="shared" si="10"/>
        <v>6</v>
      </c>
      <c r="K394" s="81" t="str">
        <f t="shared" si="11"/>
        <v/>
      </c>
      <c r="L394" s="147">
        <v>6</v>
      </c>
    </row>
    <row r="395" spans="1:22" s="83" customFormat="1" ht="34.5" customHeight="1">
      <c r="A395" s="250" t="s">
        <v>775</v>
      </c>
      <c r="B395" s="84"/>
      <c r="C395" s="369"/>
      <c r="D395" s="381"/>
      <c r="E395" s="319" t="s">
        <v>226</v>
      </c>
      <c r="F395" s="320"/>
      <c r="G395" s="320"/>
      <c r="H395" s="321"/>
      <c r="I395" s="342"/>
      <c r="J395" s="140">
        <f t="shared" si="10"/>
        <v>224</v>
      </c>
      <c r="K395" s="81" t="str">
        <f t="shared" si="11"/>
        <v/>
      </c>
      <c r="L395" s="147">
        <v>224</v>
      </c>
    </row>
    <row r="396" spans="1:22" s="83" customFormat="1" ht="34.5" customHeight="1">
      <c r="A396" s="250" t="s">
        <v>776</v>
      </c>
      <c r="B396" s="1"/>
      <c r="C396" s="369"/>
      <c r="D396" s="319" t="s">
        <v>227</v>
      </c>
      <c r="E396" s="320"/>
      <c r="F396" s="320"/>
      <c r="G396" s="320"/>
      <c r="H396" s="321"/>
      <c r="I396" s="342"/>
      <c r="J396" s="140">
        <f t="shared" si="10"/>
        <v>7627</v>
      </c>
      <c r="K396" s="81" t="str">
        <f t="shared" si="11"/>
        <v/>
      </c>
      <c r="L396" s="147">
        <v>7627</v>
      </c>
    </row>
    <row r="397" spans="1:22" s="83" customFormat="1" ht="34.5" customHeight="1">
      <c r="A397" s="250" t="s">
        <v>777</v>
      </c>
      <c r="B397" s="119"/>
      <c r="C397" s="369"/>
      <c r="D397" s="319" t="s">
        <v>228</v>
      </c>
      <c r="E397" s="320"/>
      <c r="F397" s="320"/>
      <c r="G397" s="320"/>
      <c r="H397" s="321"/>
      <c r="I397" s="343"/>
      <c r="J397" s="140">
        <f t="shared" si="10"/>
        <v>307</v>
      </c>
      <c r="K397" s="81" t="str">
        <f t="shared" si="11"/>
        <v/>
      </c>
      <c r="L397" s="147">
        <v>307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338</v>
      </c>
      <c r="K405" s="81" t="str">
        <f t="shared" ref="K405:K422" si="13">IF(OR(COUNTIF(L405:L405,"未確認")&gt;0,COUNTIF(L405:L405,"~*")&gt;0),"※","")</f>
        <v/>
      </c>
      <c r="L405" s="147">
        <v>338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231</v>
      </c>
      <c r="K407" s="81" t="str">
        <f t="shared" si="13"/>
        <v/>
      </c>
      <c r="L407" s="147">
        <v>231</v>
      </c>
    </row>
    <row r="408" spans="1:22" s="83" customFormat="1" ht="34.5" customHeight="1">
      <c r="A408" s="251" t="s">
        <v>781</v>
      </c>
      <c r="B408" s="119"/>
      <c r="C408" s="368"/>
      <c r="D408" s="368"/>
      <c r="E408" s="319" t="s">
        <v>236</v>
      </c>
      <c r="F408" s="320"/>
      <c r="G408" s="320"/>
      <c r="H408" s="321"/>
      <c r="I408" s="360"/>
      <c r="J408" s="140">
        <f t="shared" si="12"/>
        <v>68</v>
      </c>
      <c r="K408" s="81" t="str">
        <f t="shared" si="13"/>
        <v/>
      </c>
      <c r="L408" s="147">
        <v>68</v>
      </c>
    </row>
    <row r="409" spans="1:22" s="83" customFormat="1" ht="34.5" customHeight="1">
      <c r="A409" s="251" t="s">
        <v>782</v>
      </c>
      <c r="B409" s="119"/>
      <c r="C409" s="368"/>
      <c r="D409" s="368"/>
      <c r="E409" s="316" t="s">
        <v>989</v>
      </c>
      <c r="F409" s="317"/>
      <c r="G409" s="317"/>
      <c r="H409" s="318"/>
      <c r="I409" s="360"/>
      <c r="J409" s="140">
        <f t="shared" si="12"/>
        <v>39</v>
      </c>
      <c r="K409" s="81" t="str">
        <f t="shared" si="13"/>
        <v/>
      </c>
      <c r="L409" s="147">
        <v>39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350</v>
      </c>
      <c r="K413" s="81" t="str">
        <f t="shared" si="13"/>
        <v/>
      </c>
      <c r="L413" s="147">
        <v>350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241</v>
      </c>
      <c r="K415" s="81" t="str">
        <f t="shared" si="13"/>
        <v/>
      </c>
      <c r="L415" s="147">
        <v>241</v>
      </c>
    </row>
    <row r="416" spans="1:22" s="83" customFormat="1" ht="34.5" customHeight="1">
      <c r="A416" s="251" t="s">
        <v>789</v>
      </c>
      <c r="B416" s="119"/>
      <c r="C416" s="368"/>
      <c r="D416" s="368"/>
      <c r="E416" s="319" t="s">
        <v>243</v>
      </c>
      <c r="F416" s="320"/>
      <c r="G416" s="320"/>
      <c r="H416" s="321"/>
      <c r="I416" s="360"/>
      <c r="J416" s="140">
        <f t="shared" si="12"/>
        <v>38</v>
      </c>
      <c r="K416" s="81" t="str">
        <f t="shared" si="13"/>
        <v/>
      </c>
      <c r="L416" s="147">
        <v>38</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33</v>
      </c>
      <c r="K420" s="81" t="str">
        <f t="shared" si="13"/>
        <v/>
      </c>
      <c r="L420" s="147">
        <v>33</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350</v>
      </c>
      <c r="K430" s="193" t="str">
        <f>IF(OR(COUNTIF(L430:L430,"未確認")&gt;0,COUNTIF(L430:L430,"~*")&gt;0),"※","")</f>
        <v/>
      </c>
      <c r="L430" s="147">
        <v>350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339</v>
      </c>
      <c r="K433" s="193" t="str">
        <f>IF(OR(COUNTIF(L433:L433,"未確認")&gt;0,COUNTIF(L433:L433,"~*")&gt;0),"※","")</f>
        <v/>
      </c>
      <c r="L433" s="147">
        <v>339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10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26.1</v>
      </c>
    </row>
    <row r="561" spans="1:12" s="91" customFormat="1" ht="34.5" customHeight="1">
      <c r="A561" s="251" t="s">
        <v>871</v>
      </c>
      <c r="B561" s="119"/>
      <c r="C561" s="209"/>
      <c r="D561" s="330" t="s">
        <v>377</v>
      </c>
      <c r="E561" s="341"/>
      <c r="F561" s="341"/>
      <c r="G561" s="341"/>
      <c r="H561" s="331"/>
      <c r="I561" s="342"/>
      <c r="J561" s="207"/>
      <c r="K561" s="210"/>
      <c r="L561" s="211">
        <v>13.7</v>
      </c>
    </row>
    <row r="562" spans="1:12" s="91" customFormat="1" ht="34.5" customHeight="1">
      <c r="A562" s="251" t="s">
        <v>872</v>
      </c>
      <c r="B562" s="119"/>
      <c r="C562" s="209"/>
      <c r="D562" s="330" t="s">
        <v>992</v>
      </c>
      <c r="E562" s="341"/>
      <c r="F562" s="341"/>
      <c r="G562" s="341"/>
      <c r="H562" s="331"/>
      <c r="I562" s="342"/>
      <c r="J562" s="207"/>
      <c r="K562" s="210"/>
      <c r="L562" s="211">
        <v>7.4</v>
      </c>
    </row>
    <row r="563" spans="1:12" s="91" customFormat="1" ht="34.5" customHeight="1">
      <c r="A563" s="251" t="s">
        <v>873</v>
      </c>
      <c r="B563" s="119"/>
      <c r="C563" s="209"/>
      <c r="D563" s="330" t="s">
        <v>379</v>
      </c>
      <c r="E563" s="341"/>
      <c r="F563" s="341"/>
      <c r="G563" s="341"/>
      <c r="H563" s="331"/>
      <c r="I563" s="342"/>
      <c r="J563" s="207"/>
      <c r="K563" s="210"/>
      <c r="L563" s="211">
        <v>3.5</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8.5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25.4</v>
      </c>
    </row>
    <row r="569" spans="1:12" s="91" customFormat="1" ht="34.5" customHeight="1">
      <c r="A569" s="251" t="s">
        <v>878</v>
      </c>
      <c r="B569" s="119"/>
      <c r="C569" s="209"/>
      <c r="D569" s="330" t="s">
        <v>377</v>
      </c>
      <c r="E569" s="341"/>
      <c r="F569" s="341"/>
      <c r="G569" s="341"/>
      <c r="H569" s="331"/>
      <c r="I569" s="342"/>
      <c r="J569" s="207"/>
      <c r="K569" s="210"/>
      <c r="L569" s="211">
        <v>2.99</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0.4</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173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21</v>
      </c>
      <c r="K646" s="201" t="str">
        <f t="shared" ref="K646:K660" si="32">IF(OR(COUNTIF(L646:L646,"未確認")&gt;0,COUNTIF(L646:L646,"*")&gt;0),"※","")</f>
        <v/>
      </c>
      <c r="L646" s="117">
        <v>21</v>
      </c>
    </row>
    <row r="647" spans="1:22" s="118" customFormat="1" ht="70" customHeight="1">
      <c r="A647" s="252" t="s">
        <v>926</v>
      </c>
      <c r="B647" s="84"/>
      <c r="C647" s="188"/>
      <c r="D647" s="221"/>
      <c r="E647" s="319" t="s">
        <v>938</v>
      </c>
      <c r="F647" s="320"/>
      <c r="G647" s="320"/>
      <c r="H647" s="321"/>
      <c r="I647" s="122" t="s">
        <v>452</v>
      </c>
      <c r="J647" s="116" t="str">
        <f t="shared" si="31"/>
        <v>*</v>
      </c>
      <c r="K647" s="201" t="str">
        <f t="shared" si="32"/>
        <v>※</v>
      </c>
      <c r="L647" s="117" t="s">
        <v>541</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15</v>
      </c>
      <c r="K650" s="201" t="str">
        <f t="shared" si="32"/>
        <v/>
      </c>
      <c r="L650" s="117">
        <v>15</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10</v>
      </c>
      <c r="K655" s="201" t="str">
        <f t="shared" si="32"/>
        <v/>
      </c>
      <c r="L655" s="117">
        <v>10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7A144F-BA23-4C41-AF12-739F3D93CDF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2019-12-23T02:15:39Z</dcterms:modified>
</cp:coreProperties>
</file>