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867E1275-F3DE-4135-9CC8-89B8A146F3FB}"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<sst xmlns="http://schemas.openxmlformats.org/spreadsheetml/2006/main" count="4060" uniqueCount="1053">
  <si>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</si>
  <si>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</si>
  <si>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</si>
  <si>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</si>
  <si>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</si>
  <si>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</si>
  <si>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</si>
  <si>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</si>
  <si>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</si>
  <si>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</si>
  <si>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</si>
  <si>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</si>
  <si>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</si>
  <si>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</si>
  <si>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</si>
  <si>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</si>
  <si>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</si>
  <si>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</si>
  <si>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</si>
  <si>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</si>
  <si>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</si>
  <si>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</si>
  <si>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</si>
  <si>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</si>
  <si>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</si>
  <si>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</si>
  <si>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</si>
  <si>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</si>
  <si>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</si>
  <si>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</si>
  <si>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</si>
  <si>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</si>
  <si>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</si>
  <si>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</si>
  <si>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</si>
  <si>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</si>
  <si>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</si>
  <si>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</si>
  <si>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</si>
  <si>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</si>
  <si>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</si>
  <si>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</si>
  <si>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</si>
  <si>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</si>
  <si>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</si>
  <si>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</si>
  <si>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</si>
  <si>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</si>
  <si>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</si>
  <si>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</si>
  <si>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</si>
  <si>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</si>
  <si>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</si>
  <si>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</si>
  <si>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</si>
  <si>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</si>
  <si>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</si>
  <si>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</si>
  <si>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</si>
  <si>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</si>
  <si>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</si>
  <si>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</si>
  <si>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</si>
  <si>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</si>
  <si>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</si>
  <si>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</si>
  <si>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</si>
  <si>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</si>
  <si>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</si>
  <si>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</si>
  <si>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</si>
  <si>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</si>
  <si>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</si>
  <si>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</si>
  <si>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</si>
  <si>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</si>
  <si>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</si>
  <si>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</si>
  <si>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</si>
  <si>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</si>
  <si>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</si>
  <si>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</si>
  <si>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</si>
  <si>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</si>
  <si>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</si>
  <si>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</si>
  <si>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</si>
  <si>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</si>
  <si>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</si>
  <si>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</si>
  <si>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</si>
  <si>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</si>
  <si>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</si>
  <si>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</si>
  <si>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</si>
  <si>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</si>
  <si>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</si>
  <si>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</si>
  <si>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</si>
  <si>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</si>
  <si>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</si>
  <si>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</si>
  <si>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</si>
  <si>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</si>
  <si>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</si>
  <si>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</si>
  <si>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</si>
  <si>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</si>
  <si>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</si>
  <si>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</si>
  <si>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</si>
  <si>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</si>
  <si>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</si>
  <si>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</si>
  <si>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</si>
  <si>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</si>
  <si>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</si>
  <si>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</si>
  <si>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</si>
  <si>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</si>
  <si>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</si>
  <si>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</si>
  <si>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</si>
  <si>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</si>
  <si>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</si>
  <si>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</si>
  <si>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</si>
  <si>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</si>
  <si>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</si>
  <si>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</si>
  <si>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</si>
  <si>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</si>
  <si>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</si>
  <si>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</si>
  <si>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</si>
  <si>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</si>
  <si>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</si>
  <si>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</si>
  <si>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</si>
  <si>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</si>
  <si>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</si>
  <si>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</si>
  <si>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</si>
  <si>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</si>
  <si>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</si>
  <si>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</si>
  <si>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</si>
  <si>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</si>
  <si>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</si>
  <si>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</si>
  <si>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</si>
  <si>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</si>
  <si>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</si>
  <si>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</si>
  <si>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</si>
  <si>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</si>
  <si>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</si>
  <si>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</si>
  <si>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</si>
  <si>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</si>
  <si>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</si>
  <si>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</si>
  <si>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</si>
  <si>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</si>
  <si>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</si>
  <si>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</si>
  <si>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</si>
  <si>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</si>
  <si>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</si>
  <si>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</si>
  <si>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</si>
  <si>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</si>
  <si>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</si>
  <si>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</si>
  <si>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</si>
  <si>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</si>
  <si>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</si>
  <si>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</si>
  <si>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</si>
  <si>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</si>
  <si>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</si>
  <si>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</si>
  <si>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</si>
  <si>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</si>
  <si>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</si>
  <si>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</si>
  <si>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</si>
  <si>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</si>
  <si>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</si>
  <si>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</si>
  <si>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</si>
  <si>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</si>
  <si>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</si>
  <si>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</si>
  <si>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</si>
  <si>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</si>
  <si>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</si>
  <si>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</si>
  <si>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</si>
  <si>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</si>
  <si>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</si>
  <si>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</si>
  <si>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</si>
  <si>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</si>
  <si>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</si>
  <si>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</si>
  <si>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</si>
  <si>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</si>
  <si>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</si>
  <si>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</si>
  <si>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</si>
  <si>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</si>
  <si>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</si>
  <si>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</si>
  <si>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</si>
  <si>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</si>
  <si>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</si>
  <si>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</si>
  <si>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</si>
  <si>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</si>
  <si>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</si>
  <si>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</si>
  <si>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</si>
  <si>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</si>
  <si>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</si>
  <si>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</si>
  <si>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</si>
  <si>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</si>
  <si>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</si>
  <si>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</si>
  <si>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</si>
  <si>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</si>
  <si>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</si>
  <si>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</si>
  <si>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</si>
  <si>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</si>
  <si>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</si>
  <si>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</si>
  <si>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</si>
  <si>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</si>
  <si>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</si>
  <si>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</si>
  <si>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</si>
  <si>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</si>
  <si>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</si>
  <si>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</si>
  <si>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</si>
  <si>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</si>
  <si>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</si>
  <si>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</si>
  <si>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</si>
  <si>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</si>
  <si>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</si>
  <si>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</si>
  <si>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</si>
  <si>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</si>
  <si>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</si>
  <si>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</si>
  <si>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</si>
  <si>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</si>
  <si>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</si>
  <si>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</si>
  <si>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</si>
  <si>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</si>
  <si>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</si>
  <si>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</si>
  <si>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</si>
  <si>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</si>
  <si>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</si>
  <si>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</si>
  <si>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</si>
  <si>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</si>
  <si>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</si>
  <si>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</si>
  <si>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</si>
  <si>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</si>
  <si>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</si>
  <si>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</si>
  <si>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</si>
  <si>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</si>
  <si>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</si>
  <si>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</si>
  <si>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</si>
  <si>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</si>
  <si>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</si>
  <si>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</si>
  <si>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</si>
  <si>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</si>
  <si>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</si>
  <si>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</si>
  <si>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</si>
  <si>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</si>
  <si>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</si>
  <si>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</si>
  <si>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</si>
  <si>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</si>
  <si>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</si>
  <si>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</si>
  <si>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</si>
  <si>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</si>
  <si>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</si>
  <si>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</si>
  <si>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</si>
  <si>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</si>
  <si>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</si>
  <si>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</si>
  <si>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</si>
  <si>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</si>
  <si>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</si>
  <si>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</si>
  <si>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</si>
  <si>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</si>
  <si>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</si>
  <si>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</si>
  <si>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</si>
  <si>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</si>
  <si>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</si>
  <si>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</si>
  <si>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</si>
  <si>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</si>
  <si>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</si>
  <si>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</si>
  <si>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</si>
  <si>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</si>
  <si>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</si>
  <si>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</si>
  <si>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</si>
  <si>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</si>
  <si>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</si>
  <si>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</si>
  <si>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</si>
  <si>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</si>
  <si>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</si>
  <si>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</si>
  <si>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</si>
  <si>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</si>
  <si>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</si>
  <si>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</si>
  <si>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</si>
  <si>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</si>
  <si>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</si>
  <si>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</si>
  <si>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</si>
  <si>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</si>
  <si>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</si>
  <si>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</si>
  <si>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</si>
  <si>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</si>
  <si>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</si>
  <si>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</si>
  <si>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</si>
  <si>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</si>
  <si>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</si>
  <si>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</si>
  <si>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</si>
  <si>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</si>
  <si>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</si>
  <si>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</si>
  <si>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</si>
  <si>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</si>
  <si>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</si>
  <si>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</si>
  <si>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</si>
  <si>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</si>
  <si>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</si>
  <si>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</si>
  <si>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</si>
  <si>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</si>
  <si>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</si>
  <si>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</si>
  <si>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</si>
  <si>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</si>
  <si>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</si>
  <si>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</si>
  <si>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</si>
  <si>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</si>
  <si>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</si>
  <si>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</si>
  <si>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</si>
  <si>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</si>
  <si>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</si>
  <si>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</si>
  <si>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</si>
  <si>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</si>
  <si>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</si>
  <si>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</si>
  <si>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</si>
  <si>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</si>
  <si>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</si>
  <si>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</si>
  <si>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</si>
  <si>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</si>
  <si>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</si>
  <si>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</si>
  <si>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</si>
  <si>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</si>
  <si>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</si>
  <si>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</si>
  <si>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</si>
  <si>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</si>
  <si>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</si>
  <si>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</si>
  <si>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</si>
  <si>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</si>
  <si>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</si>
  <si>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</si>
  <si>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</si>
  <si>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</si>
  <si>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</si>
  <si>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</si>
  <si>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</si>
  <si>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</si>
  <si>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</si>
  <si>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</si>
  <si>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</si>
  <si>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</si>
  <si>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</si>
  <si>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</si>
  <si>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</si>
  <si>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</si>
  <si>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</si>
  <si>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</si>
  <si>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</si>
  <si>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</si>
  <si>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</si>
  <si>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</si>
  <si>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</si>
  <si>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</si>
  <si>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</si>
  <si>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</si>
  <si>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</si>
  <si>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</si>
  <si>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</si>
  <si>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</si>
  <si>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</si>
  <si>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</si>
  <si>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</si>
  <si>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</si>
  <si>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</si>
  <si>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</si>
  <si>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</si>
  <si>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</si>
  <si>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</si>
  <si>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</si>
  <si>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</si>
  <si>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</si>
  <si>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</si>
  <si>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</si>
  <si>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</si>
  <si>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</si>
  <si>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</si>
  <si>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</si>
  <si>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</si>
  <si>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</si>
  <si>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</si>
  <si>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</si>
  <si>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</si>
  <si>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</si>
  <si>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</si>
  <si>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</si>
  <si>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</si>
  <si>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</si>
  <si>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</si>
  <si>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</si>
  <si>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</si>
  <si>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</si>
  <si>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</si>
  <si>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</si>
  <si>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</si>
  <si>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</si>
  <si>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</si>
  <si>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</si>
  <si>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</si>
  <si>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</si>
  <si>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</si>
  <si>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</si>
  <si>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</si>
  <si>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</si>
  <si>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</si>
  <si>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</si>
  <si>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</si>
  <si>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</si>
  <si>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</si>
  <si>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</si>
  <si>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</si>
  <si>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</si>
  <si>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</si>
  <si>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</si>
  <si>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</si>
  <si>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</si>
  <si>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</si>
  <si>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</si>
  <si>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</si>
  <si>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</si>
  <si>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</si>
  <si>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</si>
  <si>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</si>
  <si>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</si>
  <si>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</si>
  <si>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</si>
  <si>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</si>
  <si>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</si>
  <si>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</si>
  <si>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</si>
  <si>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</si>
  <si>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</si>
  <si>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</si>
  <si>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</si>
  <si>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</si>
  <si>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</si>
  <si>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</si>
  <si>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</si>
  <si>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</si>
  <si>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</si>
  <si>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</si>
  <si>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</si>
  <si>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</si>
  <si>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</si>
  <si>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</si>
  <si>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</si>
  <si>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</si>
  <si>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</si>
  <si>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</si>
  <si>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</si>
  <si>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</si>
  <si>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</si>
  <si>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</si>
  <si>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</si>
  <si>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</si>
  <si>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</si>
  <si>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</si>
  <si>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</si>
  <si>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</si>
  <si>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</si>
  <si>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</si>
  <si>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</si>
  <si>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</si>
  <si>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</si>
  <si>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</si>
  <si>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</si>
  <si>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</si>
  <si>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</si>
  <si>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</si>
  <si>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</si>
  <si>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</si>
  <si>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</si>
  <si>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</si>
  <si>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</si>
  <si>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</si>
  <si>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</si>
  <si>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</si>
  <si>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</si>
  <si>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</si>
  <si>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</si>
  <si>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</si>
  <si>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</si>
  <si>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</si>
  <si>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</si>
  <si>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</si>
  <si>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</si>
  <si>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</si>
  <si>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</si>
  <si>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</si>
  <si>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</si>
  <si>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</si>
  <si>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</si>
  <si>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</si>
  <si>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</si>
  <si>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</si>
  <si>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</si>
  <si>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</si>
  <si>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</si>
  <si>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</si>
  <si>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</si>
  <si>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</si>
  <si>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</si>
  <si>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</si>
  <si>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</si>
  <si>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</si>
  <si>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</si>
  <si>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</si>
  <si>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</si>
  <si>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</si>
  <si>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</si>
  <si>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</si>
  <si>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</si>
  <si>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</si>
  <si>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</si>
  <si>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</si>
  <si>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</si>
  <si>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</si>
  <si>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</si>
  <si>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</si>
  <si>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</si>
  <si>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</si>
  <si>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</si>
  <si>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</si>
  <si>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</si>
  <si>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</si>
  <si>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</si>
  <si>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</si>
  <si>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</si>
  <si>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</si>
  <si>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</si>
  <si>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</si>
  <si>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</si>
  <si>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</si>
  <si>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</si>
  <si>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</si>
  <si>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</si>
  <si>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</si>
  <si>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</si>
  <si>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</si>
  <si>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</si>
  <si>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</si>
  <si>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</si>
  <si>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</si>
  <si>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</si>
  <si>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</si>
  <si>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</si>
  <si>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</si>
  <si>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</si>
  <si>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</si>
  <si>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</si>
  <si>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</si>
  <si>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</si>
  <si>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</si>
  <si>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</si>
  <si>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</si>
  <si>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</si>
  <si>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</si>
  <si>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</si>
  <si>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</si>
  <si>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</si>
  <si>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</si>
  <si>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</si>
  <si>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</si>
  <si>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</si>
  <si>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</si>
  <si>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</si>
  <si>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</si>
  <si>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</si>
  <si>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</si>
  <si>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</si>
  <si>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</si>
  <si>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</si>
  <si>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</si>
  <si>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</si>
  <si>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</si>
  <si>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</si>
  <si>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</si>
  <si>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</si>
  <si>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</si>
  <si>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</si>
  <si>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</si>
  <si>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</si>
  <si>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</si>
  <si>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</si>
  <si>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</si>
  <si>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</si>
  <si>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</si>
  <si>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</si>
  <si>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</si>
  <si>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</si>
  <si>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</si>
  <si>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</si>
  <si>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</si>
  <si>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</si>
  <si>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</si>
  <si>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</si>
  <si>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</si>
  <si>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</si>
  <si>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</si>
  <si>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</si>
  <si>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</si>
  <si>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</si>
  <si>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</si>
  <si>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</si>
  <si>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</si>
  <si>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</si>
  <si>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</si>
  <si>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</si>
  <si>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</si>
  <si>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</si>
  <si>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</si>
  <si>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</si>
  <si>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</si>
  <si>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</si>
  <si>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</si>
  <si>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</si>
  <si>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</si>
  <si>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</si>
  <si>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</si>
  <si>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</si>
  <si>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</si>
  <si>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</si>
  <si>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</si>
  <si>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</si>
  <si>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</si>
  <si>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</si>
  <si>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</si>
  <si>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</si>
  <si>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</si>
  <si>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</si>
  <si>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</si>
  <si>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</si>
  <si>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</si>
  <si>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</si>
  <si>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</si>
  <si>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</si>
  <si>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</si>
  <si>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</si>
  <si>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</si>
  <si>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</si>
  <si>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</si>
  <si>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</si>
  <si>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</si>
  <si>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</si>
  <si>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</si>
  <si>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</si>
  <si>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</si>
  <si>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</si>
  <si>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</si>
  <si>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</si>
  <si>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</si>
  <si>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</si>
  <si>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</si>
  <si>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</si>
  <si>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</si>
  <si>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</si>
  <si>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</si>
  <si>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</si>
  <si>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</si>
  <si>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</si>
  <si>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</si>
  <si>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</si>
  <si>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</si>
  <si>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</si>
  <si>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</si>
  <si>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</si>
  <si>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</si>
  <si>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</si>
  <si>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</si>
  <si>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</si>
  <si>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</si>
  <si>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</si>
  <si>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</si>
  <si>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</si>
  <si>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</si>
  <si>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</si>
  <si>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</si>
  <si>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</si>
  <si>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</si>
  <si>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</si>
  <si>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</si>
  <si>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</si>
  <si>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</si>
  <si>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</si>
  <si>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</si>
  <si>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</si>
  <si>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</si>
  <si>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</si>
  <si>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</si>
  <si>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</si>
  <si>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</si>
  <si>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</si>
  <si>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</si>
  <si>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</si>
  <si>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</si>
  <si>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</si>
  <si>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</si>
  <si>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</si>
  <si>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</si>
  <si>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</si>
  <si>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</si>
  <si>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</si>
  <si>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</si>
  <si>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</si>
  <si>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</si>
  <si>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</si>
  <si>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</si>
  <si>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</si>
  <si>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</si>
  <si>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</si>
  <si>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</si>
  <si>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</si>
  <si>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</si>
  <si>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</si>
  <si>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</si>
  <si>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</si>
  <si>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</si>
  <si>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</si>
  <si>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</si>
  <si>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</si>
  <si>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</si>
  <si>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</si>
  <si>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</si>
  <si>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</si>
  <si>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</si>
  <si>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</si>
  <si>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</si>
  <si>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</si>
  <si>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</si>
  <si>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</si>
  <si>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</si>
  <si>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</si>
  <si>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</si>
  <si>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</si>
  <si>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</si>
  <si>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</si>
  <si>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</si>
  <si>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</si>
  <si>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</si>
  <si>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</si>
  <si>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</si>
  <si>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</si>
  <si>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</si>
  <si>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</si>
  <si>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</si>
  <si>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</si>
  <si>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</si>
  <si>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</si>
  <si>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</si>
  <si>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</si>
  <si>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</si>
  <si>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</si>
  <si>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</si>
  <si>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</si>
  <si>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</si>
  <si>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</si>
  <si>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</si>
  <si>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</si>
  <si>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</si>
  <si>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</si>
  <si>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</si>
  <si>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</si>
  <si>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</si>
  <si>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</si>
  <si>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</si>
  <si>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</si>
  <si>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</si>
  <si>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</si>
  <si>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</si>
  <si>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</si>
  <si>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</si>
  <si>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</si>
  <si>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</si>
  <si>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</si>
  <si>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</si>
  <si>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</si>
  <si>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</si>
  <si>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</si>
  <si>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</si>
  <si>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</si>
  <si>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</si>
  <si>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</si>
  <si>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</si>
  <si>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</si>
  <si>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</si>
  <si>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</si>
  <si>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</si>
  <si>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</si>
  <si>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</si>
  <si>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</si>
  <si>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</si>
  <si>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</si>
  <si>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</si>
  <si>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</si>
  <si>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</si>
  <si>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</si>
  <si>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</si>
  <si>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</si>
  <si>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</si>
  <si>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</si>
  <si>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</si>
  <si>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</si>
  <si>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</si>
  <si>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</si>
  <si>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</si>
  <si>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</si>
  <si>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</si>
  <si>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</si>
  <si>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</si>
  <si>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</si>
  <si>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</si>
  <si>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</si>
  <si>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</si>
  <si>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</si>
  <si>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</si>
  <si>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</si>
  <si>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</si>
  <si>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</si>
  <si>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</si>
  <si>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</si>
  <si>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</si>
  <si>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</si>
  <si>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</si>
  <si>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</si>
  <si>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</si>
  <si>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</si>
  <si>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</si>
  <si>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</si>
  <si>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</si>
  <si>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</si>
  <si>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</si>
  <si>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</si>
  <si>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</si>
  <si>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</si>
  <si>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</si>
  <si>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</si>
  <si>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</si>
  <si>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</si>
  <si>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</si>
  <si>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</si>
  <si>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</si>
  <si>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</si>
  <si>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</si>
  <si>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</si>
  <si>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</si>
  <si>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</si>
  <si>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</si>
  <si>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</si>
  <si>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</si>
  <si>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</si>
  <si>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</si>
  <si>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</si>
  <si>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</si>
  <si>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</si>
  <si>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</si>
  <si>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</si>
  <si>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</si>
  <si>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</si>
  <si>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</si>
  <si>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</si>
  <si>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</si>
  <si>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</si>
  <si>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</si>
  <si>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</si>
  <si>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</si>
  <si>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</si>
  <si>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</si>
  <si>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</si>
  <si>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</si>
  <si>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</si>
  <si>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</si>
  <si>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</si>
  <si>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</si>
  <si>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</si>
  <si>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</si>
  <si>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</si>
  <si>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</si>
  <si>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</si>
  <si>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</si>
  <si>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</si>
  <si>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</si>
  <si>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</si>
  <si>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</si>
  <si>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</si>
  <si>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</si>
  <si>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</si>
  <si>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</si>
  <si>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</si>
  <si>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</si>
  <si>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</si>
  <si>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</si>
  <si>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</si>
  <si>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</si>
  <si>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</si>
  <si>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</si>
  <si>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</si>
  <si>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</si>
  <si>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</si>
  <si>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</si>
  <si>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</si>
  <si>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</si>
  <si>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</si>
  <si>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</si>
  <si>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</si>
  <si>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</si>
  <si>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</si>
  <si>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</si>
  <si>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</si>
  <si>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</si>
  <si>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</si>
  <si>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</si>
  <si>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</si>
  <si>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</si>
  <si>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</si>
  <si>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</si>
  <si>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</si>
  <si>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</si>
  <si>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</si>
  <si>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</si>
  <si>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</si>
  <si>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</si>
  <si>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</si>
  <si>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</si>
  <si>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</si>
  <si>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</si>
  <si>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</si>
  <si>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</si>
  <si>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</si>
  <si>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</si>
  <si>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</si>
  <si>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</si>
  <si>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</si>
  <si>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</si>
  <si>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</si>
  <si>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</si>
  <si>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</si>
  <si>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</si>
  <si>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</si>
  <si>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</si>
  <si>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</si>
  <si>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</si>
  <si>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</si>
  <si>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</si>
  <si>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</si>
  <si>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</si>
  <si>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</si>
  <si>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</si>
  <si>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</si>
  <si>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</si>
  <si>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</si>
  <si>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</si>
  <si>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</si>
  <si>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</si>
  <si>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</si>
  <si>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</si>
  <si>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</si>
  <si>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</si>
  <si>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</si>
  <si>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</si>
  <si>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</si>
  <si>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</si>
  <si>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</si>
  <si>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</si>
  <si>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</si>
  <si>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梶原病院</t>
    <phoneticPr fontId="3"/>
  </si>
  <si>
    <t>〒871-0030 中津市中殿町３丁目２９－８</t>
    <phoneticPr fontId="3"/>
  </si>
  <si>
    <t>〇</t>
  </si>
  <si>
    <t>未突合</t>
  </si>
  <si>
    <t>医療法人</t>
  </si>
  <si>
    <t>内科</t>
  </si>
  <si>
    <t>未突合</t>
    <phoneticPr fontId="10"/>
  </si>
  <si>
    <t>ＤＰＣ病院ではない</t>
  </si>
  <si>
    <t>有</t>
  </si>
  <si>
    <t>-</t>
    <phoneticPr fontId="3"/>
  </si>
  <si>
    <t>一般病棟</t>
  </si>
  <si>
    <t>回復期機能</t>
  </si>
  <si>
    <t>療養病棟</t>
  </si>
  <si>
    <t>慢性期機能</t>
  </si>
  <si>
    <t>休棟中等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</si>
</sst>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085.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1038</v>
      </c>
      <c r="C2" s="238"/>
      <c r="D2" s="238"/>
      <c r="E2" s="238"/>
      <c r="F2" s="238"/>
      <c r="G2" s="238"/>
      <c r="H2" s="9"/>
      <c r="P2" s="8"/>
      <c r="Q2" s="8"/>
      <c r="R2" s="8"/>
      <c r="S2" s="8"/>
      <c r="T2" s="8"/>
      <c r="U2" s="8"/>
      <c r="V2" s="8"/>
    </row>
    <row r="3" spans="1:22">
      <c r="A3" s="243"/>
      <c r="B3" s="273" t="s">
        <v>1039</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1011</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1012</v>
      </c>
      <c r="J9" s="424"/>
      <c r="K9" s="424"/>
      <c r="L9" s="276" t="s">
        <v>1048</v>
      </c>
      <c r="M9" s="282" t="s">
        <v>1050</v>
      </c>
      <c r="N9" s="282"/>
      <c r="O9" s="282"/>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c r="M11" s="25"/>
      <c r="N11" s="25"/>
      <c r="O11" s="25"/>
    </row>
    <row r="12" spans="1:22" s="21" customFormat="1" ht="34.5" customHeight="1">
      <c r="A12" s="244" t="s">
        <v>606</v>
      </c>
      <c r="B12" s="24"/>
      <c r="C12" s="19"/>
      <c r="D12" s="19"/>
      <c r="E12" s="19"/>
      <c r="F12" s="19"/>
      <c r="G12" s="19"/>
      <c r="H12" s="20"/>
      <c r="I12" s="422" t="s">
        <v>4</v>
      </c>
      <c r="J12" s="422"/>
      <c r="K12" s="422"/>
      <c r="L12" s="29" t="s">
        <v>1040</v>
      </c>
      <c r="M12" s="29"/>
      <c r="N12" s="29"/>
      <c r="O12" s="29"/>
    </row>
    <row r="13" spans="1:22" s="21" customFormat="1" ht="34.5" customHeight="1">
      <c r="A13" s="244" t="s">
        <v>606</v>
      </c>
      <c r="B13" s="17"/>
      <c r="C13" s="19"/>
      <c r="D13" s="19"/>
      <c r="E13" s="19"/>
      <c r="F13" s="19"/>
      <c r="G13" s="19"/>
      <c r="H13" s="20"/>
      <c r="I13" s="422" t="s">
        <v>5</v>
      </c>
      <c r="J13" s="422"/>
      <c r="K13" s="422"/>
      <c r="L13" s="28"/>
      <c r="M13" s="28" t="s">
        <v>1040</v>
      </c>
      <c r="N13" s="28"/>
      <c r="O13" s="28"/>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t="s">
        <v>1040</v>
      </c>
      <c r="O16" s="29" t="s">
        <v>1040</v>
      </c>
    </row>
    <row r="17" spans="1:22" s="21" customFormat="1" ht="315" customHeight="1">
      <c r="A17" s="244" t="s">
        <v>987</v>
      </c>
      <c r="B17" s="17"/>
      <c r="C17" s="19"/>
      <c r="D17" s="19"/>
      <c r="E17" s="19"/>
      <c r="F17" s="19"/>
      <c r="G17" s="19"/>
      <c r="H17" s="20"/>
      <c r="I17" s="310" t="s">
        <v>1010</v>
      </c>
      <c r="J17" s="310"/>
      <c r="K17" s="310"/>
      <c r="L17" s="29" t="s">
        <v>1041</v>
      </c>
      <c r="M17" s="29" t="s">
        <v>1041</v>
      </c>
      <c r="N17" s="29" t="s">
        <v>1041</v>
      </c>
      <c r="O17" s="29" t="s">
        <v>1041</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1013</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1014</v>
      </c>
      <c r="J22" s="315"/>
      <c r="K22" s="316"/>
      <c r="L22" s="277" t="s">
        <v>1048</v>
      </c>
      <c r="M22" s="282" t="s">
        <v>1050</v>
      </c>
      <c r="N22" s="282"/>
      <c r="O22" s="282"/>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c r="M24" s="25"/>
      <c r="N24" s="25"/>
      <c r="O24" s="25"/>
    </row>
    <row r="25" spans="1:22" s="21" customFormat="1" ht="34.5" customHeight="1">
      <c r="A25" s="244" t="s">
        <v>607</v>
      </c>
      <c r="B25" s="24"/>
      <c r="C25" s="19"/>
      <c r="D25" s="19"/>
      <c r="E25" s="19"/>
      <c r="F25" s="19"/>
      <c r="G25" s="19"/>
      <c r="H25" s="20"/>
      <c r="I25" s="303" t="s">
        <v>4</v>
      </c>
      <c r="J25" s="304"/>
      <c r="K25" s="305"/>
      <c r="L25" s="29" t="s">
        <v>1040</v>
      </c>
      <c r="M25" s="29"/>
      <c r="N25" s="29"/>
      <c r="O25" s="29"/>
    </row>
    <row r="26" spans="1:22" s="21" customFormat="1" ht="34.5" customHeight="1">
      <c r="A26" s="244" t="s">
        <v>607</v>
      </c>
      <c r="B26" s="17"/>
      <c r="C26" s="19"/>
      <c r="D26" s="19"/>
      <c r="E26" s="19"/>
      <c r="F26" s="19"/>
      <c r="G26" s="19"/>
      <c r="H26" s="20"/>
      <c r="I26" s="303" t="s">
        <v>5</v>
      </c>
      <c r="J26" s="304"/>
      <c r="K26" s="305"/>
      <c r="L26" s="28"/>
      <c r="M26" s="28" t="s">
        <v>1040</v>
      </c>
      <c r="N26" s="28"/>
      <c r="O26" s="28"/>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t="s">
        <v>1040</v>
      </c>
      <c r="O30" s="29" t="s">
        <v>1040</v>
      </c>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1016</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1015</v>
      </c>
      <c r="J35" s="315"/>
      <c r="K35" s="316"/>
      <c r="L35" s="277" t="s">
        <v>1048</v>
      </c>
      <c r="M35" s="282" t="s">
        <v>1050</v>
      </c>
      <c r="N35" s="282"/>
      <c r="O35" s="282"/>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984</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1014</v>
      </c>
      <c r="J44" s="312"/>
      <c r="K44" s="313"/>
      <c r="L44" s="277" t="s">
        <v>1048</v>
      </c>
      <c r="M44" s="282" t="s">
        <v>1050</v>
      </c>
      <c r="N44" s="282"/>
      <c r="O44" s="282"/>
    </row>
    <row r="45" spans="1:22" s="21" customFormat="1" ht="34.5" customHeight="1">
      <c r="A45" s="278" t="s">
        <v>985</v>
      </c>
      <c r="B45" s="17"/>
      <c r="C45" s="19"/>
      <c r="D45" s="19"/>
      <c r="E45" s="19"/>
      <c r="F45" s="19"/>
      <c r="G45" s="19"/>
      <c r="H45" s="20"/>
      <c r="I45" s="306" t="s">
        <v>2</v>
      </c>
      <c r="J45" s="307"/>
      <c r="K45" s="308"/>
      <c r="L45" s="25"/>
      <c r="M45" s="25"/>
      <c r="N45" s="25"/>
      <c r="O45" s="25"/>
    </row>
    <row r="46" spans="1:22" s="21" customFormat="1" ht="34.5" customHeight="1">
      <c r="A46" s="278" t="s">
        <v>985</v>
      </c>
      <c r="B46" s="24"/>
      <c r="C46" s="19"/>
      <c r="D46" s="19"/>
      <c r="E46" s="19"/>
      <c r="F46" s="19"/>
      <c r="G46" s="19"/>
      <c r="H46" s="20"/>
      <c r="I46" s="306" t="s">
        <v>3</v>
      </c>
      <c r="J46" s="307"/>
      <c r="K46" s="308"/>
      <c r="L46" s="25"/>
      <c r="M46" s="25"/>
      <c r="N46" s="25"/>
      <c r="O46" s="25"/>
    </row>
    <row r="47" spans="1:22" s="21" customFormat="1" ht="34.5" customHeight="1">
      <c r="A47" s="278" t="s">
        <v>985</v>
      </c>
      <c r="B47" s="24"/>
      <c r="C47" s="19"/>
      <c r="D47" s="19"/>
      <c r="E47" s="19"/>
      <c r="F47" s="19"/>
      <c r="G47" s="19"/>
      <c r="H47" s="20"/>
      <c r="I47" s="306" t="s">
        <v>4</v>
      </c>
      <c r="J47" s="307"/>
      <c r="K47" s="308"/>
      <c r="L47" s="29"/>
      <c r="M47" s="29"/>
      <c r="N47" s="29"/>
      <c r="O47" s="29"/>
    </row>
    <row r="48" spans="1:22" s="21" customFormat="1" ht="34.5" customHeight="1">
      <c r="A48" s="278" t="s">
        <v>985</v>
      </c>
      <c r="B48" s="17"/>
      <c r="C48" s="19"/>
      <c r="D48" s="19"/>
      <c r="E48" s="19"/>
      <c r="F48" s="19"/>
      <c r="G48" s="19"/>
      <c r="H48" s="20"/>
      <c r="I48" s="306" t="s">
        <v>5</v>
      </c>
      <c r="J48" s="307"/>
      <c r="K48" s="308"/>
      <c r="L48" s="28"/>
      <c r="M48" s="28"/>
      <c r="N48" s="28"/>
      <c r="O48" s="28"/>
    </row>
    <row r="49" spans="1:15" s="21" customFormat="1" ht="34.5" customHeight="1">
      <c r="A49" s="278" t="s">
        <v>985</v>
      </c>
      <c r="B49" s="17"/>
      <c r="C49" s="19"/>
      <c r="D49" s="19"/>
      <c r="E49" s="19"/>
      <c r="F49" s="19"/>
      <c r="G49" s="19"/>
      <c r="H49" s="20"/>
      <c r="I49" s="306" t="s">
        <v>554</v>
      </c>
      <c r="J49" s="307"/>
      <c r="K49" s="308"/>
      <c r="L49" s="29"/>
      <c r="M49" s="29"/>
      <c r="N49" s="29"/>
      <c r="O49" s="29"/>
    </row>
    <row r="50" spans="1:15" s="21" customFormat="1" ht="34.5" customHeight="1">
      <c r="A50" s="278" t="s">
        <v>985</v>
      </c>
      <c r="B50" s="17"/>
      <c r="C50" s="19"/>
      <c r="D50" s="19"/>
      <c r="E50" s="19"/>
      <c r="F50" s="19"/>
      <c r="G50" s="19"/>
      <c r="H50" s="20"/>
      <c r="I50" s="306" t="s">
        <v>553</v>
      </c>
      <c r="J50" s="307"/>
      <c r="K50" s="308"/>
      <c r="L50" s="29"/>
      <c r="M50" s="29"/>
      <c r="N50" s="29"/>
      <c r="O50" s="29"/>
    </row>
    <row r="51" spans="1:15" s="33" customFormat="1" ht="34.5" customHeight="1">
      <c r="A51" s="278" t="s">
        <v>985</v>
      </c>
      <c r="B51" s="17"/>
      <c r="C51" s="19"/>
      <c r="D51" s="19"/>
      <c r="E51" s="19"/>
      <c r="F51" s="19"/>
      <c r="G51" s="19"/>
      <c r="H51" s="20"/>
      <c r="I51" s="306" t="s">
        <v>8</v>
      </c>
      <c r="J51" s="307"/>
      <c r="K51" s="308"/>
      <c r="L51" s="29"/>
      <c r="M51" s="29"/>
      <c r="N51" s="29"/>
      <c r="O51" s="29"/>
    </row>
    <row r="52" spans="1:15" s="21" customFormat="1" ht="34.5" customHeight="1">
      <c r="A52" s="278" t="s">
        <v>985</v>
      </c>
      <c r="B52" s="17"/>
      <c r="C52" s="19"/>
      <c r="D52" s="19"/>
      <c r="E52" s="19"/>
      <c r="F52" s="19"/>
      <c r="G52" s="19"/>
      <c r="H52" s="20"/>
      <c r="I52" s="309" t="s">
        <v>552</v>
      </c>
      <c r="J52" s="309"/>
      <c r="K52" s="309"/>
      <c r="L52" s="29" t="s">
        <v>1040</v>
      </c>
      <c r="M52" s="29" t="s">
        <v>1040</v>
      </c>
      <c r="N52" s="29" t="s">
        <v>1040</v>
      </c>
      <c r="O52" s="29" t="s">
        <v>1040</v>
      </c>
    </row>
    <row r="53" spans="1:15" s="21" customFormat="1" ht="34.5" customHeight="1">
      <c r="A53" s="278" t="s">
        <v>985</v>
      </c>
      <c r="B53" s="17"/>
      <c r="C53" s="19"/>
      <c r="D53" s="19"/>
      <c r="E53" s="19"/>
      <c r="F53" s="19"/>
      <c r="G53" s="19"/>
      <c r="H53" s="20"/>
      <c r="I53" s="309" t="s">
        <v>986</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981</v>
      </c>
      <c r="K71" s="423"/>
      <c r="L71" s="423"/>
      <c r="O71" s="283"/>
    </row>
    <row r="72" spans="1:15" s="21" customFormat="1">
      <c r="A72" s="243"/>
      <c r="B72" s="1"/>
      <c r="C72" s="423" t="s">
        <v>22</v>
      </c>
      <c r="D72" s="423"/>
      <c r="E72" s="423"/>
      <c r="F72" s="423"/>
      <c r="G72" s="423"/>
      <c r="H72" s="423" t="s">
        <v>980</v>
      </c>
      <c r="I72" s="423"/>
      <c r="J72" s="423" t="s">
        <v>272</v>
      </c>
      <c r="K72" s="423"/>
      <c r="L72" s="423"/>
      <c r="O72" s="283"/>
    </row>
    <row r="73" spans="1:15" s="21" customFormat="1">
      <c r="A73" s="243"/>
      <c r="B73" s="1"/>
      <c r="C73" s="423" t="s">
        <v>24</v>
      </c>
      <c r="D73" s="423"/>
      <c r="E73" s="423"/>
      <c r="F73" s="423"/>
      <c r="G73" s="423"/>
      <c r="H73" s="423" t="s">
        <v>216</v>
      </c>
      <c r="I73" s="423"/>
      <c r="J73" s="423" t="s">
        <v>982</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983</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1017</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1048</v>
      </c>
      <c r="M89" s="262" t="s">
        <v>1050</v>
      </c>
      <c r="N89" s="262" t="s">
        <v>542</v>
      </c>
      <c r="O89" s="262" t="s">
        <v>542</v>
      </c>
    </row>
    <row r="90" spans="1:22" s="21" customFormat="1">
      <c r="A90" s="243"/>
      <c r="B90" s="1"/>
      <c r="C90" s="3"/>
      <c r="D90" s="3"/>
      <c r="E90" s="3"/>
      <c r="F90" s="3"/>
      <c r="G90" s="3"/>
      <c r="H90" s="287"/>
      <c r="I90" s="67" t="s">
        <v>36</v>
      </c>
      <c r="J90" s="68"/>
      <c r="K90" s="69"/>
      <c r="L90" s="262" t="s">
        <v>1049</v>
      </c>
      <c r="M90" s="262" t="s">
        <v>1051</v>
      </c>
      <c r="N90" s="262" t="s">
        <v>1052</v>
      </c>
      <c r="O90" s="262" t="s">
        <v>1052</v>
      </c>
    </row>
    <row r="91" spans="1:22" s="21" customFormat="1" ht="54" customHeight="1">
      <c r="A91" s="244" t="s">
        <v>609</v>
      </c>
      <c r="B91" s="1"/>
      <c r="C91" s="320" t="s">
        <v>37</v>
      </c>
      <c r="D91" s="321"/>
      <c r="E91" s="321"/>
      <c r="F91" s="321"/>
      <c r="G91" s="321"/>
      <c r="H91" s="322"/>
      <c r="I91" s="294" t="s">
        <v>38</v>
      </c>
      <c r="J91" s="260" t="s">
        <v>1042</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1048</v>
      </c>
      <c r="M97" s="66" t="s">
        <v>1050</v>
      </c>
      <c r="N97" s="66" t="s">
        <v>542</v>
      </c>
      <c r="O97" s="66" t="s">
        <v>542</v>
      </c>
      <c r="P97" s="8"/>
      <c r="Q97" s="8"/>
      <c r="R97" s="8"/>
      <c r="S97" s="8"/>
      <c r="T97" s="8"/>
      <c r="U97" s="8"/>
      <c r="V97" s="8"/>
    </row>
    <row r="98" spans="1:22" ht="20.25" customHeight="1">
      <c r="A98" s="243"/>
      <c r="B98" s="1"/>
      <c r="C98" s="62"/>
      <c r="D98" s="3"/>
      <c r="F98" s="3"/>
      <c r="G98" s="3"/>
      <c r="H98" s="287"/>
      <c r="I98" s="67" t="s">
        <v>40</v>
      </c>
      <c r="J98" s="68"/>
      <c r="K98" s="79"/>
      <c r="L98" s="70" t="s">
        <v>1049</v>
      </c>
      <c r="M98" s="70" t="s">
        <v>1051</v>
      </c>
      <c r="N98" s="70" t="s">
        <v>1052</v>
      </c>
      <c r="O98" s="70" t="s">
        <v>1052</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90</v>
      </c>
      <c r="K99" s="237" t="str">
        <f>IF(OR(COUNTIF(L99:O99,"未確認")&gt;0,COUNTIF(L99:O99,"~*")&gt;0),"※","")</f>
        <v/>
      </c>
      <c r="L99" s="258">
        <v>90</v>
      </c>
      <c r="M99" s="258">
        <v>0</v>
      </c>
      <c r="N99" s="258">
        <v>0</v>
      </c>
      <c r="O99" s="258">
        <v>0</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50</v>
      </c>
      <c r="K101" s="237" t="str">
        <f>IF(OR(COUNTIF(L101:O101,"未確認")&gt;0,COUNTIF(L101:O101,"~*")&gt;0),"※","")</f>
        <v/>
      </c>
      <c r="L101" s="258">
        <v>50</v>
      </c>
      <c r="M101" s="258">
        <v>0</v>
      </c>
      <c r="N101" s="258">
        <v>0</v>
      </c>
      <c r="O101" s="258">
        <v>0</v>
      </c>
    </row>
    <row r="102" spans="1:22" s="83" customFormat="1" ht="34.5" customHeight="1">
      <c r="A102" s="244" t="s">
        <v>610</v>
      </c>
      <c r="B102" s="84"/>
      <c r="C102" s="377"/>
      <c r="D102" s="379"/>
      <c r="E102" s="317" t="s">
        <v>612</v>
      </c>
      <c r="F102" s="318"/>
      <c r="G102" s="318"/>
      <c r="H102" s="319"/>
      <c r="I102" s="420"/>
      <c r="J102" s="256">
        <f t="shared" si="0"/>
        <v>90</v>
      </c>
      <c r="K102" s="237" t="str">
        <f t="shared" ref="K102:K111" si="1">IF(OR(COUNTIF(L101:O101,"未確認")&gt;0,COUNTIF(L101:O101,"~*")&gt;0),"※","")</f>
        <v/>
      </c>
      <c r="L102" s="258">
        <v>90</v>
      </c>
      <c r="M102" s="258">
        <v>0</v>
      </c>
      <c r="N102" s="258">
        <v>0</v>
      </c>
      <c r="O102" s="258">
        <v>0</v>
      </c>
    </row>
    <row r="103" spans="1:22" s="83" customFormat="1" ht="34.5" customHeight="1">
      <c r="A103" s="244" t="s">
        <v>613</v>
      </c>
      <c r="B103" s="84"/>
      <c r="C103" s="334" t="s">
        <v>46</v>
      </c>
      <c r="D103" s="336"/>
      <c r="E103" s="334" t="s">
        <v>42</v>
      </c>
      <c r="F103" s="335"/>
      <c r="G103" s="335"/>
      <c r="H103" s="336"/>
      <c r="I103" s="420"/>
      <c r="J103" s="256">
        <f t="shared" si="0"/>
        <v>47</v>
      </c>
      <c r="K103" s="237" t="str">
        <f t="shared" si="1"/>
        <v/>
      </c>
      <c r="L103" s="258">
        <v>0</v>
      </c>
      <c r="M103" s="258">
        <v>47</v>
      </c>
      <c r="N103" s="258">
        <v>0</v>
      </c>
      <c r="O103" s="258">
        <v>0</v>
      </c>
    </row>
    <row r="104" spans="1:22" s="83" customFormat="1" ht="34.5" customHeight="1">
      <c r="A104" s="244" t="s">
        <v>614</v>
      </c>
      <c r="B104" s="84"/>
      <c r="C104" s="396"/>
      <c r="D104" s="397"/>
      <c r="E104" s="428"/>
      <c r="F104" s="429"/>
      <c r="G104" s="320" t="s">
        <v>47</v>
      </c>
      <c r="H104" s="322"/>
      <c r="I104" s="420"/>
      <c r="J104" s="256">
        <f t="shared" si="0"/>
        <v>35</v>
      </c>
      <c r="K104" s="237" t="str">
        <f t="shared" si="1"/>
        <v/>
      </c>
      <c r="L104" s="258">
        <v>0</v>
      </c>
      <c r="M104" s="258">
        <v>35</v>
      </c>
      <c r="N104" s="258"/>
      <c r="O104" s="258"/>
    </row>
    <row r="105" spans="1:22" s="83" customFormat="1" ht="34.5" customHeight="1">
      <c r="A105" s="244" t="s">
        <v>615</v>
      </c>
      <c r="B105" s="84"/>
      <c r="C105" s="396"/>
      <c r="D105" s="397"/>
      <c r="E105" s="428"/>
      <c r="F105" s="410"/>
      <c r="G105" s="320" t="s">
        <v>48</v>
      </c>
      <c r="H105" s="322"/>
      <c r="I105" s="420"/>
      <c r="J105" s="256">
        <f t="shared" si="0"/>
        <v>12</v>
      </c>
      <c r="K105" s="237" t="str">
        <f t="shared" si="1"/>
        <v/>
      </c>
      <c r="L105" s="258">
        <v>0</v>
      </c>
      <c r="M105" s="258">
        <v>12</v>
      </c>
      <c r="N105" s="258">
        <v>0</v>
      </c>
      <c r="O105" s="258">
        <v>0</v>
      </c>
    </row>
    <row r="106" spans="1:22" s="83" customFormat="1" ht="34.5" customHeight="1">
      <c r="A106" s="244" t="s">
        <v>613</v>
      </c>
      <c r="B106" s="84"/>
      <c r="C106" s="396"/>
      <c r="D106" s="397"/>
      <c r="E106" s="334" t="s">
        <v>45</v>
      </c>
      <c r="F106" s="335"/>
      <c r="G106" s="335"/>
      <c r="H106" s="336"/>
      <c r="I106" s="420"/>
      <c r="J106" s="256">
        <f t="shared" si="0"/>
        <v>47</v>
      </c>
      <c r="K106" s="237" t="str">
        <f t="shared" si="1"/>
        <v/>
      </c>
      <c r="L106" s="258">
        <v>0</v>
      </c>
      <c r="M106" s="258">
        <v>47</v>
      </c>
      <c r="N106" s="258">
        <v>0</v>
      </c>
      <c r="O106" s="258">
        <v>0</v>
      </c>
    </row>
    <row r="107" spans="1:22" s="83" customFormat="1" ht="34.5" customHeight="1">
      <c r="A107" s="244" t="s">
        <v>614</v>
      </c>
      <c r="B107" s="84"/>
      <c r="C107" s="396"/>
      <c r="D107" s="397"/>
      <c r="E107" s="428"/>
      <c r="F107" s="429"/>
      <c r="G107" s="320" t="s">
        <v>47</v>
      </c>
      <c r="H107" s="322"/>
      <c r="I107" s="420"/>
      <c r="J107" s="256">
        <f t="shared" si="0"/>
        <v>35</v>
      </c>
      <c r="K107" s="237" t="str">
        <f t="shared" si="1"/>
        <v/>
      </c>
      <c r="L107" s="258">
        <v>0</v>
      </c>
      <c r="M107" s="258">
        <v>35</v>
      </c>
      <c r="N107" s="258">
        <v>0</v>
      </c>
      <c r="O107" s="258">
        <v>0</v>
      </c>
    </row>
    <row r="108" spans="1:22" s="83" customFormat="1" ht="34.5" customHeight="1">
      <c r="A108" s="244" t="s">
        <v>615</v>
      </c>
      <c r="B108" s="84"/>
      <c r="C108" s="396"/>
      <c r="D108" s="397"/>
      <c r="E108" s="409"/>
      <c r="F108" s="410"/>
      <c r="G108" s="320" t="s">
        <v>48</v>
      </c>
      <c r="H108" s="322"/>
      <c r="I108" s="420"/>
      <c r="J108" s="256">
        <f t="shared" si="0"/>
        <v>12</v>
      </c>
      <c r="K108" s="237" t="str">
        <f t="shared" si="1"/>
        <v/>
      </c>
      <c r="L108" s="258">
        <v>0</v>
      </c>
      <c r="M108" s="258">
        <v>12</v>
      </c>
      <c r="N108" s="258">
        <v>0</v>
      </c>
      <c r="O108" s="258">
        <v>0</v>
      </c>
    </row>
    <row r="109" spans="1:22" s="83" customFormat="1" ht="34.5" customHeight="1">
      <c r="A109" s="244" t="s">
        <v>613</v>
      </c>
      <c r="B109" s="84"/>
      <c r="C109" s="396"/>
      <c r="D109" s="397"/>
      <c r="E109" s="323" t="s">
        <v>612</v>
      </c>
      <c r="F109" s="324"/>
      <c r="G109" s="324"/>
      <c r="H109" s="325"/>
      <c r="I109" s="420"/>
      <c r="J109" s="256">
        <f t="shared" si="0"/>
        <v>47</v>
      </c>
      <c r="K109" s="237" t="str">
        <f t="shared" si="1"/>
        <v/>
      </c>
      <c r="L109" s="258">
        <v>0</v>
      </c>
      <c r="M109" s="258">
        <v>47</v>
      </c>
      <c r="N109" s="258">
        <v>0</v>
      </c>
      <c r="O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c r="N110" s="258"/>
      <c r="O110" s="258"/>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1050</v>
      </c>
      <c r="N118" s="66" t="s">
        <v>542</v>
      </c>
      <c r="O118" s="66" t="s">
        <v>542</v>
      </c>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1051</v>
      </c>
      <c r="N119" s="70" t="s">
        <v>1052</v>
      </c>
      <c r="O119" s="70" t="s">
        <v>1052</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1043</v>
      </c>
      <c r="M120" s="98" t="s">
        <v>1043</v>
      </c>
      <c r="N120" s="98" t="s">
        <v>533</v>
      </c>
      <c r="O120" s="98" t="s">
        <v>533</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c r="O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1050</v>
      </c>
      <c r="N129" s="66" t="s">
        <v>542</v>
      </c>
      <c r="O129" s="66" t="s">
        <v>542</v>
      </c>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1051</v>
      </c>
      <c r="N130" s="70" t="s">
        <v>1052</v>
      </c>
      <c r="O130" s="70" t="s">
        <v>1052</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564</v>
      </c>
      <c r="M131" s="98" t="s">
        <v>567</v>
      </c>
      <c r="N131" s="98" t="s">
        <v>533</v>
      </c>
      <c r="O131" s="98" t="s">
        <v>533</v>
      </c>
    </row>
    <row r="132" spans="1:22" s="83" customFormat="1" ht="34.5" customHeight="1">
      <c r="A132" s="244" t="s">
        <v>621</v>
      </c>
      <c r="B132" s="84"/>
      <c r="C132" s="295"/>
      <c r="D132" s="297"/>
      <c r="E132" s="320" t="s">
        <v>58</v>
      </c>
      <c r="F132" s="321"/>
      <c r="G132" s="321"/>
      <c r="H132" s="322"/>
      <c r="I132" s="389"/>
      <c r="J132" s="101"/>
      <c r="K132" s="102"/>
      <c r="L132" s="82">
        <v>50</v>
      </c>
      <c r="M132" s="82">
        <v>35</v>
      </c>
      <c r="N132" s="82"/>
      <c r="O132" s="82"/>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c r="O134" s="82"/>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c r="O136" s="82"/>
    </row>
    <row r="137" spans="1:22" s="83" customFormat="1" ht="34.5" customHeight="1">
      <c r="A137" s="244" t="s">
        <v>624</v>
      </c>
      <c r="B137" s="84"/>
      <c r="C137" s="317" t="s">
        <v>1018</v>
      </c>
      <c r="D137" s="318"/>
      <c r="E137" s="318"/>
      <c r="F137" s="318"/>
      <c r="G137" s="318"/>
      <c r="H137" s="319"/>
      <c r="I137" s="389"/>
      <c r="J137" s="105"/>
      <c r="K137" s="106"/>
      <c r="L137" s="82">
        <v>0</v>
      </c>
      <c r="M137" s="82">
        <v>12</v>
      </c>
      <c r="N137" s="82"/>
      <c r="O137" s="82"/>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1050</v>
      </c>
      <c r="N143" s="66" t="s">
        <v>542</v>
      </c>
      <c r="O143" s="66" t="s">
        <v>542</v>
      </c>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1051</v>
      </c>
      <c r="N144" s="70" t="s">
        <v>1052</v>
      </c>
      <c r="O144" s="70" t="s">
        <v>1052</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t="s">
        <v>1044</v>
      </c>
      <c r="M145" s="117" t="s">
        <v>1044</v>
      </c>
      <c r="N145" s="117" t="s">
        <v>1044</v>
      </c>
      <c r="O145" s="117" t="s">
        <v>1044</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t="s">
        <v>1044</v>
      </c>
      <c r="M146" s="117" t="s">
        <v>1044</v>
      </c>
      <c r="N146" s="117" t="s">
        <v>1044</v>
      </c>
      <c r="O146" s="117" t="s">
        <v>1044</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t="s">
        <v>1044</v>
      </c>
      <c r="M147" s="117" t="s">
        <v>1044</v>
      </c>
      <c r="N147" s="117" t="s">
        <v>1044</v>
      </c>
      <c r="O147" s="117" t="s">
        <v>1044</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t="s">
        <v>1044</v>
      </c>
      <c r="M148" s="117" t="s">
        <v>1044</v>
      </c>
      <c r="N148" s="117" t="s">
        <v>1044</v>
      </c>
      <c r="O148" s="117" t="s">
        <v>1044</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t="s">
        <v>1044</v>
      </c>
      <c r="M149" s="117" t="s">
        <v>1044</v>
      </c>
      <c r="N149" s="117" t="s">
        <v>1044</v>
      </c>
      <c r="O149" s="117" t="s">
        <v>1044</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t="s">
        <v>1044</v>
      </c>
      <c r="M150" s="117" t="s">
        <v>1044</v>
      </c>
      <c r="N150" s="117" t="s">
        <v>1044</v>
      </c>
      <c r="O150" s="117" t="s">
        <v>1044</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t="s">
        <v>1044</v>
      </c>
      <c r="M151" s="117" t="s">
        <v>1044</v>
      </c>
      <c r="N151" s="117" t="s">
        <v>1044</v>
      </c>
      <c r="O151" s="117" t="s">
        <v>1044</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t="s">
        <v>1044</v>
      </c>
      <c r="M152" s="117" t="s">
        <v>1044</v>
      </c>
      <c r="N152" s="117" t="s">
        <v>1044</v>
      </c>
      <c r="O152" s="117" t="s">
        <v>1044</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t="s">
        <v>1044</v>
      </c>
      <c r="M153" s="117" t="s">
        <v>1044</v>
      </c>
      <c r="N153" s="117" t="s">
        <v>1044</v>
      </c>
      <c r="O153" s="117" t="s">
        <v>1044</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t="s">
        <v>1044</v>
      </c>
      <c r="M154" s="117" t="s">
        <v>1044</v>
      </c>
      <c r="N154" s="117" t="s">
        <v>1044</v>
      </c>
      <c r="O154" s="117" t="s">
        <v>1044</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t="s">
        <v>1044</v>
      </c>
      <c r="M155" s="117" t="s">
        <v>1044</v>
      </c>
      <c r="N155" s="117" t="s">
        <v>1044</v>
      </c>
      <c r="O155" s="117" t="s">
        <v>1044</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t="s">
        <v>1044</v>
      </c>
      <c r="M156" s="117" t="s">
        <v>1044</v>
      </c>
      <c r="N156" s="117" t="s">
        <v>1044</v>
      </c>
      <c r="O156" s="117" t="s">
        <v>1044</v>
      </c>
    </row>
    <row r="157" spans="1:15" s="118" customFormat="1" ht="34.5" customHeight="1">
      <c r="A157" s="246" t="s">
        <v>659</v>
      </c>
      <c r="B157" s="115"/>
      <c r="C157" s="317" t="s">
        <v>566</v>
      </c>
      <c r="D157" s="318"/>
      <c r="E157" s="318"/>
      <c r="F157" s="318"/>
      <c r="G157" s="318"/>
      <c r="H157" s="319"/>
      <c r="I157" s="413"/>
      <c r="J157" s="263">
        <f t="shared" si="2"/>
        <v>0</v>
      </c>
      <c r="K157" s="264" t="str">
        <f t="shared" si="3"/>
        <v/>
      </c>
      <c r="L157" s="117" t="s">
        <v>1044</v>
      </c>
      <c r="M157" s="117" t="s">
        <v>1044</v>
      </c>
      <c r="N157" s="117" t="s">
        <v>1044</v>
      </c>
      <c r="O157" s="117" t="s">
        <v>1044</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t="s">
        <v>1044</v>
      </c>
      <c r="M158" s="117" t="s">
        <v>1044</v>
      </c>
      <c r="N158" s="117" t="s">
        <v>1044</v>
      </c>
      <c r="O158" s="117" t="s">
        <v>1044</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t="s">
        <v>1044</v>
      </c>
      <c r="M159" s="117" t="s">
        <v>1044</v>
      </c>
      <c r="N159" s="117" t="s">
        <v>1044</v>
      </c>
      <c r="O159" s="117" t="s">
        <v>1044</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t="s">
        <v>1044</v>
      </c>
      <c r="M160" s="117" t="s">
        <v>1044</v>
      </c>
      <c r="N160" s="117" t="s">
        <v>1044</v>
      </c>
      <c r="O160" s="117" t="s">
        <v>1044</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t="s">
        <v>1044</v>
      </c>
      <c r="M161" s="117" t="s">
        <v>1044</v>
      </c>
      <c r="N161" s="117" t="s">
        <v>1044</v>
      </c>
      <c r="O161" s="117" t="s">
        <v>1044</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t="s">
        <v>1044</v>
      </c>
      <c r="M162" s="117" t="s">
        <v>1044</v>
      </c>
      <c r="N162" s="117" t="s">
        <v>1044</v>
      </c>
      <c r="O162" s="117" t="s">
        <v>1044</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t="s">
        <v>1044</v>
      </c>
      <c r="M163" s="117" t="s">
        <v>1044</v>
      </c>
      <c r="N163" s="117" t="s">
        <v>1044</v>
      </c>
      <c r="O163" s="117" t="s">
        <v>1044</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t="s">
        <v>1044</v>
      </c>
      <c r="M164" s="117" t="s">
        <v>1044</v>
      </c>
      <c r="N164" s="117" t="s">
        <v>1044</v>
      </c>
      <c r="O164" s="117" t="s">
        <v>1044</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t="s">
        <v>1044</v>
      </c>
      <c r="M165" s="117" t="s">
        <v>1044</v>
      </c>
      <c r="N165" s="117" t="s">
        <v>1044</v>
      </c>
      <c r="O165" s="117" t="s">
        <v>1044</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t="s">
        <v>1044</v>
      </c>
      <c r="M166" s="117" t="s">
        <v>1044</v>
      </c>
      <c r="N166" s="117" t="s">
        <v>1044</v>
      </c>
      <c r="O166" s="117" t="s">
        <v>1044</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t="s">
        <v>1044</v>
      </c>
      <c r="M167" s="117" t="s">
        <v>1044</v>
      </c>
      <c r="N167" s="117" t="s">
        <v>1044</v>
      </c>
      <c r="O167" s="117" t="s">
        <v>1044</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t="s">
        <v>1044</v>
      </c>
      <c r="M168" s="117" t="s">
        <v>1044</v>
      </c>
      <c r="N168" s="117" t="s">
        <v>1044</v>
      </c>
      <c r="O168" s="117" t="s">
        <v>1044</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t="s">
        <v>1044</v>
      </c>
      <c r="M169" s="117" t="s">
        <v>1044</v>
      </c>
      <c r="N169" s="117" t="s">
        <v>1044</v>
      </c>
      <c r="O169" s="117" t="s">
        <v>1044</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t="s">
        <v>1044</v>
      </c>
      <c r="M170" s="117" t="s">
        <v>1044</v>
      </c>
      <c r="N170" s="117" t="s">
        <v>1044</v>
      </c>
      <c r="O170" s="117" t="s">
        <v>1044</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t="s">
        <v>1044</v>
      </c>
      <c r="M171" s="117" t="s">
        <v>1044</v>
      </c>
      <c r="N171" s="117" t="s">
        <v>1044</v>
      </c>
      <c r="O171" s="117" t="s">
        <v>1044</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t="s">
        <v>1044</v>
      </c>
      <c r="M172" s="117" t="s">
        <v>1044</v>
      </c>
      <c r="N172" s="117" t="s">
        <v>1044</v>
      </c>
      <c r="O172" s="117" t="s">
        <v>1044</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t="s">
        <v>1044</v>
      </c>
      <c r="M173" s="117" t="s">
        <v>1044</v>
      </c>
      <c r="N173" s="117" t="s">
        <v>1044</v>
      </c>
      <c r="O173" s="117" t="s">
        <v>1044</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t="s">
        <v>1044</v>
      </c>
      <c r="M174" s="117" t="s">
        <v>1044</v>
      </c>
      <c r="N174" s="117" t="s">
        <v>1044</v>
      </c>
      <c r="O174" s="117" t="s">
        <v>1044</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t="s">
        <v>1044</v>
      </c>
      <c r="M175" s="117" t="s">
        <v>1044</v>
      </c>
      <c r="N175" s="117" t="s">
        <v>1044</v>
      </c>
      <c r="O175" s="117" t="s">
        <v>1044</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t="s">
        <v>1044</v>
      </c>
      <c r="M176" s="117" t="s">
        <v>1044</v>
      </c>
      <c r="N176" s="117" t="s">
        <v>1044</v>
      </c>
      <c r="O176" s="117" t="s">
        <v>1044</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t="s">
        <v>1044</v>
      </c>
      <c r="M177" s="117" t="s">
        <v>1044</v>
      </c>
      <c r="N177" s="117" t="s">
        <v>1044</v>
      </c>
      <c r="O177" s="117" t="s">
        <v>1044</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t="s">
        <v>1044</v>
      </c>
      <c r="M178" s="117" t="s">
        <v>1044</v>
      </c>
      <c r="N178" s="117" t="s">
        <v>1044</v>
      </c>
      <c r="O178" s="117" t="s">
        <v>1044</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t="s">
        <v>1044</v>
      </c>
      <c r="M179" s="117" t="s">
        <v>1044</v>
      </c>
      <c r="N179" s="117" t="s">
        <v>1044</v>
      </c>
      <c r="O179" s="117" t="s">
        <v>1044</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t="s">
        <v>1044</v>
      </c>
      <c r="M180" s="117" t="s">
        <v>1044</v>
      </c>
      <c r="N180" s="117" t="s">
        <v>1044</v>
      </c>
      <c r="O180" s="117" t="s">
        <v>1044</v>
      </c>
    </row>
    <row r="181" spans="1:15" s="118" customFormat="1" ht="34.5" customHeight="1">
      <c r="A181" s="246" t="s">
        <v>683</v>
      </c>
      <c r="B181" s="115"/>
      <c r="C181" s="317" t="s">
        <v>989</v>
      </c>
      <c r="D181" s="318"/>
      <c r="E181" s="318"/>
      <c r="F181" s="318"/>
      <c r="G181" s="318"/>
      <c r="H181" s="319"/>
      <c r="I181" s="413"/>
      <c r="J181" s="263">
        <f t="shared" si="4"/>
        <v>0</v>
      </c>
      <c r="K181" s="264" t="str">
        <f t="shared" si="5"/>
        <v/>
      </c>
      <c r="L181" s="117" t="s">
        <v>1044</v>
      </c>
      <c r="M181" s="117" t="s">
        <v>1044</v>
      </c>
      <c r="N181" s="117" t="s">
        <v>1044</v>
      </c>
      <c r="O181" s="117" t="s">
        <v>1044</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t="s">
        <v>1044</v>
      </c>
      <c r="M182" s="117" t="s">
        <v>1044</v>
      </c>
      <c r="N182" s="117" t="s">
        <v>1044</v>
      </c>
      <c r="O182" s="117" t="s">
        <v>1044</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t="s">
        <v>1044</v>
      </c>
      <c r="M183" s="117" t="s">
        <v>1044</v>
      </c>
      <c r="N183" s="117" t="s">
        <v>1044</v>
      </c>
      <c r="O183" s="117" t="s">
        <v>1044</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t="s">
        <v>1044</v>
      </c>
      <c r="M184" s="117" t="s">
        <v>1044</v>
      </c>
      <c r="N184" s="117" t="s">
        <v>1044</v>
      </c>
      <c r="O184" s="117" t="s">
        <v>1044</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t="s">
        <v>1044</v>
      </c>
      <c r="M185" s="117" t="s">
        <v>1044</v>
      </c>
      <c r="N185" s="117" t="s">
        <v>1044</v>
      </c>
      <c r="O185" s="117" t="s">
        <v>1044</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t="s">
        <v>1044</v>
      </c>
      <c r="M186" s="117" t="s">
        <v>1044</v>
      </c>
      <c r="N186" s="117" t="s">
        <v>1044</v>
      </c>
      <c r="O186" s="117" t="s">
        <v>1044</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t="s">
        <v>1044</v>
      </c>
      <c r="M187" s="117" t="s">
        <v>1044</v>
      </c>
      <c r="N187" s="117" t="s">
        <v>1044</v>
      </c>
      <c r="O187" s="117" t="s">
        <v>1044</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t="s">
        <v>1044</v>
      </c>
      <c r="M188" s="117" t="s">
        <v>1044</v>
      </c>
      <c r="N188" s="117" t="s">
        <v>1044</v>
      </c>
      <c r="O188" s="117" t="s">
        <v>1044</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t="s">
        <v>1044</v>
      </c>
      <c r="M189" s="117" t="s">
        <v>1044</v>
      </c>
      <c r="N189" s="117" t="s">
        <v>1044</v>
      </c>
      <c r="O189" s="117" t="s">
        <v>1044</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t="s">
        <v>1044</v>
      </c>
      <c r="M190" s="117" t="s">
        <v>1044</v>
      </c>
      <c r="N190" s="117" t="s">
        <v>1044</v>
      </c>
      <c r="O190" s="117" t="s">
        <v>1044</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t="s">
        <v>1044</v>
      </c>
      <c r="M191" s="117" t="s">
        <v>1044</v>
      </c>
      <c r="N191" s="117" t="s">
        <v>1044</v>
      </c>
      <c r="O191" s="117" t="s">
        <v>1044</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t="s">
        <v>1044</v>
      </c>
      <c r="M192" s="117" t="s">
        <v>1044</v>
      </c>
      <c r="N192" s="117" t="s">
        <v>1044</v>
      </c>
      <c r="O192" s="117" t="s">
        <v>1044</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t="s">
        <v>1044</v>
      </c>
      <c r="M193" s="117" t="s">
        <v>1044</v>
      </c>
      <c r="N193" s="117" t="s">
        <v>1044</v>
      </c>
      <c r="O193" s="117" t="s">
        <v>1044</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t="s">
        <v>1044</v>
      </c>
      <c r="M194" s="117" t="s">
        <v>1044</v>
      </c>
      <c r="N194" s="117" t="s">
        <v>1044</v>
      </c>
      <c r="O194" s="117" t="s">
        <v>1044</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t="s">
        <v>1044</v>
      </c>
      <c r="M195" s="117" t="s">
        <v>1044</v>
      </c>
      <c r="N195" s="117" t="s">
        <v>1044</v>
      </c>
      <c r="O195" s="117" t="s">
        <v>1044</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t="s">
        <v>1044</v>
      </c>
      <c r="M196" s="117" t="s">
        <v>1044</v>
      </c>
      <c r="N196" s="117" t="s">
        <v>1044</v>
      </c>
      <c r="O196" s="117" t="s">
        <v>1044</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t="s">
        <v>1044</v>
      </c>
      <c r="M197" s="117" t="s">
        <v>1044</v>
      </c>
      <c r="N197" s="117" t="s">
        <v>1044</v>
      </c>
      <c r="O197" s="117" t="s">
        <v>1044</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t="s">
        <v>1044</v>
      </c>
      <c r="M198" s="117" t="s">
        <v>1044</v>
      </c>
      <c r="N198" s="117" t="s">
        <v>1044</v>
      </c>
      <c r="O198" s="117" t="s">
        <v>1044</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t="s">
        <v>1044</v>
      </c>
      <c r="M199" s="117" t="s">
        <v>1044</v>
      </c>
      <c r="N199" s="117" t="s">
        <v>1044</v>
      </c>
      <c r="O199" s="117" t="s">
        <v>1044</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t="s">
        <v>1044</v>
      </c>
      <c r="M200" s="117" t="s">
        <v>1044</v>
      </c>
      <c r="N200" s="117" t="s">
        <v>1044</v>
      </c>
      <c r="O200" s="117" t="s">
        <v>1044</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t="s">
        <v>1044</v>
      </c>
      <c r="M201" s="117" t="s">
        <v>1044</v>
      </c>
      <c r="N201" s="117" t="s">
        <v>1044</v>
      </c>
      <c r="O201" s="117" t="s">
        <v>1044</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t="s">
        <v>1044</v>
      </c>
      <c r="M202" s="117" t="s">
        <v>1044</v>
      </c>
      <c r="N202" s="117" t="s">
        <v>1044</v>
      </c>
      <c r="O202" s="117" t="s">
        <v>1044</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t="s">
        <v>1044</v>
      </c>
      <c r="M203" s="117" t="s">
        <v>1044</v>
      </c>
      <c r="N203" s="117" t="s">
        <v>1044</v>
      </c>
      <c r="O203" s="117" t="s">
        <v>1044</v>
      </c>
    </row>
    <row r="204" spans="1:15" s="118" customFormat="1" ht="34.5" customHeight="1">
      <c r="A204" s="246" t="s">
        <v>706</v>
      </c>
      <c r="B204" s="119"/>
      <c r="C204" s="317" t="s">
        <v>988</v>
      </c>
      <c r="D204" s="318"/>
      <c r="E204" s="318"/>
      <c r="F204" s="318"/>
      <c r="G204" s="318"/>
      <c r="H204" s="319"/>
      <c r="I204" s="413"/>
      <c r="J204" s="263">
        <f t="shared" si="4"/>
        <v>0</v>
      </c>
      <c r="K204" s="264" t="str">
        <f t="shared" si="5"/>
        <v/>
      </c>
      <c r="L204" s="117" t="s">
        <v>1044</v>
      </c>
      <c r="M204" s="117" t="s">
        <v>1044</v>
      </c>
      <c r="N204" s="117" t="s">
        <v>1044</v>
      </c>
      <c r="O204" s="117" t="s">
        <v>1044</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t="s">
        <v>1044</v>
      </c>
      <c r="M205" s="117" t="s">
        <v>1044</v>
      </c>
      <c r="N205" s="117" t="s">
        <v>1044</v>
      </c>
      <c r="O205" s="117" t="s">
        <v>1044</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t="s">
        <v>1044</v>
      </c>
      <c r="M206" s="117" t="s">
        <v>1044</v>
      </c>
      <c r="N206" s="117" t="s">
        <v>1044</v>
      </c>
      <c r="O206" s="117" t="s">
        <v>1044</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t="s">
        <v>1044</v>
      </c>
      <c r="M207" s="117" t="s">
        <v>1044</v>
      </c>
      <c r="N207" s="117" t="s">
        <v>1044</v>
      </c>
      <c r="O207" s="117" t="s">
        <v>1044</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t="s">
        <v>1044</v>
      </c>
      <c r="M208" s="117" t="s">
        <v>1044</v>
      </c>
      <c r="N208" s="117" t="s">
        <v>1044</v>
      </c>
      <c r="O208" s="117" t="s">
        <v>1044</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t="s">
        <v>1044</v>
      </c>
      <c r="M209" s="117" t="s">
        <v>1044</v>
      </c>
      <c r="N209" s="117" t="s">
        <v>1044</v>
      </c>
      <c r="O209" s="117" t="s">
        <v>1044</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t="s">
        <v>1044</v>
      </c>
      <c r="M210" s="117" t="s">
        <v>1044</v>
      </c>
      <c r="N210" s="117" t="s">
        <v>1044</v>
      </c>
      <c r="O210" s="117" t="s">
        <v>1044</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t="s">
        <v>1044</v>
      </c>
      <c r="M211" s="117" t="s">
        <v>1044</v>
      </c>
      <c r="N211" s="117" t="s">
        <v>1044</v>
      </c>
      <c r="O211" s="117" t="s">
        <v>1044</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t="s">
        <v>1044</v>
      </c>
      <c r="M212" s="117" t="s">
        <v>1044</v>
      </c>
      <c r="N212" s="117" t="s">
        <v>1044</v>
      </c>
      <c r="O212" s="117" t="s">
        <v>1044</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t="s">
        <v>1044</v>
      </c>
      <c r="M213" s="117" t="s">
        <v>1044</v>
      </c>
      <c r="N213" s="117" t="s">
        <v>1044</v>
      </c>
      <c r="O213" s="117" t="s">
        <v>1044</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t="s">
        <v>1044</v>
      </c>
      <c r="M214" s="117" t="s">
        <v>1044</v>
      </c>
      <c r="N214" s="117" t="s">
        <v>1044</v>
      </c>
      <c r="O214" s="117" t="s">
        <v>1044</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t="s">
        <v>1044</v>
      </c>
      <c r="M215" s="117" t="s">
        <v>1044</v>
      </c>
      <c r="N215" s="117" t="s">
        <v>1044</v>
      </c>
      <c r="O215" s="117" t="s">
        <v>1044</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t="s">
        <v>1044</v>
      </c>
      <c r="M216" s="117" t="s">
        <v>1044</v>
      </c>
      <c r="N216" s="117" t="s">
        <v>1044</v>
      </c>
      <c r="O216" s="117" t="s">
        <v>1044</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t="s">
        <v>1044</v>
      </c>
      <c r="M217" s="117" t="s">
        <v>1044</v>
      </c>
      <c r="N217" s="117" t="s">
        <v>1044</v>
      </c>
      <c r="O217" s="117" t="s">
        <v>1044</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t="s">
        <v>1044</v>
      </c>
      <c r="M218" s="117" t="s">
        <v>1044</v>
      </c>
      <c r="N218" s="117" t="s">
        <v>1044</v>
      </c>
      <c r="O218" s="117" t="s">
        <v>1044</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t="s">
        <v>1044</v>
      </c>
      <c r="M219" s="117" t="s">
        <v>1044</v>
      </c>
      <c r="N219" s="117" t="s">
        <v>1044</v>
      </c>
      <c r="O219" s="117" t="s">
        <v>1044</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t="s">
        <v>1044</v>
      </c>
      <c r="M220" s="117" t="s">
        <v>1044</v>
      </c>
      <c r="N220" s="117" t="s">
        <v>1044</v>
      </c>
      <c r="O220" s="117" t="s">
        <v>1044</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1050</v>
      </c>
      <c r="N226" s="66" t="s">
        <v>542</v>
      </c>
      <c r="O226" s="66" t="s">
        <v>542</v>
      </c>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1051</v>
      </c>
      <c r="N227" s="70" t="s">
        <v>1052</v>
      </c>
      <c r="O227" s="70" t="s">
        <v>1052</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1050</v>
      </c>
      <c r="N234" s="66" t="s">
        <v>542</v>
      </c>
      <c r="O234" s="66" t="s">
        <v>542</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1051</v>
      </c>
      <c r="N235" s="70" t="s">
        <v>1052</v>
      </c>
      <c r="O235" s="70" t="s">
        <v>1052</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1050</v>
      </c>
      <c r="N244" s="66" t="s">
        <v>542</v>
      </c>
      <c r="O244" s="66" t="s">
        <v>542</v>
      </c>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1051</v>
      </c>
      <c r="N245" s="70" t="s">
        <v>1052</v>
      </c>
      <c r="O245" s="70" t="s">
        <v>1052</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1050</v>
      </c>
      <c r="N253" s="66" t="s">
        <v>542</v>
      </c>
      <c r="O253" s="66" t="s">
        <v>542</v>
      </c>
      <c r="P253" s="8"/>
      <c r="Q253" s="8"/>
      <c r="R253" s="8"/>
      <c r="S253" s="8"/>
      <c r="T253" s="8"/>
      <c r="U253" s="8"/>
      <c r="V253" s="8"/>
    </row>
    <row r="254" spans="1:22">
      <c r="A254" s="243"/>
      <c r="B254" s="1"/>
      <c r="C254" s="62"/>
      <c r="D254" s="3"/>
      <c r="F254" s="3"/>
      <c r="G254" s="3"/>
      <c r="H254" s="287"/>
      <c r="I254" s="67" t="s">
        <v>36</v>
      </c>
      <c r="J254" s="68"/>
      <c r="K254" s="79"/>
      <c r="L254" s="70" t="s">
        <v>1049</v>
      </c>
      <c r="M254" s="137" t="s">
        <v>1051</v>
      </c>
      <c r="N254" s="137" t="s">
        <v>1052</v>
      </c>
      <c r="O254" s="137" t="s">
        <v>1052</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1050</v>
      </c>
      <c r="N263" s="66" t="s">
        <v>542</v>
      </c>
      <c r="O263" s="66" t="s">
        <v>542</v>
      </c>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1051</v>
      </c>
      <c r="N264" s="70" t="s">
        <v>1052</v>
      </c>
      <c r="O264" s="70" t="s">
        <v>1052</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1.1299999999999999</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30</v>
      </c>
      <c r="K269" s="81" t="str">
        <f t="shared" si="8"/>
        <v/>
      </c>
      <c r="L269" s="147">
        <v>10</v>
      </c>
      <c r="M269" s="147">
        <v>0</v>
      </c>
      <c r="N269" s="147">
        <v>10</v>
      </c>
      <c r="O269" s="147">
        <v>10</v>
      </c>
    </row>
    <row r="270" spans="1:22" s="83" customFormat="1" ht="34.5" customHeight="1">
      <c r="A270" s="249" t="s">
        <v>725</v>
      </c>
      <c r="B270" s="120"/>
      <c r="C270" s="371"/>
      <c r="D270" s="371"/>
      <c r="E270" s="371"/>
      <c r="F270" s="371"/>
      <c r="G270" s="371" t="s">
        <v>148</v>
      </c>
      <c r="H270" s="371"/>
      <c r="I270" s="404"/>
      <c r="J270" s="266">
        <f t="shared" si="9"/>
        <v>4.8000000000000007</v>
      </c>
      <c r="K270" s="81" t="str">
        <f t="shared" si="8"/>
        <v/>
      </c>
      <c r="L270" s="148">
        <v>1.6</v>
      </c>
      <c r="M270" s="148">
        <v>0</v>
      </c>
      <c r="N270" s="148">
        <v>1.6</v>
      </c>
      <c r="O270" s="148">
        <v>1.6</v>
      </c>
    </row>
    <row r="271" spans="1:22" s="83" customFormat="1" ht="34.5" customHeight="1">
      <c r="A271" s="249" t="s">
        <v>726</v>
      </c>
      <c r="B271" s="120"/>
      <c r="C271" s="371" t="s">
        <v>151</v>
      </c>
      <c r="D271" s="372"/>
      <c r="E271" s="372"/>
      <c r="F271" s="372"/>
      <c r="G271" s="371" t="s">
        <v>146</v>
      </c>
      <c r="H271" s="371"/>
      <c r="I271" s="404"/>
      <c r="J271" s="266">
        <f t="shared" si="9"/>
        <v>45</v>
      </c>
      <c r="K271" s="81" t="str">
        <f t="shared" si="8"/>
        <v/>
      </c>
      <c r="L271" s="147">
        <v>15</v>
      </c>
      <c r="M271" s="147">
        <v>0</v>
      </c>
      <c r="N271" s="147">
        <v>15</v>
      </c>
      <c r="O271" s="147">
        <v>15</v>
      </c>
    </row>
    <row r="272" spans="1:22" s="83" customFormat="1" ht="34.5" customHeight="1">
      <c r="A272" s="249" t="s">
        <v>726</v>
      </c>
      <c r="B272" s="120"/>
      <c r="C272" s="372"/>
      <c r="D272" s="372"/>
      <c r="E272" s="372"/>
      <c r="F272" s="372"/>
      <c r="G272" s="371" t="s">
        <v>148</v>
      </c>
      <c r="H272" s="371"/>
      <c r="I272" s="404"/>
      <c r="J272" s="266">
        <f t="shared" si="9"/>
        <v>1.2000000000000002</v>
      </c>
      <c r="K272" s="81" t="str">
        <f t="shared" si="8"/>
        <v/>
      </c>
      <c r="L272" s="148">
        <v>0.4</v>
      </c>
      <c r="M272" s="148">
        <v>0</v>
      </c>
      <c r="N272" s="148">
        <v>0.4</v>
      </c>
      <c r="O272" s="148">
        <v>0.4</v>
      </c>
    </row>
    <row r="273" spans="1:15" s="83" customFormat="1" ht="34.5" customHeight="1">
      <c r="A273" s="249" t="s">
        <v>727</v>
      </c>
      <c r="B273" s="120"/>
      <c r="C273" s="371" t="s">
        <v>152</v>
      </c>
      <c r="D273" s="372"/>
      <c r="E273" s="372"/>
      <c r="F273" s="372"/>
      <c r="G273" s="371" t="s">
        <v>146</v>
      </c>
      <c r="H273" s="371"/>
      <c r="I273" s="404"/>
      <c r="J273" s="266">
        <f t="shared" si="9"/>
        <v>45</v>
      </c>
      <c r="K273" s="81" t="str">
        <f t="shared" si="8"/>
        <v/>
      </c>
      <c r="L273" s="147">
        <v>15</v>
      </c>
      <c r="M273" s="147">
        <v>0</v>
      </c>
      <c r="N273" s="147">
        <v>15</v>
      </c>
      <c r="O273" s="147">
        <v>15</v>
      </c>
    </row>
    <row r="274" spans="1:15" s="83" customFormat="1" ht="34.5" customHeight="1">
      <c r="A274" s="249" t="s">
        <v>727</v>
      </c>
      <c r="B274" s="120"/>
      <c r="C274" s="372"/>
      <c r="D274" s="372"/>
      <c r="E274" s="372"/>
      <c r="F274" s="372"/>
      <c r="G274" s="371" t="s">
        <v>148</v>
      </c>
      <c r="H274" s="371"/>
      <c r="I274" s="404"/>
      <c r="J274" s="266">
        <f t="shared" si="9"/>
        <v>3.06</v>
      </c>
      <c r="K274" s="81" t="str">
        <f t="shared" si="8"/>
        <v/>
      </c>
      <c r="L274" s="148">
        <v>1.02</v>
      </c>
      <c r="M274" s="148">
        <v>0</v>
      </c>
      <c r="N274" s="148">
        <v>1.02</v>
      </c>
      <c r="O274" s="148">
        <v>1.02</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2</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2</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v>
      </c>
      <c r="M297" s="147">
        <v>1</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0.53</v>
      </c>
      <c r="N298" s="148">
        <v>0.87</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3</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4</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0.56000000000000005</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2</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1050</v>
      </c>
      <c r="N322" s="66" t="s">
        <v>542</v>
      </c>
      <c r="O322" s="66" t="s">
        <v>542</v>
      </c>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1051</v>
      </c>
      <c r="N323" s="137" t="s">
        <v>1052</v>
      </c>
      <c r="O323" s="137" t="s">
        <v>1052</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1050</v>
      </c>
      <c r="N342" s="66" t="s">
        <v>542</v>
      </c>
      <c r="O342" s="66" t="s">
        <v>542</v>
      </c>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1051</v>
      </c>
      <c r="N343" s="137" t="s">
        <v>1052</v>
      </c>
      <c r="O343" s="137" t="s">
        <v>1052</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1</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1</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1050</v>
      </c>
      <c r="N367" s="66" t="s">
        <v>542</v>
      </c>
      <c r="O367" s="66" t="s">
        <v>542</v>
      </c>
    </row>
    <row r="368" spans="1:22" s="118" customFormat="1" ht="20.25" customHeight="1">
      <c r="A368" s="243"/>
      <c r="B368" s="1"/>
      <c r="C368" s="3"/>
      <c r="D368" s="3"/>
      <c r="E368" s="3"/>
      <c r="F368" s="3"/>
      <c r="G368" s="3"/>
      <c r="H368" s="287"/>
      <c r="I368" s="67" t="s">
        <v>36</v>
      </c>
      <c r="J368" s="170"/>
      <c r="K368" s="79"/>
      <c r="L368" s="137" t="s">
        <v>1049</v>
      </c>
      <c r="M368" s="137" t="s">
        <v>1051</v>
      </c>
      <c r="N368" s="137" t="s">
        <v>1052</v>
      </c>
      <c r="O368" s="137" t="s">
        <v>1052</v>
      </c>
    </row>
    <row r="369" spans="1:15" s="118" customFormat="1" ht="34.5" customHeight="1">
      <c r="A369" s="243"/>
      <c r="B369" s="115"/>
      <c r="C369" s="323" t="s">
        <v>211</v>
      </c>
      <c r="D369" s="324"/>
      <c r="E369" s="324"/>
      <c r="F369" s="324"/>
      <c r="G369" s="324"/>
      <c r="H369" s="325"/>
      <c r="I369" s="389" t="s">
        <v>1019</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979</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1050</v>
      </c>
      <c r="N390" s="66" t="s">
        <v>542</v>
      </c>
      <c r="O390" s="66" t="s">
        <v>542</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1051</v>
      </c>
      <c r="N391" s="70" t="s">
        <v>1052</v>
      </c>
      <c r="O391" s="70" t="s">
        <v>1052</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1020</v>
      </c>
      <c r="J392" s="140">
        <f t="shared" ref="J392:J397" si="11">IF(SUM(L392:O392)=0,IF(COUNTIF(L392:O392,"未確認")&gt;0,"未確認",IF(COUNTIF(L392:O392,"~*")&gt;0,"*",SUM(L392:O392))),SUM(L392:O392))</f>
        <v>435</v>
      </c>
      <c r="K392" s="81" t="str">
        <f t="shared" ref="K392:K397" si="12">IF(OR(COUNTIF(L392:O392,"未確認")&gt;0,COUNTIF(L392:O392,"~*")&gt;0),"※","")</f>
        <v/>
      </c>
      <c r="L392" s="147">
        <v>416</v>
      </c>
      <c r="M392" s="147">
        <v>19</v>
      </c>
      <c r="N392" s="147">
        <v>0</v>
      </c>
      <c r="O392" s="147">
        <v>0</v>
      </c>
    </row>
    <row r="393" spans="1:22" s="83" customFormat="1" ht="34.5" customHeight="1">
      <c r="A393" s="249" t="s">
        <v>773</v>
      </c>
      <c r="B393" s="84"/>
      <c r="C393" s="370"/>
      <c r="D393" s="380"/>
      <c r="E393" s="320" t="s">
        <v>224</v>
      </c>
      <c r="F393" s="321"/>
      <c r="G393" s="321"/>
      <c r="H393" s="322"/>
      <c r="I393" s="343"/>
      <c r="J393" s="140">
        <f t="shared" si="11"/>
        <v>96</v>
      </c>
      <c r="K393" s="81" t="str">
        <f t="shared" si="12"/>
        <v/>
      </c>
      <c r="L393" s="147">
        <v>77</v>
      </c>
      <c r="M393" s="147">
        <v>19</v>
      </c>
      <c r="N393" s="147">
        <v>0</v>
      </c>
      <c r="O393" s="147">
        <v>0</v>
      </c>
    </row>
    <row r="394" spans="1:22" s="83" customFormat="1" ht="34.5" customHeight="1">
      <c r="A394" s="250" t="s">
        <v>774</v>
      </c>
      <c r="B394" s="84"/>
      <c r="C394" s="370"/>
      <c r="D394" s="381"/>
      <c r="E394" s="320" t="s">
        <v>225</v>
      </c>
      <c r="F394" s="321"/>
      <c r="G394" s="321"/>
      <c r="H394" s="322"/>
      <c r="I394" s="343"/>
      <c r="J394" s="140">
        <f t="shared" si="11"/>
        <v>63</v>
      </c>
      <c r="K394" s="81" t="str">
        <f t="shared" si="12"/>
        <v/>
      </c>
      <c r="L394" s="147">
        <v>63</v>
      </c>
      <c r="M394" s="147">
        <v>0</v>
      </c>
      <c r="N394" s="147">
        <v>0</v>
      </c>
      <c r="O394" s="147">
        <v>0</v>
      </c>
    </row>
    <row r="395" spans="1:22" s="83" customFormat="1" ht="34.5" customHeight="1">
      <c r="A395" s="250" t="s">
        <v>775</v>
      </c>
      <c r="B395" s="84"/>
      <c r="C395" s="370"/>
      <c r="D395" s="382"/>
      <c r="E395" s="320" t="s">
        <v>226</v>
      </c>
      <c r="F395" s="321"/>
      <c r="G395" s="321"/>
      <c r="H395" s="322"/>
      <c r="I395" s="343"/>
      <c r="J395" s="140">
        <f t="shared" si="11"/>
        <v>276</v>
      </c>
      <c r="K395" s="81" t="str">
        <f t="shared" si="12"/>
        <v/>
      </c>
      <c r="L395" s="147">
        <v>276</v>
      </c>
      <c r="M395" s="147">
        <v>0</v>
      </c>
      <c r="N395" s="147">
        <v>0</v>
      </c>
      <c r="O395" s="147">
        <v>0</v>
      </c>
    </row>
    <row r="396" spans="1:22" s="83" customFormat="1" ht="34.5" customHeight="1">
      <c r="A396" s="250" t="s">
        <v>776</v>
      </c>
      <c r="B396" s="1"/>
      <c r="C396" s="370"/>
      <c r="D396" s="320" t="s">
        <v>227</v>
      </c>
      <c r="E396" s="321"/>
      <c r="F396" s="321"/>
      <c r="G396" s="321"/>
      <c r="H396" s="322"/>
      <c r="I396" s="343"/>
      <c r="J396" s="140">
        <f t="shared" si="11"/>
        <v>28244</v>
      </c>
      <c r="K396" s="81" t="str">
        <f t="shared" si="12"/>
        <v/>
      </c>
      <c r="L396" s="147">
        <v>14415</v>
      </c>
      <c r="M396" s="147">
        <v>13829</v>
      </c>
      <c r="N396" s="147">
        <v>0</v>
      </c>
      <c r="O396" s="147">
        <v>0</v>
      </c>
    </row>
    <row r="397" spans="1:22" s="83" customFormat="1" ht="34.5" customHeight="1">
      <c r="A397" s="250" t="s">
        <v>777</v>
      </c>
      <c r="B397" s="119"/>
      <c r="C397" s="370"/>
      <c r="D397" s="320" t="s">
        <v>228</v>
      </c>
      <c r="E397" s="321"/>
      <c r="F397" s="321"/>
      <c r="G397" s="321"/>
      <c r="H397" s="322"/>
      <c r="I397" s="344"/>
      <c r="J397" s="140">
        <f t="shared" si="11"/>
        <v>390</v>
      </c>
      <c r="K397" s="81" t="str">
        <f t="shared" si="12"/>
        <v/>
      </c>
      <c r="L397" s="147">
        <v>376</v>
      </c>
      <c r="M397" s="147">
        <v>14</v>
      </c>
      <c r="N397" s="147">
        <v>0</v>
      </c>
      <c r="O397" s="147">
        <v>0</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1050</v>
      </c>
      <c r="N403" s="66" t="s">
        <v>542</v>
      </c>
      <c r="O403" s="66" t="s">
        <v>542</v>
      </c>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1051</v>
      </c>
      <c r="N404" s="70" t="s">
        <v>1052</v>
      </c>
      <c r="O404" s="70" t="s">
        <v>1052</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1021</v>
      </c>
      <c r="J405" s="140">
        <f t="shared" ref="J405:J422" si="13">IF(SUM(L405:O405)=0,IF(COUNTIF(L405:O405,"未確認")&gt;0,"未確認",IF(COUNTIF(L405:O405,"~*")&gt;0,"*",SUM(L405:O405))),SUM(L405:O405))</f>
        <v>435</v>
      </c>
      <c r="K405" s="81" t="str">
        <f t="shared" ref="K405:K422" si="14">IF(OR(COUNTIF(L405:O405,"未確認")&gt;0,COUNTIF(L405:O405,"~*")&gt;0),"※","")</f>
        <v/>
      </c>
      <c r="L405" s="147">
        <v>416</v>
      </c>
      <c r="M405" s="147">
        <v>19</v>
      </c>
      <c r="N405" s="147">
        <v>0</v>
      </c>
      <c r="O405" s="147">
        <v>0</v>
      </c>
    </row>
    <row r="406" spans="1:22" s="83" customFormat="1" ht="34.5" customHeight="1">
      <c r="A406" s="251" t="s">
        <v>779</v>
      </c>
      <c r="B406" s="119"/>
      <c r="C406" s="369"/>
      <c r="D406" s="375" t="s">
        <v>233</v>
      </c>
      <c r="E406" s="377" t="s">
        <v>234</v>
      </c>
      <c r="F406" s="378"/>
      <c r="G406" s="378"/>
      <c r="H406" s="379"/>
      <c r="I406" s="361"/>
      <c r="J406" s="140">
        <f t="shared" si="13"/>
        <v>18</v>
      </c>
      <c r="K406" s="81" t="str">
        <f t="shared" si="14"/>
        <v/>
      </c>
      <c r="L406" s="147">
        <v>0</v>
      </c>
      <c r="M406" s="147">
        <v>18</v>
      </c>
      <c r="N406" s="147">
        <v>0</v>
      </c>
      <c r="O406" s="147">
        <v>0</v>
      </c>
    </row>
    <row r="407" spans="1:22" s="83" customFormat="1" ht="34.5" customHeight="1">
      <c r="A407" s="251" t="s">
        <v>780</v>
      </c>
      <c r="B407" s="119"/>
      <c r="C407" s="369"/>
      <c r="D407" s="369"/>
      <c r="E407" s="320" t="s">
        <v>235</v>
      </c>
      <c r="F407" s="321"/>
      <c r="G407" s="321"/>
      <c r="H407" s="322"/>
      <c r="I407" s="361"/>
      <c r="J407" s="140">
        <f t="shared" si="13"/>
        <v>174</v>
      </c>
      <c r="K407" s="81" t="str">
        <f t="shared" si="14"/>
        <v/>
      </c>
      <c r="L407" s="147">
        <v>174</v>
      </c>
      <c r="M407" s="147">
        <v>0</v>
      </c>
      <c r="N407" s="147">
        <v>0</v>
      </c>
      <c r="O407" s="147">
        <v>0</v>
      </c>
    </row>
    <row r="408" spans="1:22" s="83" customFormat="1" ht="34.5" customHeight="1">
      <c r="A408" s="251" t="s">
        <v>781</v>
      </c>
      <c r="B408" s="119"/>
      <c r="C408" s="369"/>
      <c r="D408" s="369"/>
      <c r="E408" s="320" t="s">
        <v>236</v>
      </c>
      <c r="F408" s="321"/>
      <c r="G408" s="321"/>
      <c r="H408" s="322"/>
      <c r="I408" s="361"/>
      <c r="J408" s="140">
        <f t="shared" si="13"/>
        <v>78</v>
      </c>
      <c r="K408" s="81" t="str">
        <f t="shared" si="14"/>
        <v/>
      </c>
      <c r="L408" s="147">
        <v>77</v>
      </c>
      <c r="M408" s="147">
        <v>1</v>
      </c>
      <c r="N408" s="147">
        <v>0</v>
      </c>
      <c r="O408" s="147">
        <v>0</v>
      </c>
    </row>
    <row r="409" spans="1:22" s="83" customFormat="1" ht="34.5" customHeight="1">
      <c r="A409" s="251" t="s">
        <v>782</v>
      </c>
      <c r="B409" s="119"/>
      <c r="C409" s="369"/>
      <c r="D409" s="369"/>
      <c r="E409" s="317" t="s">
        <v>990</v>
      </c>
      <c r="F409" s="318"/>
      <c r="G409" s="318"/>
      <c r="H409" s="319"/>
      <c r="I409" s="361"/>
      <c r="J409" s="140">
        <f t="shared" si="13"/>
        <v>165</v>
      </c>
      <c r="K409" s="81" t="str">
        <f t="shared" si="14"/>
        <v/>
      </c>
      <c r="L409" s="147">
        <v>165</v>
      </c>
      <c r="M409" s="147">
        <v>0</v>
      </c>
      <c r="N409" s="147">
        <v>0</v>
      </c>
      <c r="O409" s="147">
        <v>0</v>
      </c>
    </row>
    <row r="410" spans="1:22"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420</v>
      </c>
      <c r="K413" s="81" t="str">
        <f t="shared" si="14"/>
        <v/>
      </c>
      <c r="L413" s="147">
        <v>406</v>
      </c>
      <c r="M413" s="147">
        <v>14</v>
      </c>
      <c r="N413" s="147">
        <v>0</v>
      </c>
      <c r="O413" s="147">
        <v>0</v>
      </c>
    </row>
    <row r="414" spans="1:22" s="83" customFormat="1" ht="34.5" customHeight="1">
      <c r="A414" s="251" t="s">
        <v>787</v>
      </c>
      <c r="B414" s="119"/>
      <c r="C414" s="369"/>
      <c r="D414" s="375" t="s">
        <v>240</v>
      </c>
      <c r="E414" s="377" t="s">
        <v>241</v>
      </c>
      <c r="F414" s="378"/>
      <c r="G414" s="378"/>
      <c r="H414" s="379"/>
      <c r="I414" s="361"/>
      <c r="J414" s="140">
        <f t="shared" si="13"/>
        <v>15</v>
      </c>
      <c r="K414" s="81" t="str">
        <f t="shared" si="14"/>
        <v/>
      </c>
      <c r="L414" s="147">
        <v>15</v>
      </c>
      <c r="M414" s="147">
        <v>0</v>
      </c>
      <c r="N414" s="147">
        <v>0</v>
      </c>
      <c r="O414" s="147">
        <v>0</v>
      </c>
    </row>
    <row r="415" spans="1:22" s="83" customFormat="1" ht="34.5" customHeight="1">
      <c r="A415" s="251" t="s">
        <v>788</v>
      </c>
      <c r="B415" s="119"/>
      <c r="C415" s="369"/>
      <c r="D415" s="369"/>
      <c r="E415" s="320" t="s">
        <v>242</v>
      </c>
      <c r="F415" s="321"/>
      <c r="G415" s="321"/>
      <c r="H415" s="322"/>
      <c r="I415" s="361"/>
      <c r="J415" s="140">
        <f t="shared" si="13"/>
        <v>149</v>
      </c>
      <c r="K415" s="81" t="str">
        <f t="shared" si="14"/>
        <v/>
      </c>
      <c r="L415" s="147">
        <v>149</v>
      </c>
      <c r="M415" s="147">
        <v>0</v>
      </c>
      <c r="N415" s="147">
        <v>0</v>
      </c>
      <c r="O415" s="147">
        <v>0</v>
      </c>
    </row>
    <row r="416" spans="1:22" s="83" customFormat="1" ht="34.5" customHeight="1">
      <c r="A416" s="251" t="s">
        <v>789</v>
      </c>
      <c r="B416" s="119"/>
      <c r="C416" s="369"/>
      <c r="D416" s="369"/>
      <c r="E416" s="320" t="s">
        <v>243</v>
      </c>
      <c r="F416" s="321"/>
      <c r="G416" s="321"/>
      <c r="H416" s="322"/>
      <c r="I416" s="361"/>
      <c r="J416" s="140">
        <f t="shared" si="13"/>
        <v>31</v>
      </c>
      <c r="K416" s="81" t="str">
        <f t="shared" si="14"/>
        <v/>
      </c>
      <c r="L416" s="147">
        <v>31</v>
      </c>
      <c r="M416" s="147">
        <v>0</v>
      </c>
      <c r="N416" s="147">
        <v>0</v>
      </c>
      <c r="O416" s="147">
        <v>0</v>
      </c>
    </row>
    <row r="417" spans="1:22" s="83" customFormat="1" ht="34.5" customHeight="1">
      <c r="A417" s="251" t="s">
        <v>790</v>
      </c>
      <c r="B417" s="119"/>
      <c r="C417" s="369"/>
      <c r="D417" s="369"/>
      <c r="E417" s="320" t="s">
        <v>244</v>
      </c>
      <c r="F417" s="321"/>
      <c r="G417" s="321"/>
      <c r="H417" s="322"/>
      <c r="I417" s="361"/>
      <c r="J417" s="140">
        <f t="shared" si="13"/>
        <v>2</v>
      </c>
      <c r="K417" s="81" t="str">
        <f t="shared" si="14"/>
        <v/>
      </c>
      <c r="L417" s="147">
        <v>2</v>
      </c>
      <c r="M417" s="147">
        <v>0</v>
      </c>
      <c r="N417" s="147">
        <v>0</v>
      </c>
      <c r="O417" s="147">
        <v>0</v>
      </c>
    </row>
    <row r="418" spans="1:22" s="83" customFormat="1" ht="34.5" customHeight="1">
      <c r="A418" s="251" t="s">
        <v>791</v>
      </c>
      <c r="B418" s="119"/>
      <c r="C418" s="369"/>
      <c r="D418" s="369"/>
      <c r="E418" s="320" t="s">
        <v>245</v>
      </c>
      <c r="F418" s="321"/>
      <c r="G418" s="321"/>
      <c r="H418" s="322"/>
      <c r="I418" s="361"/>
      <c r="J418" s="140">
        <f t="shared" si="13"/>
        <v>148</v>
      </c>
      <c r="K418" s="81" t="str">
        <f t="shared" si="14"/>
        <v/>
      </c>
      <c r="L418" s="147">
        <v>146</v>
      </c>
      <c r="M418" s="147">
        <v>2</v>
      </c>
      <c r="N418" s="147">
        <v>0</v>
      </c>
      <c r="O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c r="N420" s="147">
        <v>0</v>
      </c>
      <c r="O420" s="147">
        <v>0</v>
      </c>
    </row>
    <row r="421" spans="1:22" s="83" customFormat="1" ht="34.5" customHeight="1">
      <c r="A421" s="251" t="s">
        <v>794</v>
      </c>
      <c r="B421" s="119"/>
      <c r="C421" s="369"/>
      <c r="D421" s="369"/>
      <c r="E421" s="320" t="s">
        <v>247</v>
      </c>
      <c r="F421" s="321"/>
      <c r="G421" s="321"/>
      <c r="H421" s="322"/>
      <c r="I421" s="361"/>
      <c r="J421" s="140">
        <f t="shared" si="13"/>
        <v>75</v>
      </c>
      <c r="K421" s="81" t="str">
        <f t="shared" si="14"/>
        <v/>
      </c>
      <c r="L421" s="147">
        <v>63</v>
      </c>
      <c r="M421" s="147">
        <v>12</v>
      </c>
      <c r="N421" s="147">
        <v>0</v>
      </c>
      <c r="O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1050</v>
      </c>
      <c r="N428" s="66" t="s">
        <v>542</v>
      </c>
      <c r="O428" s="66" t="s">
        <v>542</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1051</v>
      </c>
      <c r="N429" s="70" t="s">
        <v>1052</v>
      </c>
      <c r="O429" s="70" t="s">
        <v>1052</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1022</v>
      </c>
      <c r="J430" s="192">
        <f>IF(SUM(L430:O430)=0,IF(COUNTIF(L430:O430,"未確認")&gt;0,"未確認",IF(COUNTIF(L430:O430,"~*")&gt;0,"*",SUM(L430:O430))),SUM(L430:O430))</f>
        <v>405</v>
      </c>
      <c r="K430" s="193" t="str">
        <f>IF(OR(COUNTIF(L430:O430,"未確認")&gt;0,COUNTIF(L430:O430,"~*")&gt;0),"※","")</f>
        <v/>
      </c>
      <c r="L430" s="147">
        <v>391</v>
      </c>
      <c r="M430" s="147">
        <v>14</v>
      </c>
      <c r="N430" s="147">
        <v>0</v>
      </c>
      <c r="O430" s="147">
        <v>0</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0</v>
      </c>
      <c r="K431" s="193" t="str">
        <f>IF(OR(COUNTIF(L431:O431,"未確認")&gt;0,COUNTIF(L431:O431,"~*")&gt;0),"※","")</f>
        <v/>
      </c>
      <c r="L431" s="147">
        <v>0</v>
      </c>
      <c r="M431" s="147">
        <v>0</v>
      </c>
      <c r="N431" s="147">
        <v>0</v>
      </c>
      <c r="O431" s="147">
        <v>0</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0</v>
      </c>
      <c r="K432" s="193" t="str">
        <f>IF(OR(COUNTIF(L432:O432,"未確認")&gt;0,COUNTIF(L432:O432,"~*")&gt;0),"※","")</f>
        <v/>
      </c>
      <c r="L432" s="147">
        <v>0</v>
      </c>
      <c r="M432" s="147">
        <v>0</v>
      </c>
      <c r="N432" s="147">
        <v>0</v>
      </c>
      <c r="O432" s="147">
        <v>0</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75</v>
      </c>
      <c r="K433" s="193" t="str">
        <f>IF(OR(COUNTIF(L433:O433,"未確認")&gt;0,COUNTIF(L433:O433,"~*")&gt;0),"※","")</f>
        <v/>
      </c>
      <c r="L433" s="147">
        <v>63</v>
      </c>
      <c r="M433" s="147">
        <v>12</v>
      </c>
      <c r="N433" s="147">
        <v>0</v>
      </c>
      <c r="O433" s="147">
        <v>0</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330</v>
      </c>
      <c r="K434" s="193" t="str">
        <f>IF(OR(COUNTIF(L434:O434,"未確認")&gt;0,COUNTIF(L434:O434,"~*")&gt;0),"※","")</f>
        <v/>
      </c>
      <c r="L434" s="147">
        <v>328</v>
      </c>
      <c r="M434" s="147">
        <v>2</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1050</v>
      </c>
      <c r="N441" s="66" t="s">
        <v>542</v>
      </c>
      <c r="O441" s="66" t="s">
        <v>542</v>
      </c>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1051</v>
      </c>
      <c r="N442" s="70" t="s">
        <v>1052</v>
      </c>
      <c r="O442" s="70" t="s">
        <v>1052</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1023</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979</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1050</v>
      </c>
      <c r="N466" s="66" t="s">
        <v>542</v>
      </c>
      <c r="O466" s="66" t="s">
        <v>542</v>
      </c>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1051</v>
      </c>
      <c r="N467" s="70" t="s">
        <v>1052</v>
      </c>
      <c r="O467" s="70" t="s">
        <v>1052</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IF(SUM(L468:O468)=0,IF(COUNTIF(L468:O468,"未確認")&gt;0,"未確認",IF(COUNTIF(L468:O468,"*")&gt;0,"*",SUM(L468:O468))),SUM(L468:O468))</f>
        <v>*</v>
      </c>
      <c r="K468" s="201" t="str">
        <f t="shared" ref="K468:K475" si="16">IF(OR(COUNTIF(L468:O468,"未確認")&gt;0,COUNTIF(L468:O468,"*")&gt;0),"※","")</f>
        <v>※</v>
      </c>
      <c r="L468" s="117" t="s">
        <v>1044</v>
      </c>
      <c r="M468" s="117" t="s">
        <v>1044</v>
      </c>
      <c r="N468" s="117" t="s">
        <v>1044</v>
      </c>
      <c r="O468" s="117" t="s">
        <v>1044</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未確認</v>
      </c>
      <c r="K469" s="201" t="str">
        <f t="shared" si="16"/>
        <v>※</v>
      </c>
      <c r="L469" s="117" t="s">
        <v>978</v>
      </c>
      <c r="M469" s="117" t="s">
        <v>978</v>
      </c>
      <c r="N469" s="117" t="s">
        <v>978</v>
      </c>
      <c r="O469" s="117" t="s">
        <v>978</v>
      </c>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未確認</v>
      </c>
      <c r="K470" s="201" t="str">
        <f t="shared" si="16"/>
        <v>※</v>
      </c>
      <c r="L470" s="117" t="s">
        <v>978</v>
      </c>
      <c r="M470" s="117" t="s">
        <v>978</v>
      </c>
      <c r="N470" s="117" t="s">
        <v>978</v>
      </c>
      <c r="O470" s="117" t="s">
        <v>978</v>
      </c>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未確認</v>
      </c>
      <c r="K471" s="201" t="str">
        <f t="shared" si="16"/>
        <v>※</v>
      </c>
      <c r="L471" s="117" t="s">
        <v>978</v>
      </c>
      <c r="M471" s="117" t="s">
        <v>978</v>
      </c>
      <c r="N471" s="117" t="s">
        <v>978</v>
      </c>
      <c r="O471" s="117" t="s">
        <v>978</v>
      </c>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未確認</v>
      </c>
      <c r="K472" s="201" t="str">
        <f t="shared" si="16"/>
        <v>※</v>
      </c>
      <c r="L472" s="117" t="s">
        <v>978</v>
      </c>
      <c r="M472" s="117" t="s">
        <v>978</v>
      </c>
      <c r="N472" s="117" t="s">
        <v>978</v>
      </c>
      <c r="O472" s="117" t="s">
        <v>978</v>
      </c>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未確認</v>
      </c>
      <c r="K473" s="201" t="str">
        <f t="shared" si="16"/>
        <v>※</v>
      </c>
      <c r="L473" s="117" t="s">
        <v>978</v>
      </c>
      <c r="M473" s="117" t="s">
        <v>978</v>
      </c>
      <c r="N473" s="117" t="s">
        <v>978</v>
      </c>
      <c r="O473" s="117" t="s">
        <v>978</v>
      </c>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未確認</v>
      </c>
      <c r="K474" s="201" t="str">
        <f t="shared" si="16"/>
        <v>※</v>
      </c>
      <c r="L474" s="117" t="s">
        <v>978</v>
      </c>
      <c r="M474" s="117" t="s">
        <v>978</v>
      </c>
      <c r="N474" s="117" t="s">
        <v>978</v>
      </c>
      <c r="O474" s="117" t="s">
        <v>978</v>
      </c>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未確認</v>
      </c>
      <c r="K475" s="201" t="str">
        <f t="shared" si="16"/>
        <v>※</v>
      </c>
      <c r="L475" s="117" t="s">
        <v>978</v>
      </c>
      <c r="M475" s="117" t="s">
        <v>978</v>
      </c>
      <c r="N475" s="117" t="s">
        <v>978</v>
      </c>
      <c r="O475" s="117" t="s">
        <v>978</v>
      </c>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未確認</v>
      </c>
      <c r="K476" s="201" t="str">
        <f>IF(OR(COUNTIF(L476:O476,"未確認")&gt;0,COUNTIF(L476:O476,"~")&gt;0),"※","")</f>
        <v>※</v>
      </c>
      <c r="L476" s="117" t="s">
        <v>978</v>
      </c>
      <c r="M476" s="117" t="s">
        <v>978</v>
      </c>
      <c r="N476" s="117" t="s">
        <v>978</v>
      </c>
      <c r="O476" s="117" t="s">
        <v>978</v>
      </c>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未確認</v>
      </c>
      <c r="K477" s="201" t="str">
        <f t="shared" ref="K477:K496" si="18">IF(OR(COUNTIF(L477:O477,"未確認")&gt;0,COUNTIF(L477:O477,"*")&gt;0),"※","")</f>
        <v>※</v>
      </c>
      <c r="L477" s="117" t="s">
        <v>978</v>
      </c>
      <c r="M477" s="117" t="s">
        <v>978</v>
      </c>
      <c r="N477" s="117" t="s">
        <v>978</v>
      </c>
      <c r="O477" s="117" t="s">
        <v>978</v>
      </c>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未確認</v>
      </c>
      <c r="K478" s="201" t="str">
        <f t="shared" si="18"/>
        <v>※</v>
      </c>
      <c r="L478" s="117" t="s">
        <v>978</v>
      </c>
      <c r="M478" s="117" t="s">
        <v>978</v>
      </c>
      <c r="N478" s="117" t="s">
        <v>978</v>
      </c>
      <c r="O478" s="117" t="s">
        <v>978</v>
      </c>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未確認</v>
      </c>
      <c r="K479" s="201" t="str">
        <f t="shared" si="18"/>
        <v>※</v>
      </c>
      <c r="L479" s="117" t="s">
        <v>978</v>
      </c>
      <c r="M479" s="117" t="s">
        <v>978</v>
      </c>
      <c r="N479" s="117" t="s">
        <v>978</v>
      </c>
      <c r="O479" s="117" t="s">
        <v>978</v>
      </c>
      <c r="P479" s="8"/>
      <c r="Q479" s="8"/>
      <c r="R479" s="8"/>
      <c r="S479" s="8"/>
      <c r="T479" s="8"/>
      <c r="U479" s="8"/>
      <c r="V479" s="8"/>
    </row>
    <row r="480" spans="1:22" ht="34.5" customHeight="1">
      <c r="A480" s="252" t="s">
        <v>823</v>
      </c>
      <c r="B480" s="1"/>
      <c r="C480" s="202"/>
      <c r="D480" s="357"/>
      <c r="E480" s="320" t="s">
        <v>296</v>
      </c>
      <c r="F480" s="321"/>
      <c r="G480" s="321"/>
      <c r="H480" s="322"/>
      <c r="I480" s="341"/>
      <c r="J480" s="116" t="str">
        <f t="shared" si="17"/>
        <v>未確認</v>
      </c>
      <c r="K480" s="201" t="str">
        <f t="shared" si="18"/>
        <v>※</v>
      </c>
      <c r="L480" s="117" t="s">
        <v>978</v>
      </c>
      <c r="M480" s="117" t="s">
        <v>978</v>
      </c>
      <c r="N480" s="117" t="s">
        <v>978</v>
      </c>
      <c r="O480" s="117" t="s">
        <v>978</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IF(SUM(L481:O481)=0,IF(COUNTIF(L481:O481,"未確認")&gt;0,"未確認",IF(COUNTIF(L481:O481,"*")&gt;0,"*",SUM(L481:O481))),SUM(L481:O481))</f>
        <v>*</v>
      </c>
      <c r="K481" s="201" t="str">
        <f t="shared" si="18"/>
        <v>※</v>
      </c>
      <c r="L481" s="117" t="s">
        <v>1044</v>
      </c>
      <c r="M481" s="117" t="s">
        <v>1044</v>
      </c>
      <c r="N481" s="117" t="s">
        <v>1044</v>
      </c>
      <c r="O481" s="117" t="s">
        <v>1044</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IF(SUM(L482:O482)=0,IF(COUNTIF(L482:O482,"未確認")&gt;0,"未確認",IF(COUNTIF(L482:O482,"~*")&gt;0,"*",SUM(L482:O482))),SUM(L482:O482))</f>
        <v>未確認</v>
      </c>
      <c r="K482" s="201" t="str">
        <f t="shared" si="18"/>
        <v>※</v>
      </c>
      <c r="L482" s="117" t="s">
        <v>978</v>
      </c>
      <c r="M482" s="117" t="s">
        <v>978</v>
      </c>
      <c r="N482" s="117" t="s">
        <v>978</v>
      </c>
      <c r="O482" s="117" t="s">
        <v>978</v>
      </c>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未確認</v>
      </c>
      <c r="K483" s="201" t="str">
        <f t="shared" si="18"/>
        <v>※</v>
      </c>
      <c r="L483" s="117" t="s">
        <v>978</v>
      </c>
      <c r="M483" s="117" t="s">
        <v>978</v>
      </c>
      <c r="N483" s="117" t="s">
        <v>978</v>
      </c>
      <c r="O483" s="117" t="s">
        <v>978</v>
      </c>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未確認</v>
      </c>
      <c r="K484" s="201" t="str">
        <f t="shared" si="18"/>
        <v>※</v>
      </c>
      <c r="L484" s="117" t="s">
        <v>978</v>
      </c>
      <c r="M484" s="117" t="s">
        <v>978</v>
      </c>
      <c r="N484" s="117" t="s">
        <v>978</v>
      </c>
      <c r="O484" s="117" t="s">
        <v>978</v>
      </c>
      <c r="P484" s="8"/>
      <c r="Q484" s="8"/>
      <c r="R484" s="8"/>
      <c r="S484" s="8"/>
      <c r="T484" s="8"/>
      <c r="U484" s="8"/>
      <c r="V484" s="8"/>
    </row>
    <row r="485" spans="1:22" ht="34.5" customHeight="1">
      <c r="A485" s="252" t="s">
        <v>827</v>
      </c>
      <c r="B485" s="1"/>
      <c r="C485" s="202"/>
      <c r="D485" s="356"/>
      <c r="E485" s="320" t="s">
        <v>288</v>
      </c>
      <c r="F485" s="321"/>
      <c r="G485" s="321"/>
      <c r="H485" s="322"/>
      <c r="I485" s="354"/>
      <c r="J485" s="116" t="str">
        <f t="shared" si="19"/>
        <v>未確認</v>
      </c>
      <c r="K485" s="201" t="str">
        <f t="shared" si="18"/>
        <v>※</v>
      </c>
      <c r="L485" s="117" t="s">
        <v>978</v>
      </c>
      <c r="M485" s="117" t="s">
        <v>978</v>
      </c>
      <c r="N485" s="117" t="s">
        <v>978</v>
      </c>
      <c r="O485" s="117" t="s">
        <v>978</v>
      </c>
      <c r="P485" s="8"/>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未確認</v>
      </c>
      <c r="K486" s="201" t="str">
        <f t="shared" si="18"/>
        <v>※</v>
      </c>
      <c r="L486" s="117" t="s">
        <v>978</v>
      </c>
      <c r="M486" s="117" t="s">
        <v>978</v>
      </c>
      <c r="N486" s="117" t="s">
        <v>978</v>
      </c>
      <c r="O486" s="117" t="s">
        <v>978</v>
      </c>
      <c r="P486" s="8"/>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未確認</v>
      </c>
      <c r="K487" s="201" t="str">
        <f t="shared" si="18"/>
        <v>※</v>
      </c>
      <c r="L487" s="117" t="s">
        <v>978</v>
      </c>
      <c r="M487" s="117" t="s">
        <v>978</v>
      </c>
      <c r="N487" s="117" t="s">
        <v>978</v>
      </c>
      <c r="O487" s="117" t="s">
        <v>978</v>
      </c>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未確認</v>
      </c>
      <c r="K488" s="201" t="str">
        <f t="shared" si="18"/>
        <v>※</v>
      </c>
      <c r="L488" s="117" t="s">
        <v>978</v>
      </c>
      <c r="M488" s="117" t="s">
        <v>978</v>
      </c>
      <c r="N488" s="117" t="s">
        <v>978</v>
      </c>
      <c r="O488" s="117" t="s">
        <v>978</v>
      </c>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未確認</v>
      </c>
      <c r="K489" s="201" t="str">
        <f t="shared" si="18"/>
        <v>※</v>
      </c>
      <c r="L489" s="117" t="s">
        <v>978</v>
      </c>
      <c r="M489" s="117" t="s">
        <v>978</v>
      </c>
      <c r="N489" s="117" t="s">
        <v>978</v>
      </c>
      <c r="O489" s="117" t="s">
        <v>978</v>
      </c>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未確認</v>
      </c>
      <c r="K490" s="201" t="str">
        <f t="shared" si="18"/>
        <v>※</v>
      </c>
      <c r="L490" s="117" t="s">
        <v>978</v>
      </c>
      <c r="M490" s="117" t="s">
        <v>978</v>
      </c>
      <c r="N490" s="117" t="s">
        <v>978</v>
      </c>
      <c r="O490" s="117" t="s">
        <v>978</v>
      </c>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未確認</v>
      </c>
      <c r="K491" s="201" t="str">
        <f t="shared" si="18"/>
        <v>※</v>
      </c>
      <c r="L491" s="117" t="s">
        <v>978</v>
      </c>
      <c r="M491" s="117" t="s">
        <v>978</v>
      </c>
      <c r="N491" s="117" t="s">
        <v>978</v>
      </c>
      <c r="O491" s="117" t="s">
        <v>978</v>
      </c>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未確認</v>
      </c>
      <c r="K492" s="201" t="str">
        <f t="shared" si="18"/>
        <v>※</v>
      </c>
      <c r="L492" s="117" t="s">
        <v>978</v>
      </c>
      <c r="M492" s="117" t="s">
        <v>978</v>
      </c>
      <c r="N492" s="117" t="s">
        <v>978</v>
      </c>
      <c r="O492" s="117" t="s">
        <v>978</v>
      </c>
      <c r="P492" s="8"/>
      <c r="Q492" s="8"/>
      <c r="R492" s="8"/>
      <c r="S492" s="8"/>
      <c r="T492" s="8"/>
      <c r="U492" s="8"/>
      <c r="V492" s="8"/>
    </row>
    <row r="493" spans="1:22" ht="34.5" customHeight="1">
      <c r="A493" s="252" t="s">
        <v>835</v>
      </c>
      <c r="B493" s="1"/>
      <c r="C493" s="202"/>
      <c r="D493" s="357"/>
      <c r="E493" s="320" t="s">
        <v>296</v>
      </c>
      <c r="F493" s="321"/>
      <c r="G493" s="321"/>
      <c r="H493" s="322"/>
      <c r="I493" s="341"/>
      <c r="J493" s="116" t="str">
        <f t="shared" si="19"/>
        <v>未確認</v>
      </c>
      <c r="K493" s="201" t="str">
        <f t="shared" si="18"/>
        <v>※</v>
      </c>
      <c r="L493" s="117" t="s">
        <v>978</v>
      </c>
      <c r="M493" s="117" t="s">
        <v>978</v>
      </c>
      <c r="N493" s="117" t="s">
        <v>978</v>
      </c>
      <c r="O493" s="117" t="s">
        <v>978</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v>
      </c>
      <c r="L494" s="117" t="s">
        <v>1044</v>
      </c>
      <c r="M494" s="117" t="s">
        <v>1044</v>
      </c>
      <c r="N494" s="117" t="s">
        <v>1044</v>
      </c>
      <c r="O494" s="117" t="s">
        <v>1044</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v>
      </c>
      <c r="L495" s="117" t="s">
        <v>1044</v>
      </c>
      <c r="M495" s="117" t="s">
        <v>1044</v>
      </c>
      <c r="N495" s="117" t="s">
        <v>1044</v>
      </c>
      <c r="O495" s="117" t="s">
        <v>1044</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v>
      </c>
      <c r="L496" s="117" t="s">
        <v>1044</v>
      </c>
      <c r="M496" s="117" t="s">
        <v>1044</v>
      </c>
      <c r="N496" s="117" t="s">
        <v>1044</v>
      </c>
      <c r="O496" s="117" t="s">
        <v>1044</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1050</v>
      </c>
      <c r="N502" s="66" t="s">
        <v>542</v>
      </c>
      <c r="O502" s="66" t="s">
        <v>542</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1051</v>
      </c>
      <c r="N503" s="70" t="s">
        <v>1052</v>
      </c>
      <c r="O503" s="70" t="s">
        <v>1052</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IF(SUM(L504:O504)=0,IF(COUNTIF(L504:O504,"未確認")&gt;0,"未確認",IF(COUNTIF(L504:O504,"~*")&gt;0,"*",SUM(L504:O504))),SUM(L504:O504))</f>
        <v>0</v>
      </c>
      <c r="K504" s="201" t="str">
        <f t="shared" ref="K504:K511" si="21">IF(OR(COUNTIF(L504:O504,"未確認")&gt;0,COUNTIF(L504:O504,"*")&gt;0),"※","")</f>
        <v>※</v>
      </c>
      <c r="L504" s="117" t="s">
        <v>1044</v>
      </c>
      <c r="M504" s="117" t="s">
        <v>1044</v>
      </c>
      <c r="N504" s="117" t="s">
        <v>1044</v>
      </c>
      <c r="O504" s="117" t="s">
        <v>1044</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v>
      </c>
      <c r="L505" s="117" t="s">
        <v>1044</v>
      </c>
      <c r="M505" s="117" t="s">
        <v>1044</v>
      </c>
      <c r="N505" s="117" t="s">
        <v>1044</v>
      </c>
      <c r="O505" s="117" t="s">
        <v>1044</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v>
      </c>
      <c r="L506" s="117" t="s">
        <v>1044</v>
      </c>
      <c r="M506" s="117" t="s">
        <v>1044</v>
      </c>
      <c r="N506" s="117" t="s">
        <v>1044</v>
      </c>
      <c r="O506" s="117" t="s">
        <v>1044</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v>
      </c>
      <c r="L507" s="117" t="s">
        <v>1044</v>
      </c>
      <c r="M507" s="117" t="s">
        <v>1044</v>
      </c>
      <c r="N507" s="117" t="s">
        <v>1044</v>
      </c>
      <c r="O507" s="117" t="s">
        <v>1044</v>
      </c>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v>
      </c>
      <c r="L508" s="117" t="s">
        <v>1044</v>
      </c>
      <c r="M508" s="117" t="s">
        <v>1044</v>
      </c>
      <c r="N508" s="117" t="s">
        <v>1044</v>
      </c>
      <c r="O508" s="117" t="s">
        <v>1044</v>
      </c>
      <c r="P508" s="8"/>
      <c r="Q508" s="8"/>
      <c r="R508" s="8"/>
      <c r="S508" s="8"/>
      <c r="T508" s="8"/>
      <c r="U508" s="8"/>
      <c r="V508" s="8"/>
    </row>
    <row r="509" spans="1:22" s="118" customFormat="1" ht="84" customHeight="1">
      <c r="A509" s="252" t="s">
        <v>841</v>
      </c>
      <c r="B509" s="204"/>
      <c r="C509" s="317" t="s">
        <v>1034</v>
      </c>
      <c r="D509" s="318"/>
      <c r="E509" s="318"/>
      <c r="F509" s="318"/>
      <c r="G509" s="318"/>
      <c r="H509" s="319"/>
      <c r="I509" s="122" t="s">
        <v>319</v>
      </c>
      <c r="J509" s="116">
        <f t="shared" si="20"/>
        <v>0</v>
      </c>
      <c r="K509" s="201" t="str">
        <f t="shared" si="21"/>
        <v>※</v>
      </c>
      <c r="L509" s="117" t="s">
        <v>1044</v>
      </c>
      <c r="M509" s="117" t="s">
        <v>1044</v>
      </c>
      <c r="N509" s="117" t="s">
        <v>1044</v>
      </c>
      <c r="O509" s="117" t="s">
        <v>1044</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v>
      </c>
      <c r="L510" s="117" t="s">
        <v>1044</v>
      </c>
      <c r="M510" s="117" t="s">
        <v>1044</v>
      </c>
      <c r="N510" s="117" t="s">
        <v>1044</v>
      </c>
      <c r="O510" s="117" t="s">
        <v>1044</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v>
      </c>
      <c r="L511" s="117" t="s">
        <v>1044</v>
      </c>
      <c r="M511" s="117" t="s">
        <v>1044</v>
      </c>
      <c r="N511" s="117" t="s">
        <v>1044</v>
      </c>
      <c r="O511" s="117" t="s">
        <v>1044</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1050</v>
      </c>
      <c r="N514" s="66" t="s">
        <v>542</v>
      </c>
      <c r="O514" s="66" t="s">
        <v>542</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1051</v>
      </c>
      <c r="N515" s="70" t="s">
        <v>1052</v>
      </c>
      <c r="O515" s="70" t="s">
        <v>1052</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v>
      </c>
      <c r="L516" s="117" t="s">
        <v>1044</v>
      </c>
      <c r="M516" s="117" t="s">
        <v>1044</v>
      </c>
      <c r="N516" s="117" t="s">
        <v>1044</v>
      </c>
      <c r="O516" s="117" t="s">
        <v>1044</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v>
      </c>
      <c r="L517" s="117" t="s">
        <v>1044</v>
      </c>
      <c r="M517" s="117" t="s">
        <v>1044</v>
      </c>
      <c r="N517" s="117" t="s">
        <v>1044</v>
      </c>
      <c r="O517" s="117" t="s">
        <v>1044</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1050</v>
      </c>
      <c r="N520" s="66" t="s">
        <v>542</v>
      </c>
      <c r="O520" s="66" t="s">
        <v>542</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1051</v>
      </c>
      <c r="N521" s="70" t="s">
        <v>1052</v>
      </c>
      <c r="O521" s="70" t="s">
        <v>1052</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v>
      </c>
      <c r="L522" s="117" t="s">
        <v>1044</v>
      </c>
      <c r="M522" s="117" t="s">
        <v>1044</v>
      </c>
      <c r="N522" s="117" t="s">
        <v>1044</v>
      </c>
      <c r="O522" s="117" t="s">
        <v>1044</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1050</v>
      </c>
      <c r="N525" s="66" t="s">
        <v>542</v>
      </c>
      <c r="O525" s="66" t="s">
        <v>542</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1051</v>
      </c>
      <c r="N526" s="70" t="s">
        <v>1052</v>
      </c>
      <c r="O526" s="70" t="s">
        <v>1052</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1050</v>
      </c>
      <c r="N530" s="66" t="s">
        <v>542</v>
      </c>
      <c r="O530" s="66" t="s">
        <v>542</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1051</v>
      </c>
      <c r="N531" s="70" t="s">
        <v>1052</v>
      </c>
      <c r="O531" s="70" t="s">
        <v>1052</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v>
      </c>
      <c r="L532" s="117" t="s">
        <v>1044</v>
      </c>
      <c r="M532" s="117" t="s">
        <v>1044</v>
      </c>
      <c r="N532" s="117" t="s">
        <v>1044</v>
      </c>
      <c r="O532" s="117" t="s">
        <v>1044</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v>
      </c>
      <c r="L533" s="117" t="s">
        <v>1044</v>
      </c>
      <c r="M533" s="117" t="s">
        <v>1044</v>
      </c>
      <c r="N533" s="117" t="s">
        <v>1044</v>
      </c>
      <c r="O533" s="117" t="s">
        <v>1044</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v>
      </c>
      <c r="L534" s="117" t="s">
        <v>1044</v>
      </c>
      <c r="M534" s="117" t="s">
        <v>1044</v>
      </c>
      <c r="N534" s="117" t="s">
        <v>1044</v>
      </c>
      <c r="O534" s="117" t="s">
        <v>1044</v>
      </c>
    </row>
    <row r="535" spans="1:22" s="115" customFormat="1" ht="42.75" customHeight="1">
      <c r="A535" s="252" t="s">
        <v>850</v>
      </c>
      <c r="B535" s="204"/>
      <c r="C535" s="320" t="s">
        <v>342</v>
      </c>
      <c r="D535" s="321"/>
      <c r="E535" s="321"/>
      <c r="F535" s="321"/>
      <c r="G535" s="321"/>
      <c r="H535" s="322"/>
      <c r="I535" s="346"/>
      <c r="J535" s="116">
        <f t="shared" si="22"/>
        <v>0</v>
      </c>
      <c r="K535" s="201" t="str">
        <f t="shared" si="23"/>
        <v>※</v>
      </c>
      <c r="L535" s="117" t="s">
        <v>1044</v>
      </c>
      <c r="M535" s="117" t="s">
        <v>1044</v>
      </c>
      <c r="N535" s="117" t="s">
        <v>1044</v>
      </c>
      <c r="O535" s="117" t="s">
        <v>1044</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v>
      </c>
      <c r="L536" s="117" t="s">
        <v>1044</v>
      </c>
      <c r="M536" s="117" t="s">
        <v>1044</v>
      </c>
      <c r="N536" s="117" t="s">
        <v>1044</v>
      </c>
      <c r="O536" s="117" t="s">
        <v>1044</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v>
      </c>
      <c r="L537" s="117" t="s">
        <v>1044</v>
      </c>
      <c r="M537" s="117" t="s">
        <v>1044</v>
      </c>
      <c r="N537" s="117" t="s">
        <v>1044</v>
      </c>
      <c r="O537" s="117" t="s">
        <v>1044</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1050</v>
      </c>
      <c r="N543" s="66" t="s">
        <v>542</v>
      </c>
      <c r="O543" s="66" t="s">
        <v>542</v>
      </c>
    </row>
    <row r="544" spans="1:22" s="1" customFormat="1" ht="20.25" customHeight="1">
      <c r="A544" s="243"/>
      <c r="C544" s="62"/>
      <c r="D544" s="3"/>
      <c r="E544" s="3"/>
      <c r="F544" s="3"/>
      <c r="G544" s="3"/>
      <c r="H544" s="287"/>
      <c r="I544" s="67" t="s">
        <v>36</v>
      </c>
      <c r="J544" s="68"/>
      <c r="K544" s="186"/>
      <c r="L544" s="70" t="s">
        <v>1049</v>
      </c>
      <c r="M544" s="70" t="s">
        <v>1051</v>
      </c>
      <c r="N544" s="70" t="s">
        <v>1052</v>
      </c>
      <c r="O544" s="70" t="s">
        <v>1052</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v>
      </c>
      <c r="L545" s="117" t="s">
        <v>1044</v>
      </c>
      <c r="M545" s="117" t="s">
        <v>1044</v>
      </c>
      <c r="N545" s="117" t="s">
        <v>1044</v>
      </c>
      <c r="O545" s="117" t="s">
        <v>1044</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v>
      </c>
      <c r="L546" s="117" t="s">
        <v>1044</v>
      </c>
      <c r="M546" s="117" t="s">
        <v>1044</v>
      </c>
      <c r="N546" s="117" t="s">
        <v>1044</v>
      </c>
      <c r="O546" s="117" t="s">
        <v>1044</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v>
      </c>
      <c r="L547" s="117" t="s">
        <v>1044</v>
      </c>
      <c r="M547" s="117" t="s">
        <v>1044</v>
      </c>
      <c r="N547" s="117" t="s">
        <v>1044</v>
      </c>
      <c r="O547" s="117" t="s">
        <v>1044</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v>
      </c>
      <c r="L548" s="117" t="s">
        <v>1044</v>
      </c>
      <c r="M548" s="117" t="s">
        <v>1044</v>
      </c>
      <c r="N548" s="117" t="s">
        <v>1044</v>
      </c>
      <c r="O548" s="117" t="s">
        <v>1044</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v>
      </c>
      <c r="L549" s="117" t="s">
        <v>1044</v>
      </c>
      <c r="M549" s="117" t="s">
        <v>1044</v>
      </c>
      <c r="N549" s="117" t="s">
        <v>1044</v>
      </c>
      <c r="O549" s="117" t="s">
        <v>1044</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v>
      </c>
      <c r="L550" s="117" t="s">
        <v>1044</v>
      </c>
      <c r="M550" s="117" t="s">
        <v>1044</v>
      </c>
      <c r="N550" s="117" t="s">
        <v>1044</v>
      </c>
      <c r="O550" s="117" t="s">
        <v>1044</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v>
      </c>
      <c r="L551" s="117" t="s">
        <v>1044</v>
      </c>
      <c r="M551" s="117" t="s">
        <v>1044</v>
      </c>
      <c r="N551" s="117" t="s">
        <v>1044</v>
      </c>
      <c r="O551" s="117" t="s">
        <v>1044</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v>
      </c>
      <c r="L552" s="117" t="s">
        <v>1044</v>
      </c>
      <c r="M552" s="117" t="s">
        <v>1044</v>
      </c>
      <c r="N552" s="117" t="s">
        <v>1044</v>
      </c>
      <c r="O552" s="117" t="s">
        <v>1044</v>
      </c>
    </row>
    <row r="553" spans="1:15" s="115" customFormat="1" ht="70" customHeight="1">
      <c r="A553" s="252" t="s">
        <v>861</v>
      </c>
      <c r="B553" s="119"/>
      <c r="C553" s="317" t="s">
        <v>992</v>
      </c>
      <c r="D553" s="318"/>
      <c r="E553" s="318"/>
      <c r="F553" s="318"/>
      <c r="G553" s="318"/>
      <c r="H553" s="319"/>
      <c r="I553" s="138" t="s">
        <v>365</v>
      </c>
      <c r="J553" s="116">
        <f t="shared" si="24"/>
        <v>0</v>
      </c>
      <c r="K553" s="201" t="str">
        <f t="shared" si="25"/>
        <v>※</v>
      </c>
      <c r="L553" s="117" t="s">
        <v>1044</v>
      </c>
      <c r="M553" s="117" t="s">
        <v>1044</v>
      </c>
      <c r="N553" s="117" t="s">
        <v>1044</v>
      </c>
      <c r="O553" s="117" t="s">
        <v>1044</v>
      </c>
    </row>
    <row r="554" spans="1:15" s="115" customFormat="1" ht="56">
      <c r="A554" s="252" t="s">
        <v>862</v>
      </c>
      <c r="B554" s="119"/>
      <c r="C554" s="320" t="s">
        <v>366</v>
      </c>
      <c r="D554" s="321"/>
      <c r="E554" s="321"/>
      <c r="F554" s="321"/>
      <c r="G554" s="321"/>
      <c r="H554" s="322"/>
      <c r="I554" s="138" t="s">
        <v>367</v>
      </c>
      <c r="J554" s="116">
        <f t="shared" si="24"/>
        <v>0</v>
      </c>
      <c r="K554" s="201" t="str">
        <f t="shared" si="25"/>
        <v>※</v>
      </c>
      <c r="L554" s="117" t="s">
        <v>1044</v>
      </c>
      <c r="M554" s="117" t="s">
        <v>1044</v>
      </c>
      <c r="N554" s="117" t="s">
        <v>1044</v>
      </c>
      <c r="O554" s="117" t="s">
        <v>1044</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v>
      </c>
      <c r="L555" s="117" t="s">
        <v>1044</v>
      </c>
      <c r="M555" s="117" t="s">
        <v>1044</v>
      </c>
      <c r="N555" s="117" t="s">
        <v>1044</v>
      </c>
      <c r="O555" s="117" t="s">
        <v>1044</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v>
      </c>
      <c r="L556" s="117" t="s">
        <v>1044</v>
      </c>
      <c r="M556" s="117" t="s">
        <v>1044</v>
      </c>
      <c r="N556" s="117" t="s">
        <v>1044</v>
      </c>
      <c r="O556" s="117" t="s">
        <v>1044</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v>
      </c>
      <c r="L557" s="117" t="s">
        <v>1044</v>
      </c>
      <c r="M557" s="117" t="s">
        <v>1044</v>
      </c>
      <c r="N557" s="117" t="s">
        <v>1044</v>
      </c>
      <c r="O557" s="117" t="s">
        <v>1044</v>
      </c>
    </row>
    <row r="558" spans="1:15" s="115" customFormat="1" ht="113.5" customHeight="1">
      <c r="A558" s="251" t="s">
        <v>868</v>
      </c>
      <c r="B558" s="119"/>
      <c r="C558" s="317" t="s">
        <v>866</v>
      </c>
      <c r="D558" s="318"/>
      <c r="E558" s="318"/>
      <c r="F558" s="318"/>
      <c r="G558" s="318"/>
      <c r="H558" s="319"/>
      <c r="I558" s="296" t="s">
        <v>867</v>
      </c>
      <c r="J558" s="223"/>
      <c r="K558" s="242"/>
      <c r="L558" s="211" t="s">
        <v>1047</v>
      </c>
      <c r="M558" s="211" t="s">
        <v>1047</v>
      </c>
      <c r="N558" s="211" t="s">
        <v>1047</v>
      </c>
      <c r="O558" s="211" t="s">
        <v>1047</v>
      </c>
    </row>
    <row r="559" spans="1:15" s="91" customFormat="1" ht="65.150000000000006" customHeight="1">
      <c r="A559" s="243"/>
      <c r="B559" s="119"/>
      <c r="C559" s="323" t="s">
        <v>1024</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row>
    <row r="562" spans="1:15" s="91" customFormat="1" ht="34.5" customHeight="1">
      <c r="A562" s="251" t="s">
        <v>872</v>
      </c>
      <c r="B562" s="119"/>
      <c r="C562" s="209"/>
      <c r="D562" s="331" t="s">
        <v>993</v>
      </c>
      <c r="E562" s="342"/>
      <c r="F562" s="342"/>
      <c r="G562" s="342"/>
      <c r="H562" s="332"/>
      <c r="I562" s="343"/>
      <c r="J562" s="207"/>
      <c r="K562" s="210"/>
      <c r="L562" s="211" t="s">
        <v>533</v>
      </c>
      <c r="M562" s="211" t="s">
        <v>533</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row>
    <row r="566" spans="1:15" s="91" customFormat="1" ht="34.5" customHeight="1">
      <c r="A566" s="251" t="s">
        <v>876</v>
      </c>
      <c r="B566" s="119"/>
      <c r="C566" s="285"/>
      <c r="D566" s="331" t="s">
        <v>994</v>
      </c>
      <c r="E566" s="342"/>
      <c r="F566" s="342"/>
      <c r="G566" s="342"/>
      <c r="H566" s="332"/>
      <c r="I566" s="343"/>
      <c r="J566" s="213"/>
      <c r="K566" s="214"/>
      <c r="L566" s="211" t="s">
        <v>533</v>
      </c>
      <c r="M566" s="211" t="s">
        <v>533</v>
      </c>
      <c r="N566" s="211" t="s">
        <v>533</v>
      </c>
      <c r="O566" s="211" t="s">
        <v>533</v>
      </c>
    </row>
    <row r="567" spans="1:15" s="91" customFormat="1" ht="42.75" customHeight="1">
      <c r="A567" s="243"/>
      <c r="B567" s="119"/>
      <c r="C567" s="323" t="s">
        <v>1025</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row>
    <row r="570" spans="1:15" s="91" customFormat="1" ht="34.5" customHeight="1">
      <c r="A570" s="251" t="s">
        <v>879</v>
      </c>
      <c r="B570" s="119"/>
      <c r="C570" s="209"/>
      <c r="D570" s="331" t="s">
        <v>993</v>
      </c>
      <c r="E570" s="342"/>
      <c r="F570" s="342"/>
      <c r="G570" s="342"/>
      <c r="H570" s="332"/>
      <c r="I570" s="343"/>
      <c r="J570" s="207"/>
      <c r="K570" s="210"/>
      <c r="L570" s="211" t="s">
        <v>533</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994</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v>0</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c r="N577" s="211" t="s">
        <v>533</v>
      </c>
      <c r="O577" s="211" t="s">
        <v>533</v>
      </c>
    </row>
    <row r="578" spans="1:22" s="91" customFormat="1" ht="34.5" customHeight="1">
      <c r="A578" s="251" t="s">
        <v>886</v>
      </c>
      <c r="B578" s="119"/>
      <c r="C578" s="209"/>
      <c r="D578" s="331" t="s">
        <v>993</v>
      </c>
      <c r="E578" s="342"/>
      <c r="F578" s="342"/>
      <c r="G578" s="342"/>
      <c r="H578" s="332"/>
      <c r="I578" s="343"/>
      <c r="J578" s="207"/>
      <c r="K578" s="210"/>
      <c r="L578" s="211">
        <v>0</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c r="N581" s="211" t="s">
        <v>533</v>
      </c>
      <c r="O581" s="211" t="s">
        <v>533</v>
      </c>
    </row>
    <row r="582" spans="1:22" s="91" customFormat="1" ht="34.5" customHeight="1">
      <c r="A582" s="251" t="s">
        <v>890</v>
      </c>
      <c r="B582" s="119"/>
      <c r="C582" s="212"/>
      <c r="D582" s="331" t="s">
        <v>994</v>
      </c>
      <c r="E582" s="342"/>
      <c r="F582" s="342"/>
      <c r="G582" s="342"/>
      <c r="H582" s="332"/>
      <c r="I582" s="344"/>
      <c r="J582" s="213"/>
      <c r="K582" s="214"/>
      <c r="L582" s="211">
        <v>0</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1050</v>
      </c>
      <c r="N588" s="66" t="s">
        <v>542</v>
      </c>
      <c r="O588" s="66" t="s">
        <v>542</v>
      </c>
    </row>
    <row r="589" spans="1:22" s="1" customFormat="1" ht="20.25" customHeight="1">
      <c r="A589" s="243"/>
      <c r="C589" s="62"/>
      <c r="D589" s="3"/>
      <c r="E589" s="3"/>
      <c r="F589" s="3"/>
      <c r="G589" s="3"/>
      <c r="H589" s="287"/>
      <c r="I589" s="67" t="s">
        <v>36</v>
      </c>
      <c r="J589" s="68"/>
      <c r="K589" s="186"/>
      <c r="L589" s="70" t="s">
        <v>1049</v>
      </c>
      <c r="M589" s="70" t="s">
        <v>1051</v>
      </c>
      <c r="N589" s="70" t="s">
        <v>1052</v>
      </c>
      <c r="O589" s="70" t="s">
        <v>1052</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v>
      </c>
      <c r="L590" s="117" t="s">
        <v>1044</v>
      </c>
      <c r="M590" s="117" t="s">
        <v>1044</v>
      </c>
      <c r="N590" s="117" t="s">
        <v>1044</v>
      </c>
      <c r="O590" s="117" t="s">
        <v>1044</v>
      </c>
    </row>
    <row r="591" spans="1:22" s="115" customFormat="1" ht="70" customHeight="1">
      <c r="A591" s="252" t="s">
        <v>892</v>
      </c>
      <c r="B591" s="84"/>
      <c r="C591" s="320" t="s">
        <v>388</v>
      </c>
      <c r="D591" s="321"/>
      <c r="E591" s="321"/>
      <c r="F591" s="321"/>
      <c r="G591" s="321"/>
      <c r="H591" s="322"/>
      <c r="I591" s="134" t="s">
        <v>389</v>
      </c>
      <c r="J591" s="116">
        <f>IF(SUM(L591:O591)=0,IF(COUNTIF(L591:O591,"未確認")&gt;0,"未確認",IF(COUNTIF(L591:O591,"~*")&gt;0,"*",SUM(L591:O591))),SUM(L591:O591))</f>
        <v>0</v>
      </c>
      <c r="K591" s="201" t="str">
        <f>IF(OR(COUNTIF(L591:O591,"未確認")&gt;0,COUNTIF(L591:O591,"*")&gt;0),"※","")</f>
        <v>※</v>
      </c>
      <c r="L591" s="117" t="s">
        <v>1044</v>
      </c>
      <c r="M591" s="117" t="s">
        <v>1044</v>
      </c>
      <c r="N591" s="117" t="s">
        <v>1044</v>
      </c>
      <c r="O591" s="117" t="s">
        <v>1044</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v>
      </c>
      <c r="L592" s="117" t="s">
        <v>1044</v>
      </c>
      <c r="M592" s="117" t="s">
        <v>1044</v>
      </c>
      <c r="N592" s="117" t="s">
        <v>1044</v>
      </c>
      <c r="O592" s="117" t="s">
        <v>1044</v>
      </c>
    </row>
    <row r="593" spans="1:15" s="115" customFormat="1" ht="56.15" customHeight="1">
      <c r="A593" s="252" t="s">
        <v>893</v>
      </c>
      <c r="B593" s="84"/>
      <c r="C593" s="320" t="s">
        <v>392</v>
      </c>
      <c r="D593" s="321"/>
      <c r="E593" s="321"/>
      <c r="F593" s="321"/>
      <c r="G593" s="321"/>
      <c r="H593" s="322"/>
      <c r="I593" s="294" t="s">
        <v>393</v>
      </c>
      <c r="J593" s="116">
        <f>IF(SUM(L593:O593)=0,IF(COUNTIF(L593:O593,"未確認")&gt;0,"未確認",IF(COUNTIF(L593:O593,"~*")&gt;0,"*",SUM(L593:O593))),SUM(L593:O593))</f>
        <v>0</v>
      </c>
      <c r="K593" s="201" t="str">
        <f>IF(OR(COUNTIF(L593:O593,"未確認")&gt;0,COUNTIF(L593:O593,"*")&gt;0),"※","")</f>
        <v>※</v>
      </c>
      <c r="L593" s="117" t="s">
        <v>1044</v>
      </c>
      <c r="M593" s="117" t="s">
        <v>1044</v>
      </c>
      <c r="N593" s="117" t="s">
        <v>1044</v>
      </c>
      <c r="O593" s="117" t="s">
        <v>1044</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v>
      </c>
      <c r="L594" s="117" t="s">
        <v>1044</v>
      </c>
      <c r="M594" s="117" t="s">
        <v>1044</v>
      </c>
      <c r="N594" s="117" t="s">
        <v>1044</v>
      </c>
      <c r="O594" s="117" t="s">
        <v>1044</v>
      </c>
    </row>
    <row r="595" spans="1:15" s="115" customFormat="1" ht="35.15" customHeight="1">
      <c r="A595" s="251" t="s">
        <v>895</v>
      </c>
      <c r="B595" s="84"/>
      <c r="C595" s="323" t="s">
        <v>995</v>
      </c>
      <c r="D595" s="324"/>
      <c r="E595" s="324"/>
      <c r="F595" s="324"/>
      <c r="G595" s="324"/>
      <c r="H595" s="325"/>
      <c r="I595" s="340" t="s">
        <v>397</v>
      </c>
      <c r="J595" s="140">
        <v>367</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v>47</v>
      </c>
      <c r="K596" s="201" t="str">
        <f>IF(OR(COUNTIF(L596:O596,"未確認")&gt;0,COUNTIF(L596:O596,"~*")&gt;0),"※","")</f>
        <v/>
      </c>
      <c r="L596" s="216"/>
      <c r="M596" s="216"/>
      <c r="N596" s="216"/>
      <c r="O596" s="216"/>
    </row>
    <row r="597" spans="1:15" s="115" customFormat="1" ht="35.15" customHeight="1">
      <c r="A597" s="251" t="s">
        <v>897</v>
      </c>
      <c r="B597" s="84"/>
      <c r="C597" s="323" t="s">
        <v>996</v>
      </c>
      <c r="D597" s="324"/>
      <c r="E597" s="324"/>
      <c r="F597" s="324"/>
      <c r="G597" s="324"/>
      <c r="H597" s="325"/>
      <c r="I597" s="326" t="s">
        <v>400</v>
      </c>
      <c r="J597" s="140">
        <v>142</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v>49</v>
      </c>
      <c r="K598" s="201" t="str">
        <f>IF(OR(COUNTIF(L598:O598,"未確認")&gt;0,COUNTIF(L598:O598,"~*")&gt;0),"※","")</f>
        <v/>
      </c>
      <c r="L598" s="216"/>
      <c r="M598" s="216"/>
      <c r="N598" s="216"/>
      <c r="O598" s="216"/>
    </row>
    <row r="599" spans="1:15" s="115" customFormat="1" ht="42" customHeight="1">
      <c r="A599" s="251" t="s">
        <v>899</v>
      </c>
      <c r="B599" s="84"/>
      <c r="C599" s="317" t="s">
        <v>997</v>
      </c>
      <c r="D599" s="318"/>
      <c r="E599" s="318"/>
      <c r="F599" s="318"/>
      <c r="G599" s="318"/>
      <c r="H599" s="319"/>
      <c r="I599" s="122" t="s">
        <v>402</v>
      </c>
      <c r="J599" s="116">
        <v>124</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v>
      </c>
      <c r="L600" s="117" t="s">
        <v>1044</v>
      </c>
      <c r="M600" s="117" t="s">
        <v>1044</v>
      </c>
      <c r="N600" s="117" t="s">
        <v>1044</v>
      </c>
      <c r="O600" s="117" t="s">
        <v>1044</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v>
      </c>
      <c r="L601" s="117" t="s">
        <v>1044</v>
      </c>
      <c r="M601" s="117" t="s">
        <v>1044</v>
      </c>
      <c r="N601" s="117" t="s">
        <v>1044</v>
      </c>
      <c r="O601" s="117" t="s">
        <v>1044</v>
      </c>
    </row>
    <row r="602" spans="1:15" s="91" customFormat="1" ht="56.15" customHeight="1">
      <c r="A602" s="252" t="s">
        <v>902</v>
      </c>
      <c r="B602" s="84"/>
      <c r="C602" s="320" t="s">
        <v>407</v>
      </c>
      <c r="D602" s="321"/>
      <c r="E602" s="321"/>
      <c r="F602" s="321"/>
      <c r="G602" s="321"/>
      <c r="H602" s="322"/>
      <c r="I602" s="122" t="s">
        <v>408</v>
      </c>
      <c r="J602" s="116">
        <f t="shared" si="26"/>
        <v>0</v>
      </c>
      <c r="K602" s="201" t="str">
        <f t="shared" si="27"/>
        <v>※</v>
      </c>
      <c r="L602" s="117" t="s">
        <v>1044</v>
      </c>
      <c r="M602" s="117" t="s">
        <v>1044</v>
      </c>
      <c r="N602" s="117" t="s">
        <v>1044</v>
      </c>
      <c r="O602" s="117" t="s">
        <v>1044</v>
      </c>
    </row>
    <row r="603" spans="1:15" s="91" customFormat="1" ht="56.15" customHeight="1">
      <c r="A603" s="252" t="s">
        <v>903</v>
      </c>
      <c r="B603" s="84"/>
      <c r="C603" s="320" t="s">
        <v>409</v>
      </c>
      <c r="D603" s="321"/>
      <c r="E603" s="321"/>
      <c r="F603" s="321"/>
      <c r="G603" s="321"/>
      <c r="H603" s="322"/>
      <c r="I603" s="122" t="s">
        <v>410</v>
      </c>
      <c r="J603" s="116">
        <f t="shared" si="26"/>
        <v>0</v>
      </c>
      <c r="K603" s="201" t="str">
        <f t="shared" si="27"/>
        <v>※</v>
      </c>
      <c r="L603" s="117" t="s">
        <v>1044</v>
      </c>
      <c r="M603" s="117" t="s">
        <v>1044</v>
      </c>
      <c r="N603" s="117" t="s">
        <v>1044</v>
      </c>
      <c r="O603" s="117" t="s">
        <v>1044</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v>
      </c>
      <c r="L604" s="117" t="s">
        <v>1044</v>
      </c>
      <c r="M604" s="117" t="s">
        <v>1044</v>
      </c>
      <c r="N604" s="117" t="s">
        <v>1044</v>
      </c>
      <c r="O604" s="117" t="s">
        <v>1044</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v>
      </c>
      <c r="L605" s="117" t="s">
        <v>1044</v>
      </c>
      <c r="M605" s="117" t="s">
        <v>1044</v>
      </c>
      <c r="N605" s="117" t="s">
        <v>1044</v>
      </c>
      <c r="O605" s="117" t="s">
        <v>1044</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1050</v>
      </c>
      <c r="N611" s="66" t="s">
        <v>542</v>
      </c>
      <c r="O611" s="66" t="s">
        <v>542</v>
      </c>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1051</v>
      </c>
      <c r="N612" s="70" t="s">
        <v>1052</v>
      </c>
      <c r="O612" s="70" t="s">
        <v>1052</v>
      </c>
      <c r="P612" s="8"/>
      <c r="Q612" s="8"/>
      <c r="R612" s="8"/>
      <c r="S612" s="8"/>
      <c r="T612" s="8"/>
      <c r="U612" s="8"/>
      <c r="V612" s="8"/>
    </row>
    <row r="613" spans="1:22" s="118" customFormat="1" ht="71.25" customHeight="1">
      <c r="A613" s="252" t="s">
        <v>906</v>
      </c>
      <c r="B613" s="115"/>
      <c r="C613" s="317" t="s">
        <v>998</v>
      </c>
      <c r="D613" s="318"/>
      <c r="E613" s="318"/>
      <c r="F613" s="318"/>
      <c r="G613" s="318"/>
      <c r="H613" s="319"/>
      <c r="I613" s="337" t="s">
        <v>1035</v>
      </c>
      <c r="J613" s="116">
        <f t="shared" ref="J613:J623" si="28">IF(SUM(L613:O613)=0,IF(COUNTIF(L613:O613,"未確認")&gt;0,"未確認",IF(COUNTIF(L613:O613,"~*")&gt;0,"*",SUM(L613:O613))),SUM(L613:O613))</f>
        <v>0</v>
      </c>
      <c r="K613" s="201" t="str">
        <f t="shared" ref="K613:K623" si="29">IF(OR(COUNTIF(L613:O613,"未確認")&gt;0,COUNTIF(L613:O613,"*")&gt;0),"※","")</f>
        <v>※</v>
      </c>
      <c r="L613" s="117" t="s">
        <v>1044</v>
      </c>
      <c r="M613" s="117" t="s">
        <v>1044</v>
      </c>
      <c r="N613" s="117" t="s">
        <v>1044</v>
      </c>
      <c r="O613" s="117" t="s">
        <v>1044</v>
      </c>
    </row>
    <row r="614" spans="1:22" s="118" customFormat="1" ht="71.25" customHeight="1">
      <c r="A614" s="252" t="s">
        <v>907</v>
      </c>
      <c r="B614" s="115"/>
      <c r="C614" s="317" t="s">
        <v>999</v>
      </c>
      <c r="D614" s="318"/>
      <c r="E614" s="318"/>
      <c r="F614" s="318"/>
      <c r="G614" s="318"/>
      <c r="H614" s="319"/>
      <c r="I614" s="338"/>
      <c r="J614" s="116">
        <f t="shared" si="28"/>
        <v>0</v>
      </c>
      <c r="K614" s="201" t="str">
        <f t="shared" si="29"/>
        <v>※</v>
      </c>
      <c r="L614" s="117" t="s">
        <v>1044</v>
      </c>
      <c r="M614" s="117" t="s">
        <v>1044</v>
      </c>
      <c r="N614" s="117" t="s">
        <v>1044</v>
      </c>
      <c r="O614" s="117" t="s">
        <v>1044</v>
      </c>
    </row>
    <row r="615" spans="1:22" s="118" customFormat="1" ht="71.25" customHeight="1">
      <c r="A615" s="252" t="s">
        <v>908</v>
      </c>
      <c r="B615" s="115"/>
      <c r="C615" s="317" t="s">
        <v>975</v>
      </c>
      <c r="D615" s="318"/>
      <c r="E615" s="318"/>
      <c r="F615" s="318"/>
      <c r="G615" s="318"/>
      <c r="H615" s="319"/>
      <c r="I615" s="339"/>
      <c r="J615" s="116">
        <f t="shared" si="28"/>
        <v>0</v>
      </c>
      <c r="K615" s="201" t="str">
        <f t="shared" si="29"/>
        <v>※</v>
      </c>
      <c r="L615" s="117" t="s">
        <v>1044</v>
      </c>
      <c r="M615" s="117" t="s">
        <v>1044</v>
      </c>
      <c r="N615" s="117" t="s">
        <v>1044</v>
      </c>
      <c r="O615" s="117" t="s">
        <v>1044</v>
      </c>
    </row>
    <row r="616" spans="1:22" s="118" customFormat="1" ht="70" customHeight="1">
      <c r="A616" s="252" t="s">
        <v>909</v>
      </c>
      <c r="B616" s="115"/>
      <c r="C616" s="317" t="s">
        <v>976</v>
      </c>
      <c r="D616" s="318"/>
      <c r="E616" s="318"/>
      <c r="F616" s="318"/>
      <c r="G616" s="318"/>
      <c r="H616" s="319"/>
      <c r="I616" s="299" t="s">
        <v>1036</v>
      </c>
      <c r="J616" s="116">
        <f t="shared" si="28"/>
        <v>0</v>
      </c>
      <c r="K616" s="201" t="str">
        <f t="shared" si="29"/>
        <v>※</v>
      </c>
      <c r="L616" s="117" t="s">
        <v>1044</v>
      </c>
      <c r="M616" s="117" t="s">
        <v>1044</v>
      </c>
      <c r="N616" s="117" t="s">
        <v>1044</v>
      </c>
      <c r="O616" s="117" t="s">
        <v>1044</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v>
      </c>
      <c r="L617" s="117" t="s">
        <v>1044</v>
      </c>
      <c r="M617" s="117" t="s">
        <v>1044</v>
      </c>
      <c r="N617" s="117" t="s">
        <v>1044</v>
      </c>
      <c r="O617" s="117" t="s">
        <v>1044</v>
      </c>
    </row>
    <row r="618" spans="1:22" s="118" customFormat="1" ht="100.4" customHeight="1">
      <c r="A618" s="252" t="s">
        <v>911</v>
      </c>
      <c r="B618" s="115"/>
      <c r="C618" s="317" t="s">
        <v>1001</v>
      </c>
      <c r="D618" s="318"/>
      <c r="E618" s="318"/>
      <c r="F618" s="318"/>
      <c r="G618" s="318"/>
      <c r="H618" s="319"/>
      <c r="I618" s="138" t="s">
        <v>1029</v>
      </c>
      <c r="J618" s="116">
        <f t="shared" si="28"/>
        <v>0</v>
      </c>
      <c r="K618" s="201" t="str">
        <f t="shared" si="29"/>
        <v>※</v>
      </c>
      <c r="L618" s="117" t="s">
        <v>1044</v>
      </c>
      <c r="M618" s="117" t="s">
        <v>1044</v>
      </c>
      <c r="N618" s="117" t="s">
        <v>1044</v>
      </c>
      <c r="O618" s="117" t="s">
        <v>1044</v>
      </c>
    </row>
    <row r="619" spans="1:22" s="118" customFormat="1" ht="84" customHeight="1">
      <c r="A619" s="252" t="s">
        <v>912</v>
      </c>
      <c r="B619" s="119"/>
      <c r="C619" s="317" t="s">
        <v>1026</v>
      </c>
      <c r="D619" s="318"/>
      <c r="E619" s="318"/>
      <c r="F619" s="318"/>
      <c r="G619" s="318"/>
      <c r="H619" s="319"/>
      <c r="I619" s="138" t="s">
        <v>1030</v>
      </c>
      <c r="J619" s="116">
        <f t="shared" si="28"/>
        <v>0</v>
      </c>
      <c r="K619" s="201" t="str">
        <f t="shared" si="29"/>
        <v>※</v>
      </c>
      <c r="L619" s="117" t="s">
        <v>1044</v>
      </c>
      <c r="M619" s="117" t="s">
        <v>1044</v>
      </c>
      <c r="N619" s="117" t="s">
        <v>1044</v>
      </c>
      <c r="O619" s="117" t="s">
        <v>1044</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v>
      </c>
      <c r="L620" s="117" t="s">
        <v>1044</v>
      </c>
      <c r="M620" s="117" t="s">
        <v>1044</v>
      </c>
      <c r="N620" s="117" t="s">
        <v>1044</v>
      </c>
      <c r="O620" s="117" t="s">
        <v>1044</v>
      </c>
    </row>
    <row r="621" spans="1:22" s="118" customFormat="1" ht="84" customHeight="1">
      <c r="A621" s="252" t="s">
        <v>914</v>
      </c>
      <c r="B621" s="119"/>
      <c r="C621" s="317" t="s">
        <v>1000</v>
      </c>
      <c r="D621" s="318"/>
      <c r="E621" s="318"/>
      <c r="F621" s="318"/>
      <c r="G621" s="318"/>
      <c r="H621" s="319"/>
      <c r="I621" s="122" t="s">
        <v>426</v>
      </c>
      <c r="J621" s="116">
        <f t="shared" si="28"/>
        <v>0</v>
      </c>
      <c r="K621" s="201" t="str">
        <f t="shared" si="29"/>
        <v>※</v>
      </c>
      <c r="L621" s="117" t="s">
        <v>1044</v>
      </c>
      <c r="M621" s="117" t="s">
        <v>1044</v>
      </c>
      <c r="N621" s="117" t="s">
        <v>1044</v>
      </c>
      <c r="O621" s="117" t="s">
        <v>1044</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v>
      </c>
      <c r="L622" s="117" t="s">
        <v>1044</v>
      </c>
      <c r="M622" s="117" t="s">
        <v>1044</v>
      </c>
      <c r="N622" s="117" t="s">
        <v>1044</v>
      </c>
      <c r="O622" s="117" t="s">
        <v>1044</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v>
      </c>
      <c r="L623" s="117" t="s">
        <v>1044</v>
      </c>
      <c r="M623" s="117" t="s">
        <v>1044</v>
      </c>
      <c r="N623" s="117" t="s">
        <v>1044</v>
      </c>
      <c r="O623" s="117" t="s">
        <v>1044</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1050</v>
      </c>
      <c r="N629" s="66" t="s">
        <v>542</v>
      </c>
      <c r="O629" s="66" t="s">
        <v>542</v>
      </c>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1051</v>
      </c>
      <c r="N630" s="70" t="s">
        <v>1052</v>
      </c>
      <c r="O630" s="70" t="s">
        <v>1052</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IF(SUM(L631:O631)=0,IF(COUNTIF(L631:O631,"未確認")&gt;0,"未確認",IF(COUNTIF(L631:O631,"~*")&gt;0,"*",SUM(L631:O631))),SUM(L631:O631))</f>
        <v>0</v>
      </c>
      <c r="K631" s="201" t="str">
        <f t="shared" ref="K631:K638" si="31">IF(OR(COUNTIF(L631:O631,"未確認")&gt;0,COUNTIF(L631:O631,"*")&gt;0),"※","")</f>
        <v>※</v>
      </c>
      <c r="L631" s="117" t="s">
        <v>1044</v>
      </c>
      <c r="M631" s="117" t="s">
        <v>1044</v>
      </c>
      <c r="N631" s="117" t="s">
        <v>1044</v>
      </c>
      <c r="O631" s="117" t="s">
        <v>1044</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v>
      </c>
      <c r="L632" s="117" t="s">
        <v>1044</v>
      </c>
      <c r="M632" s="117" t="s">
        <v>1044</v>
      </c>
      <c r="N632" s="117" t="s">
        <v>1044</v>
      </c>
      <c r="O632" s="117" t="s">
        <v>1044</v>
      </c>
    </row>
    <row r="633" spans="1:22" s="118" customFormat="1" ht="56">
      <c r="A633" s="252" t="s">
        <v>919</v>
      </c>
      <c r="B633" s="119"/>
      <c r="C633" s="320" t="s">
        <v>436</v>
      </c>
      <c r="D633" s="321"/>
      <c r="E633" s="321"/>
      <c r="F633" s="321"/>
      <c r="G633" s="321"/>
      <c r="H633" s="322"/>
      <c r="I633" s="122" t="s">
        <v>437</v>
      </c>
      <c r="J633" s="116">
        <f t="shared" si="30"/>
        <v>0</v>
      </c>
      <c r="K633" s="201" t="str">
        <f t="shared" si="31"/>
        <v>※</v>
      </c>
      <c r="L633" s="117" t="s">
        <v>1044</v>
      </c>
      <c r="M633" s="117" t="s">
        <v>1044</v>
      </c>
      <c r="N633" s="117" t="s">
        <v>1044</v>
      </c>
      <c r="O633" s="117" t="s">
        <v>1044</v>
      </c>
    </row>
    <row r="634" spans="1:22" s="118" customFormat="1" ht="56.15" customHeight="1">
      <c r="A634" s="252" t="s">
        <v>920</v>
      </c>
      <c r="B634" s="119"/>
      <c r="C634" s="317" t="s">
        <v>1027</v>
      </c>
      <c r="D634" s="318"/>
      <c r="E634" s="318"/>
      <c r="F634" s="318"/>
      <c r="G634" s="318"/>
      <c r="H634" s="319"/>
      <c r="I634" s="122" t="s">
        <v>439</v>
      </c>
      <c r="J634" s="116">
        <f t="shared" si="30"/>
        <v>0</v>
      </c>
      <c r="K634" s="201" t="str">
        <f t="shared" si="31"/>
        <v>※</v>
      </c>
      <c r="L634" s="117" t="s">
        <v>1044</v>
      </c>
      <c r="M634" s="117" t="s">
        <v>1044</v>
      </c>
      <c r="N634" s="117" t="s">
        <v>1044</v>
      </c>
      <c r="O634" s="117" t="s">
        <v>1044</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v>
      </c>
      <c r="L635" s="117" t="s">
        <v>1044</v>
      </c>
      <c r="M635" s="117" t="s">
        <v>1044</v>
      </c>
      <c r="N635" s="117" t="s">
        <v>1044</v>
      </c>
      <c r="O635" s="117" t="s">
        <v>1044</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v>
      </c>
      <c r="L636" s="117" t="s">
        <v>1044</v>
      </c>
      <c r="M636" s="117" t="s">
        <v>1044</v>
      </c>
      <c r="N636" s="117" t="s">
        <v>1044</v>
      </c>
      <c r="O636" s="117" t="s">
        <v>1044</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v>
      </c>
      <c r="L637" s="117" t="s">
        <v>1044</v>
      </c>
      <c r="M637" s="117" t="s">
        <v>1044</v>
      </c>
      <c r="N637" s="117" t="s">
        <v>1044</v>
      </c>
      <c r="O637" s="117" t="s">
        <v>1044</v>
      </c>
    </row>
    <row r="638" spans="1:22" s="118" customFormat="1" ht="84" customHeight="1">
      <c r="A638" s="252" t="s">
        <v>924</v>
      </c>
      <c r="B638" s="119"/>
      <c r="C638" s="317" t="s">
        <v>1002</v>
      </c>
      <c r="D638" s="318"/>
      <c r="E638" s="318"/>
      <c r="F638" s="318"/>
      <c r="G638" s="318"/>
      <c r="H638" s="319"/>
      <c r="I638" s="122" t="s">
        <v>447</v>
      </c>
      <c r="J638" s="116">
        <f t="shared" si="30"/>
        <v>0</v>
      </c>
      <c r="K638" s="201" t="str">
        <f t="shared" si="31"/>
        <v>※</v>
      </c>
      <c r="L638" s="117" t="s">
        <v>1044</v>
      </c>
      <c r="M638" s="117" t="s">
        <v>1044</v>
      </c>
      <c r="N638" s="117" t="s">
        <v>1044</v>
      </c>
      <c r="O638" s="117" t="s">
        <v>1044</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1050</v>
      </c>
      <c r="N644" s="66" t="s">
        <v>542</v>
      </c>
      <c r="O644" s="66" t="s">
        <v>542</v>
      </c>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1051</v>
      </c>
      <c r="N645" s="70" t="s">
        <v>1052</v>
      </c>
      <c r="O645" s="70" t="s">
        <v>1052</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0</v>
      </c>
      <c r="K646" s="201" t="str">
        <f t="shared" ref="K646:K660" si="33">IF(OR(COUNTIF(L646:O646,"未確認")&gt;0,COUNTIF(L646:O646,"*")&gt;0),"※","")</f>
        <v>※</v>
      </c>
      <c r="L646" s="117" t="s">
        <v>1044</v>
      </c>
      <c r="M646" s="117" t="s">
        <v>1044</v>
      </c>
      <c r="N646" s="117" t="s">
        <v>1044</v>
      </c>
      <c r="O646" s="117" t="s">
        <v>1044</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v>
      </c>
      <c r="L647" s="117" t="s">
        <v>1044</v>
      </c>
      <c r="M647" s="117" t="s">
        <v>1044</v>
      </c>
      <c r="N647" s="117" t="s">
        <v>1044</v>
      </c>
      <c r="O647" s="117" t="s">
        <v>1044</v>
      </c>
    </row>
    <row r="648" spans="1:22" s="118" customFormat="1" ht="70" customHeight="1">
      <c r="A648" s="252" t="s">
        <v>927</v>
      </c>
      <c r="B648" s="84"/>
      <c r="C648" s="188"/>
      <c r="D648" s="221"/>
      <c r="E648" s="320" t="s">
        <v>939</v>
      </c>
      <c r="F648" s="321"/>
      <c r="G648" s="321"/>
      <c r="H648" s="322"/>
      <c r="I648" s="122" t="s">
        <v>454</v>
      </c>
      <c r="J648" s="116">
        <f t="shared" si="32"/>
        <v>0</v>
      </c>
      <c r="K648" s="201" t="str">
        <f t="shared" si="33"/>
        <v>※</v>
      </c>
      <c r="L648" s="117" t="s">
        <v>1044</v>
      </c>
      <c r="M648" s="117" t="s">
        <v>1044</v>
      </c>
      <c r="N648" s="117" t="s">
        <v>1044</v>
      </c>
      <c r="O648" s="117" t="s">
        <v>1044</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v>
      </c>
      <c r="L649" s="117" t="s">
        <v>1044</v>
      </c>
      <c r="M649" s="117" t="s">
        <v>1044</v>
      </c>
      <c r="N649" s="117" t="s">
        <v>1044</v>
      </c>
      <c r="O649" s="117" t="s">
        <v>1044</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v>
      </c>
      <c r="L650" s="117" t="s">
        <v>1044</v>
      </c>
      <c r="M650" s="117" t="s">
        <v>1044</v>
      </c>
      <c r="N650" s="117" t="s">
        <v>1044</v>
      </c>
      <c r="O650" s="117" t="s">
        <v>1044</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v>
      </c>
      <c r="L651" s="117" t="s">
        <v>1044</v>
      </c>
      <c r="M651" s="117" t="s">
        <v>1044</v>
      </c>
      <c r="N651" s="117" t="s">
        <v>1044</v>
      </c>
      <c r="O651" s="117" t="s">
        <v>1044</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v>
      </c>
      <c r="L652" s="117" t="s">
        <v>1044</v>
      </c>
      <c r="M652" s="117" t="s">
        <v>1044</v>
      </c>
      <c r="N652" s="117" t="s">
        <v>1044</v>
      </c>
      <c r="O652" s="117" t="s">
        <v>1044</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v>
      </c>
      <c r="L653" s="117" t="s">
        <v>1044</v>
      </c>
      <c r="M653" s="117" t="s">
        <v>1044</v>
      </c>
      <c r="N653" s="117" t="s">
        <v>1044</v>
      </c>
      <c r="O653" s="117" t="s">
        <v>1044</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v>
      </c>
      <c r="L654" s="117" t="s">
        <v>1044</v>
      </c>
      <c r="M654" s="117" t="s">
        <v>1044</v>
      </c>
      <c r="N654" s="117" t="s">
        <v>1044</v>
      </c>
      <c r="O654" s="117" t="s">
        <v>1044</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v>
      </c>
      <c r="L655" s="117" t="s">
        <v>1044</v>
      </c>
      <c r="M655" s="117" t="s">
        <v>1044</v>
      </c>
      <c r="N655" s="117" t="s">
        <v>1044</v>
      </c>
      <c r="O655" s="117" t="s">
        <v>1044</v>
      </c>
    </row>
    <row r="656" spans="1:22" s="118" customFormat="1" ht="72" customHeight="1">
      <c r="A656" s="252" t="s">
        <v>935</v>
      </c>
      <c r="B656" s="84"/>
      <c r="C656" s="317" t="s">
        <v>977</v>
      </c>
      <c r="D656" s="318"/>
      <c r="E656" s="318"/>
      <c r="F656" s="318"/>
      <c r="G656" s="318"/>
      <c r="H656" s="319"/>
      <c r="I656" s="138" t="s">
        <v>1037</v>
      </c>
      <c r="J656" s="116">
        <f t="shared" si="32"/>
        <v>0</v>
      </c>
      <c r="K656" s="201" t="str">
        <f t="shared" si="33"/>
        <v>※</v>
      </c>
      <c r="L656" s="117" t="s">
        <v>1044</v>
      </c>
      <c r="M656" s="117" t="s">
        <v>1044</v>
      </c>
      <c r="N656" s="117" t="s">
        <v>1044</v>
      </c>
      <c r="O656" s="117" t="s">
        <v>1044</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v>
      </c>
      <c r="L657" s="117" t="s">
        <v>1044</v>
      </c>
      <c r="M657" s="117" t="s">
        <v>1044</v>
      </c>
      <c r="N657" s="117" t="s">
        <v>1044</v>
      </c>
      <c r="O657" s="117" t="s">
        <v>1044</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v>
      </c>
      <c r="L658" s="117" t="s">
        <v>1044</v>
      </c>
      <c r="M658" s="117" t="s">
        <v>1044</v>
      </c>
      <c r="N658" s="117" t="s">
        <v>1044</v>
      </c>
      <c r="O658" s="117" t="s">
        <v>1044</v>
      </c>
    </row>
    <row r="659" spans="1:22" s="118" customFormat="1" ht="70" customHeight="1">
      <c r="A659" s="252" t="s">
        <v>947</v>
      </c>
      <c r="B659" s="84"/>
      <c r="C659" s="317" t="s">
        <v>1003</v>
      </c>
      <c r="D659" s="318"/>
      <c r="E659" s="318"/>
      <c r="F659" s="318"/>
      <c r="G659" s="318"/>
      <c r="H659" s="319"/>
      <c r="I659" s="122" t="s">
        <v>476</v>
      </c>
      <c r="J659" s="116">
        <f t="shared" si="32"/>
        <v>0</v>
      </c>
      <c r="K659" s="201" t="str">
        <f t="shared" si="33"/>
        <v>※</v>
      </c>
      <c r="L659" s="117" t="s">
        <v>1044</v>
      </c>
      <c r="M659" s="117" t="s">
        <v>1044</v>
      </c>
      <c r="N659" s="117" t="s">
        <v>1044</v>
      </c>
      <c r="O659" s="117" t="s">
        <v>1044</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v>
      </c>
      <c r="L660" s="117" t="s">
        <v>1044</v>
      </c>
      <c r="M660" s="117" t="s">
        <v>1044</v>
      </c>
      <c r="N660" s="117" t="s">
        <v>1044</v>
      </c>
      <c r="O660" s="117" t="s">
        <v>1044</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1050</v>
      </c>
      <c r="N665" s="66" t="s">
        <v>542</v>
      </c>
      <c r="O665" s="66" t="s">
        <v>542</v>
      </c>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1051</v>
      </c>
      <c r="N666" s="70" t="s">
        <v>1052</v>
      </c>
      <c r="O666" s="70" t="s">
        <v>1052</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1031</v>
      </c>
      <c r="J670" s="223"/>
      <c r="K670" s="224"/>
      <c r="L670" s="301" t="s">
        <v>533</v>
      </c>
      <c r="M670" s="301" t="s">
        <v>533</v>
      </c>
      <c r="N670" s="301" t="s">
        <v>533</v>
      </c>
      <c r="O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5" customHeight="1">
      <c r="A672" s="251" t="s">
        <v>955</v>
      </c>
      <c r="B672" s="84"/>
      <c r="C672" s="229"/>
      <c r="D672" s="286"/>
      <c r="E672" s="329"/>
      <c r="F672" s="330"/>
      <c r="G672" s="331" t="s">
        <v>1004</v>
      </c>
      <c r="H672" s="332"/>
      <c r="I672" s="328"/>
      <c r="J672" s="223"/>
      <c r="K672" s="224"/>
      <c r="L672" s="301" t="s">
        <v>533</v>
      </c>
      <c r="M672" s="301" t="s">
        <v>533</v>
      </c>
      <c r="N672" s="301" t="s">
        <v>533</v>
      </c>
      <c r="O672" s="301" t="s">
        <v>533</v>
      </c>
    </row>
    <row r="673" spans="1:22" s="115" customFormat="1" ht="80.150000000000006" customHeight="1">
      <c r="A673" s="251" t="s">
        <v>956</v>
      </c>
      <c r="B673" s="84"/>
      <c r="C673" s="323" t="s">
        <v>1028</v>
      </c>
      <c r="D673" s="324"/>
      <c r="E673" s="324"/>
      <c r="F673" s="324"/>
      <c r="G673" s="324"/>
      <c r="H673" s="325"/>
      <c r="I673" s="326" t="s">
        <v>1032</v>
      </c>
      <c r="J673" s="223"/>
      <c r="K673" s="224"/>
      <c r="L673" s="301" t="s">
        <v>533</v>
      </c>
      <c r="M673" s="301" t="s">
        <v>533</v>
      </c>
      <c r="N673" s="301" t="s">
        <v>533</v>
      </c>
      <c r="O673" s="301" t="s">
        <v>533</v>
      </c>
    </row>
    <row r="674" spans="1:22" s="115" customFormat="1" ht="34.5" customHeight="1">
      <c r="A674" s="251" t="s">
        <v>957</v>
      </c>
      <c r="B674" s="84"/>
      <c r="C674" s="289"/>
      <c r="D674" s="291"/>
      <c r="E674" s="317" t="s">
        <v>1005</v>
      </c>
      <c r="F674" s="318"/>
      <c r="G674" s="318"/>
      <c r="H674" s="319"/>
      <c r="I674" s="333"/>
      <c r="J674" s="223"/>
      <c r="K674" s="224"/>
      <c r="L674" s="301" t="s">
        <v>533</v>
      </c>
      <c r="M674" s="301" t="s">
        <v>533</v>
      </c>
      <c r="N674" s="301" t="s">
        <v>533</v>
      </c>
      <c r="O674" s="301" t="s">
        <v>533</v>
      </c>
    </row>
    <row r="675" spans="1:22" s="83" customFormat="1" ht="56.15" customHeight="1">
      <c r="A675" s="251" t="s">
        <v>958</v>
      </c>
      <c r="B675" s="84"/>
      <c r="C675" s="317" t="s">
        <v>1006</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1050</v>
      </c>
      <c r="N681" s="66" t="s">
        <v>542</v>
      </c>
      <c r="O681" s="66" t="s">
        <v>542</v>
      </c>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1051</v>
      </c>
      <c r="N682" s="70" t="s">
        <v>1052</v>
      </c>
      <c r="O682" s="70" t="s">
        <v>1052</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1033</v>
      </c>
      <c r="J683" s="205">
        <f>IF(SUM(L683:O683)=0,IF(COUNTIF(L683:O683,"未確認")&gt;0,"未確認",IF(COUNTIF(L683:O683,"~*")&gt;0,"*",SUM(L683:O683))),SUM(L683:O683))</f>
        <v>0</v>
      </c>
      <c r="K683" s="201" t="str">
        <f>IF(OR(COUNTIF(L683:O683,"未確認")&gt;0,COUNTIF(L683:O683,"*")&gt;0),"※","")</f>
        <v>※</v>
      </c>
      <c r="L683" s="117" t="s">
        <v>1044</v>
      </c>
      <c r="M683" s="117" t="s">
        <v>1044</v>
      </c>
      <c r="N683" s="117" t="s">
        <v>1044</v>
      </c>
      <c r="O683" s="117" t="s">
        <v>1044</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v>
      </c>
      <c r="L684" s="117" t="s">
        <v>1044</v>
      </c>
      <c r="M684" s="117" t="s">
        <v>1044</v>
      </c>
      <c r="N684" s="117" t="s">
        <v>1044</v>
      </c>
      <c r="O684" s="117" t="s">
        <v>1044</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v>
      </c>
      <c r="L685" s="117" t="s">
        <v>1044</v>
      </c>
      <c r="M685" s="117" t="s">
        <v>1044</v>
      </c>
      <c r="N685" s="117" t="s">
        <v>1044</v>
      </c>
      <c r="O685" s="117" t="s">
        <v>1044</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1050</v>
      </c>
      <c r="N691" s="66" t="s">
        <v>542</v>
      </c>
      <c r="O691" s="66" t="s">
        <v>542</v>
      </c>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1051</v>
      </c>
      <c r="N692" s="70" t="s">
        <v>1052</v>
      </c>
      <c r="O692" s="70" t="s">
        <v>1052</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v>
      </c>
      <c r="L693" s="117" t="s">
        <v>1044</v>
      </c>
      <c r="M693" s="117" t="s">
        <v>1044</v>
      </c>
      <c r="N693" s="117" t="s">
        <v>1044</v>
      </c>
      <c r="O693" s="117" t="s">
        <v>1044</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v>
      </c>
      <c r="L694" s="117" t="s">
        <v>1044</v>
      </c>
      <c r="M694" s="117" t="s">
        <v>1044</v>
      </c>
      <c r="N694" s="117" t="s">
        <v>1044</v>
      </c>
      <c r="O694" s="117" t="s">
        <v>1044</v>
      </c>
    </row>
    <row r="695" spans="1:22" s="118" customFormat="1" ht="70" customHeight="1">
      <c r="A695" s="252" t="s">
        <v>965</v>
      </c>
      <c r="B695" s="119"/>
      <c r="C695" s="317" t="s">
        <v>1007</v>
      </c>
      <c r="D695" s="318"/>
      <c r="E695" s="318"/>
      <c r="F695" s="318"/>
      <c r="G695" s="318"/>
      <c r="H695" s="319"/>
      <c r="I695" s="122" t="s">
        <v>508</v>
      </c>
      <c r="J695" s="116">
        <f>IF(SUM(L695:O695)=0,IF(COUNTIF(L695:O695,"未確認")&gt;0,"未確認",IF(COUNTIF(L695:O695,"~*")&gt;0,"*",SUM(L695:O695))),SUM(L695:O695))</f>
        <v>0</v>
      </c>
      <c r="K695" s="201" t="str">
        <f>IF(OR(COUNTIF(L695:O695,"未確認")&gt;0,COUNTIF(L695:O695,"*")&gt;0),"※","")</f>
        <v>※</v>
      </c>
      <c r="L695" s="117" t="s">
        <v>1044</v>
      </c>
      <c r="M695" s="117" t="s">
        <v>1044</v>
      </c>
      <c r="N695" s="117" t="s">
        <v>1044</v>
      </c>
      <c r="O695" s="117" t="s">
        <v>1044</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v>
      </c>
      <c r="L696" s="117" t="s">
        <v>1044</v>
      </c>
      <c r="M696" s="117" t="s">
        <v>1044</v>
      </c>
      <c r="N696" s="117" t="s">
        <v>1044</v>
      </c>
      <c r="O696" s="117" t="s">
        <v>1044</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v>
      </c>
      <c r="L697" s="117" t="s">
        <v>1044</v>
      </c>
      <c r="M697" s="117" t="s">
        <v>1044</v>
      </c>
      <c r="N697" s="117" t="s">
        <v>1044</v>
      </c>
      <c r="O697" s="117" t="s">
        <v>1044</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1050</v>
      </c>
      <c r="N704" s="66" t="s">
        <v>542</v>
      </c>
      <c r="O704" s="66" t="s">
        <v>542</v>
      </c>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1051</v>
      </c>
      <c r="N705" s="70" t="s">
        <v>1052</v>
      </c>
      <c r="O705" s="70" t="s">
        <v>1052</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v>
      </c>
      <c r="L706" s="117" t="s">
        <v>1044</v>
      </c>
      <c r="M706" s="117" t="s">
        <v>1044</v>
      </c>
      <c r="N706" s="117" t="s">
        <v>1044</v>
      </c>
      <c r="O706" s="117" t="s">
        <v>1044</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v>
      </c>
      <c r="L707" s="117" t="s">
        <v>1044</v>
      </c>
      <c r="M707" s="117" t="s">
        <v>1044</v>
      </c>
      <c r="N707" s="117" t="s">
        <v>1044</v>
      </c>
      <c r="O707" s="117" t="s">
        <v>1044</v>
      </c>
    </row>
    <row r="708" spans="1:23" s="118" customFormat="1" ht="70" customHeight="1">
      <c r="A708" s="252" t="s">
        <v>970</v>
      </c>
      <c r="B708" s="119"/>
      <c r="C708" s="317" t="s">
        <v>1008</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v>
      </c>
      <c r="L708" s="117" t="s">
        <v>1044</v>
      </c>
      <c r="M708" s="117" t="s">
        <v>1044</v>
      </c>
      <c r="N708" s="117" t="s">
        <v>1044</v>
      </c>
      <c r="O708" s="117" t="s">
        <v>1044</v>
      </c>
    </row>
    <row r="709" spans="1:23" s="118" customFormat="1" ht="70" customHeight="1">
      <c r="A709" s="252" t="s">
        <v>971</v>
      </c>
      <c r="B709" s="119"/>
      <c r="C709" s="317" t="s">
        <v>1009</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v>
      </c>
      <c r="L709" s="117" t="s">
        <v>1044</v>
      </c>
      <c r="M709" s="117" t="s">
        <v>1044</v>
      </c>
      <c r="N709" s="117" t="s">
        <v>1044</v>
      </c>
      <c r="O709" s="117" t="s">
        <v>1044</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4955A629-6507-4754-80CD-FD9C532CE94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2019-12-23T02:16:12Z</dcterms:modified>
</cp:coreProperties>
</file>