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395DFB3-BA97-4873-933E-78E35BEA2B69}"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<sst xmlns="http://schemas.openxmlformats.org/spreadsheetml/2006/main" count="2972" uniqueCount="1047">
  <si>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</si>
  <si>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</si>
  <si>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</si>
  <si>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</si>
  <si>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</si>
  <si>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</si>
  <si>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</si>
  <si>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</si>
  <si>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</si>
  <si>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</si>
  <si>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</si>
  <si>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</si>
  <si>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</si>
  <si>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</si>
  <si>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</si>
  <si>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</si>
  <si>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</si>
  <si>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</si>
  <si>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</si>
  <si>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</si>
  <si>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</si>
  <si>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</si>
  <si>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</si>
  <si>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</si>
  <si>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</si>
  <si>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</si>
  <si>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</si>
  <si>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</si>
  <si>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</si>
  <si>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</si>
  <si>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</si>
  <si>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</si>
  <si>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</si>
  <si>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</si>
  <si>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</si>
  <si>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</si>
  <si>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</si>
  <si>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</si>
  <si>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</si>
  <si>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</si>
  <si>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</si>
  <si>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</si>
  <si>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</si>
  <si>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</si>
  <si>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</si>
  <si>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</si>
  <si>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</si>
  <si>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</si>
  <si>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</si>
  <si>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</si>
  <si>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</si>
  <si>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</si>
  <si>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</si>
  <si>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</si>
  <si>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</si>
  <si>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</si>
  <si>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</si>
  <si>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</si>
  <si>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</si>
  <si>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</si>
  <si>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</si>
  <si>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</si>
  <si>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</si>
  <si>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</si>
  <si>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</si>
  <si>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</si>
  <si>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</si>
  <si>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</si>
  <si>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</si>
  <si>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</si>
  <si>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</si>
  <si>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</si>
  <si>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</si>
  <si>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</si>
  <si>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</si>
  <si>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</si>
  <si>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</si>
  <si>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</si>
  <si>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</si>
  <si>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</si>
  <si>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</si>
  <si>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</si>
  <si>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</si>
  <si>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</si>
  <si>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</si>
  <si>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</si>
  <si>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</si>
  <si>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</si>
  <si>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</si>
  <si>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</si>
  <si>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</si>
  <si>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</si>
  <si>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</si>
  <si>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</si>
  <si>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</si>
  <si>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</si>
  <si>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</si>
  <si>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</si>
  <si>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</si>
  <si>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</si>
  <si>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</si>
  <si>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</si>
  <si>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</si>
  <si>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</si>
  <si>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</si>
  <si>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</si>
  <si>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</si>
  <si>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</si>
  <si>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</si>
  <si>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</si>
  <si>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</si>
  <si>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</si>
  <si>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</si>
  <si>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</si>
  <si>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</si>
  <si>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</si>
  <si>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</si>
  <si>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</si>
  <si>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</si>
  <si>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</si>
  <si>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</si>
  <si>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</si>
  <si>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</si>
  <si>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</si>
  <si>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</si>
  <si>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</si>
  <si>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</si>
  <si>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</si>
  <si>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</si>
  <si>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</si>
  <si>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</si>
  <si>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</si>
  <si>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</si>
  <si>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</si>
  <si>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</si>
  <si>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</si>
  <si>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</si>
  <si>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</si>
  <si>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</si>
  <si>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</si>
  <si>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</si>
  <si>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</si>
  <si>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</si>
  <si>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</si>
  <si>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</si>
  <si>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</si>
  <si>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</si>
  <si>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</si>
  <si>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</si>
  <si>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</si>
  <si>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</si>
  <si>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</si>
  <si>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</si>
  <si>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</si>
  <si>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</si>
  <si>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</si>
  <si>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</si>
  <si>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</si>
  <si>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</si>
  <si>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</si>
  <si>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</si>
  <si>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</si>
  <si>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</si>
  <si>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</si>
  <si>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</si>
  <si>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</si>
  <si>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</si>
  <si>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</si>
  <si>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</si>
  <si>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</si>
  <si>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</si>
  <si>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</si>
  <si>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</si>
  <si>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</si>
  <si>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</si>
  <si>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</si>
  <si>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</si>
  <si>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</si>
  <si>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</si>
  <si>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</si>
  <si>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</si>
  <si>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</si>
  <si>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</si>
  <si>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</si>
  <si>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</si>
  <si>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</si>
  <si>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</si>
  <si>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</si>
  <si>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</si>
  <si>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</si>
  <si>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</si>
  <si>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</si>
  <si>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</si>
  <si>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</si>
  <si>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</si>
  <si>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</si>
  <si>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</si>
  <si>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</si>
  <si>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</si>
  <si>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</si>
  <si>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</si>
  <si>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</si>
  <si>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</si>
  <si>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</si>
  <si>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</si>
  <si>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</si>
  <si>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</si>
  <si>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</si>
  <si>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</si>
  <si>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</si>
  <si>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</si>
  <si>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</si>
  <si>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</si>
  <si>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</si>
  <si>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</si>
  <si>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</si>
  <si>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</si>
  <si>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</si>
  <si>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</si>
  <si>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</si>
  <si>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</si>
  <si>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</si>
  <si>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</si>
  <si>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</si>
  <si>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</si>
  <si>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</si>
  <si>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</si>
  <si>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</si>
  <si>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</si>
  <si>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</si>
  <si>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</si>
  <si>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</si>
  <si>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</si>
  <si>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</si>
  <si>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</si>
  <si>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</si>
  <si>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</si>
  <si>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</si>
  <si>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</si>
  <si>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</si>
  <si>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</si>
  <si>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</si>
  <si>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</si>
  <si>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</si>
  <si>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</si>
  <si>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</si>
  <si>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</si>
  <si>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</si>
  <si>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</si>
  <si>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</si>
  <si>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</si>
  <si>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</si>
  <si>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</si>
  <si>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</si>
  <si>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</si>
  <si>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</si>
  <si>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</si>
  <si>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</si>
  <si>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</si>
  <si>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</si>
  <si>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</si>
  <si>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</si>
  <si>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</si>
  <si>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</si>
  <si>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</si>
  <si>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</si>
  <si>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</si>
  <si>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</si>
  <si>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</si>
  <si>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</si>
  <si>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</si>
  <si>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</si>
  <si>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</si>
  <si>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</si>
  <si>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</si>
  <si>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</si>
  <si>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</si>
  <si>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</si>
  <si>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</si>
  <si>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</si>
  <si>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</si>
  <si>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</si>
  <si>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</si>
  <si>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</si>
  <si>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</si>
  <si>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</si>
  <si>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</si>
  <si>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</si>
  <si>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</si>
  <si>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</si>
  <si>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</si>
  <si>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</si>
  <si>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</si>
  <si>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</si>
  <si>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</si>
  <si>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</si>
  <si>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</si>
  <si>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</si>
  <si>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</si>
  <si>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</si>
  <si>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</si>
  <si>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</si>
  <si>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</si>
  <si>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</si>
  <si>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</si>
  <si>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</si>
  <si>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</si>
  <si>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</si>
  <si>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</si>
  <si>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</si>
  <si>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</si>
  <si>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</si>
  <si>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</si>
  <si>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</si>
  <si>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</si>
  <si>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</si>
  <si>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</si>
  <si>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</si>
  <si>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</si>
  <si>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</si>
  <si>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</si>
  <si>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</si>
  <si>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</si>
  <si>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</si>
  <si>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</si>
  <si>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</si>
  <si>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</si>
  <si>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</si>
  <si>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</si>
  <si>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</si>
  <si>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</si>
  <si>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</si>
  <si>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</si>
  <si>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</si>
  <si>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</si>
  <si>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</si>
  <si>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</si>
  <si>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</si>
  <si>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</si>
  <si>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</si>
  <si>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</si>
  <si>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</si>
  <si>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</si>
  <si>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</si>
  <si>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</si>
  <si>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</si>
  <si>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</si>
  <si>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</si>
  <si>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</si>
  <si>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</si>
  <si>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</si>
  <si>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</si>
  <si>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</si>
  <si>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</si>
  <si>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</si>
  <si>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</si>
  <si>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</si>
  <si>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</si>
  <si>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</si>
  <si>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</si>
  <si>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</si>
  <si>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</si>
  <si>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</si>
  <si>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</si>
  <si>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</si>
  <si>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</si>
  <si>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</si>
  <si>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</si>
  <si>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</si>
  <si>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</si>
  <si>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</si>
  <si>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</si>
  <si>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</si>
  <si>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</si>
  <si>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</si>
  <si>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</si>
  <si>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</si>
  <si>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</si>
  <si>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</si>
  <si>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</si>
  <si>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</si>
  <si>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</si>
  <si>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</si>
  <si>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</si>
  <si>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</si>
  <si>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</si>
  <si>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</si>
  <si>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</si>
  <si>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</si>
  <si>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</si>
  <si>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</si>
  <si>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</si>
  <si>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</si>
  <si>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</si>
  <si>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</si>
  <si>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</si>
  <si>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</si>
  <si>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</si>
  <si>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</si>
  <si>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</si>
  <si>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</si>
  <si>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</si>
  <si>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</si>
  <si>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</si>
  <si>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</si>
  <si>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</si>
  <si>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</si>
  <si>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</si>
  <si>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</si>
  <si>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</si>
  <si>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</si>
  <si>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</si>
  <si>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</si>
  <si>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</si>
  <si>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</si>
  <si>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</si>
  <si>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</si>
  <si>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</si>
  <si>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</si>
  <si>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</si>
  <si>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</si>
  <si>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</si>
  <si>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</si>
  <si>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</si>
  <si>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</si>
  <si>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</si>
  <si>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</si>
  <si>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</si>
  <si>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</si>
  <si>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</si>
  <si>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</si>
  <si>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</si>
  <si>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</si>
  <si>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</si>
  <si>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</si>
  <si>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</si>
  <si>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</si>
  <si>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</si>
  <si>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</si>
  <si>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</si>
  <si>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</si>
  <si>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</si>
  <si>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</si>
  <si>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</si>
  <si>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</si>
  <si>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</si>
  <si>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</si>
  <si>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</si>
  <si>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</si>
  <si>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</si>
  <si>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</si>
  <si>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</si>
  <si>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</si>
  <si>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</si>
  <si>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</si>
  <si>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</si>
  <si>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</si>
  <si>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</si>
  <si>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</si>
  <si>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</si>
  <si>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</si>
  <si>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</si>
  <si>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</si>
  <si>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</si>
  <si>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</si>
  <si>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</si>
  <si>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</si>
  <si>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</si>
  <si>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</si>
  <si>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</si>
  <si>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</si>
  <si>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</si>
  <si>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</si>
  <si>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</si>
  <si>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</si>
  <si>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</si>
  <si>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</si>
  <si>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</si>
  <si>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</si>
  <si>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</si>
  <si>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</si>
  <si>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</si>
  <si>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</si>
  <si>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</si>
  <si>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</si>
  <si>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</si>
  <si>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</si>
  <si>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</si>
  <si>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</si>
  <si>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</si>
  <si>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</si>
  <si>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</si>
  <si>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</si>
  <si>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</si>
  <si>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</si>
  <si>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</si>
  <si>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</si>
  <si>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</si>
  <si>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</si>
  <si>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</si>
  <si>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</si>
  <si>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</si>
  <si>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</si>
  <si>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</si>
  <si>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</si>
  <si>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</si>
  <si>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</si>
  <si>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</si>
  <si>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</si>
  <si>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</si>
  <si>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</si>
  <si>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</si>
  <si>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</si>
  <si>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</si>
  <si>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</si>
  <si>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</si>
  <si>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</si>
  <si>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</si>
  <si>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</si>
  <si>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</si>
  <si>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</si>
  <si>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</si>
  <si>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</si>
  <si>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</si>
  <si>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</si>
  <si>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</si>
  <si>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</si>
  <si>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</si>
  <si>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</si>
  <si>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</si>
  <si>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</si>
  <si>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</si>
  <si>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</si>
  <si>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</si>
  <si>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</si>
  <si>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</si>
  <si>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</si>
  <si>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</si>
  <si>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</si>
  <si>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</si>
  <si>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</si>
  <si>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</si>
  <si>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</si>
  <si>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</si>
  <si>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</si>
  <si>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</si>
  <si>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</si>
  <si>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</si>
  <si>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</si>
  <si>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</si>
  <si>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</si>
  <si>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</si>
  <si>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</si>
  <si>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</si>
  <si>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</si>
  <si>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</si>
  <si>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</si>
  <si>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</si>
  <si>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</si>
  <si>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</si>
  <si>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</si>
  <si>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</si>
  <si>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</si>
  <si>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</si>
  <si>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</si>
  <si>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</si>
  <si>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</si>
  <si>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</si>
  <si>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</si>
  <si>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</si>
  <si>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</si>
  <si>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</si>
  <si>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</si>
  <si>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</si>
  <si>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</si>
  <si>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</si>
  <si>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</si>
  <si>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</si>
  <si>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</si>
  <si>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</si>
  <si>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</si>
  <si>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</si>
  <si>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</si>
  <si>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</si>
  <si>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</si>
  <si>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</si>
  <si>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</si>
  <si>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</si>
  <si>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</si>
  <si>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</si>
  <si>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</si>
  <si>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</si>
  <si>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</si>
  <si>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</si>
  <si>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</si>
  <si>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</si>
  <si>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</si>
  <si>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</si>
  <si>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</si>
  <si>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</si>
  <si>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</si>
  <si>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</si>
  <si>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</si>
  <si>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</si>
  <si>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</si>
  <si>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</si>
  <si>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</si>
  <si>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</si>
  <si>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</si>
  <si>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</si>
  <si>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</si>
  <si>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</si>
  <si>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</si>
  <si>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</si>
  <si>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</si>
  <si>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</si>
  <si>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</si>
  <si>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</si>
  <si>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</si>
  <si>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</si>
  <si>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</si>
  <si>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</si>
  <si>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</si>
  <si>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</si>
  <si>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</si>
  <si>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</si>
  <si>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</si>
  <si>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</si>
  <si>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</si>
  <si>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</si>
  <si>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</si>
  <si>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</si>
  <si>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</si>
  <si>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</si>
  <si>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</si>
  <si>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</si>
  <si>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</si>
  <si>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</si>
  <si>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</si>
  <si>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</si>
  <si>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</si>
  <si>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</si>
  <si>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</si>
  <si>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</si>
  <si>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</si>
  <si>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</si>
  <si>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</si>
  <si>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</si>
  <si>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</si>
  <si>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</si>
  <si>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</si>
  <si>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</si>
  <si>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</si>
  <si>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</si>
  <si>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</si>
  <si>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</si>
  <si>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</si>
  <si>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</si>
  <si>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</si>
  <si>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</si>
  <si>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</si>
  <si>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</si>
  <si>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</si>
  <si>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</si>
  <si>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</si>
  <si>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</si>
  <si>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</si>
  <si>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</si>
  <si>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</si>
  <si>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</si>
  <si>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</si>
  <si>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</si>
  <si>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</si>
  <si>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</si>
  <si>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</si>
  <si>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</si>
  <si>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</si>
  <si>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</si>
  <si>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</si>
  <si>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</si>
  <si>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</si>
  <si>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</si>
  <si>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</si>
  <si>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</si>
  <si>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</si>
  <si>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</si>
  <si>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</si>
  <si>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</si>
  <si>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</si>
  <si>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</si>
  <si>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</si>
  <si>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</si>
  <si>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</si>
  <si>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</si>
  <si>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</si>
  <si>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</si>
  <si>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</si>
  <si>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</si>
  <si>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</si>
  <si>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</si>
  <si>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</si>
  <si>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</si>
  <si>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</si>
  <si>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</si>
  <si>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</si>
  <si>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</si>
  <si>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</si>
  <si>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</si>
  <si>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</si>
  <si>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</si>
  <si>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</si>
  <si>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</si>
  <si>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</si>
  <si>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</si>
  <si>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</si>
  <si>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</si>
  <si>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</si>
  <si>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</si>
  <si>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</si>
  <si>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</si>
  <si>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</si>
  <si>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</si>
  <si>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</si>
  <si>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</si>
  <si>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</si>
  <si>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</si>
  <si>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</si>
  <si>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</si>
  <si>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</si>
  <si>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</si>
  <si>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</si>
  <si>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</si>
  <si>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</si>
  <si>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</si>
  <si>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</si>
  <si>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</si>
  <si>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</si>
  <si>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</si>
  <si>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</si>
  <si>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</si>
  <si>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</si>
  <si>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</si>
  <si>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</si>
  <si>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</si>
  <si>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</si>
  <si>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</si>
  <si>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</si>
  <si>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</si>
  <si>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</si>
  <si>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</si>
  <si>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</si>
  <si>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</si>
  <si>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</si>
  <si>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</si>
  <si>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</si>
  <si>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</si>
  <si>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</si>
  <si>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</si>
  <si>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</si>
  <si>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</si>
  <si>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</si>
  <si>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</si>
  <si>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</si>
  <si>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</si>
  <si>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</si>
  <si>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</si>
  <si>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</si>
  <si>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</si>
  <si>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</si>
  <si>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</si>
  <si>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</si>
  <si>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</si>
  <si>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</si>
  <si>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</si>
  <si>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</si>
  <si>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</si>
  <si>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</si>
  <si>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</si>
  <si>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</si>
  <si>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</si>
  <si>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</si>
  <si>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</si>
  <si>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</si>
  <si>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</si>
  <si>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</si>
  <si>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</si>
  <si>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</si>
  <si>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</si>
  <si>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</si>
  <si>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</si>
  <si>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</si>
  <si>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</si>
  <si>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</si>
  <si>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</si>
  <si>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</si>
  <si>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</si>
  <si>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</si>
  <si>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</si>
  <si>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</si>
  <si>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</si>
  <si>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</si>
  <si>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</si>
  <si>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</si>
  <si>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</si>
  <si>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</si>
  <si>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</si>
  <si>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</si>
  <si>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</si>
  <si>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</si>
  <si>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</si>
  <si>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</si>
  <si>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</si>
  <si>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</si>
  <si>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</si>
  <si>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</si>
  <si>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</si>
  <si>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</si>
  <si>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</si>
  <si>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</si>
  <si>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</si>
  <si>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</si>
  <si>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</si>
  <si>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</si>
  <si>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</si>
  <si>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</si>
  <si>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</si>
  <si>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</si>
  <si>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</si>
  <si>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</si>
  <si>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</si>
  <si>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</si>
  <si>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</si>
  <si>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</si>
  <si>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</si>
  <si>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</si>
  <si>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</si>
  <si>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</si>
  <si>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</si>
  <si>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</si>
  <si>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</si>
  <si>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</si>
  <si>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</si>
  <si>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</si>
  <si>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</si>
  <si>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</si>
  <si>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</si>
  <si>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</si>
  <si>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</si>
  <si>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</si>
  <si>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</si>
  <si>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</si>
  <si>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</si>
  <si>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</si>
  <si>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</si>
  <si>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</si>
  <si>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</si>
  <si>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</si>
  <si>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</si>
  <si>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</si>
  <si>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</si>
  <si>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</si>
  <si>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</si>
  <si>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</si>
  <si>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</si>
  <si>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</si>
  <si>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</si>
  <si>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</si>
  <si>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</si>
  <si>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</si>
  <si>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</si>
  <si>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</si>
  <si>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</si>
  <si>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</si>
  <si>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</si>
  <si>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</si>
  <si>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</si>
  <si>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</si>
  <si>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</si>
  <si>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</si>
  <si>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</si>
  <si>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</si>
  <si>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</si>
  <si>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</si>
  <si>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</si>
  <si>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</si>
  <si>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</si>
  <si>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</si>
  <si>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</si>
  <si>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</si>
  <si>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</si>
  <si>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</si>
  <si>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</si>
  <si>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</si>
  <si>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</si>
  <si>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</si>
  <si>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</si>
  <si>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</si>
  <si>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</si>
  <si>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</si>
  <si>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</si>
  <si>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</si>
  <si>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</si>
  <si>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</si>
  <si>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</si>
  <si>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</si>
  <si>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</si>
  <si>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</si>
  <si>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</si>
  <si>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</si>
  <si>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</si>
  <si>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</si>
  <si>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</si>
  <si>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</si>
  <si>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</si>
  <si>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</si>
  <si>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</si>
  <si>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</si>
  <si>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</si>
  <si>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</si>
  <si>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</si>
  <si>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</si>
  <si>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</si>
  <si>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</si>
  <si>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</si>
  <si>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</si>
  <si>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</si>
  <si>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</si>
  <si>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</si>
  <si>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</si>
  <si>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</si>
  <si>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</si>
  <si>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</si>
  <si>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</si>
  <si>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</si>
  <si>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</si>
  <si>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</si>
  <si>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</si>
  <si>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</si>
  <si>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</si>
  <si>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</si>
  <si>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</si>
  <si>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</si>
  <si>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</si>
  <si>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</si>
  <si>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</si>
  <si>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</si>
  <si>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</si>
  <si>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</si>
  <si>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</si>
  <si>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</si>
  <si>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</si>
  <si>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</si>
  <si>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</si>
  <si>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</si>
  <si>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</si>
  <si>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</si>
  <si>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</si>
  <si>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</si>
  <si>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</si>
  <si>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</si>
  <si>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</si>
  <si>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</si>
  <si>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</si>
  <si>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</si>
  <si>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</si>
  <si>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</si>
  <si>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</si>
  <si>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</si>
  <si>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</si>
  <si>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</si>
  <si>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</si>
  <si>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</si>
  <si>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</si>
  <si>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</si>
  <si>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</si>
  <si>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</si>
  <si>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</si>
  <si>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</si>
  <si>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</si>
  <si>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</si>
  <si>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</si>
  <si>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</si>
  <si>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</si>
  <si>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</si>
  <si>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</si>
  <si>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</si>
  <si>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</si>
  <si>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</si>
  <si>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</si>
  <si>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</si>
  <si>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</si>
  <si>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</si>
  <si>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</si>
  <si>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</si>
  <si>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</si>
  <si>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</si>
  <si>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</si>
  <si>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</si>
  <si>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</si>
  <si>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</si>
  <si>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</si>
  <si>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</si>
  <si>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</si>
  <si>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</si>
  <si>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</si>
  <si>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</si>
  <si>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</si>
  <si>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</si>
  <si>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</si>
  <si>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</si>
  <si>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</si>
  <si>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</si>
  <si>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</si>
  <si>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</si>
  <si>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</si>
  <si>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</si>
  <si>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</si>
  <si>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</si>
  <si>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</si>
  <si>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</si>
  <si>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</si>
  <si>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</si>
  <si>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</si>
  <si>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</si>
  <si>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</si>
  <si>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</si>
  <si>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</si>
  <si>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</si>
  <si>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</si>
  <si>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</si>
  <si>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</si>
  <si>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</si>
  <si>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</si>
  <si>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</si>
  <si>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</si>
  <si>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</si>
  <si>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</si>
  <si>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宇佐中央内科病院</t>
    <phoneticPr fontId="3"/>
  </si>
  <si>
    <t>〒872-0032 宇佐市大字江須賀４０４６－１</t>
    <phoneticPr fontId="3"/>
  </si>
  <si>
    <t>〇</t>
  </si>
  <si>
    <t>2025年6月</t>
  </si>
  <si>
    <t>医療法人</t>
  </si>
  <si>
    <t>内科</t>
  </si>
  <si>
    <t>ＤＰＣ病院ではない</t>
  </si>
  <si>
    <t>看護必要度Ⅰ</t>
    <phoneticPr fontId="3"/>
  </si>
  <si>
    <t>急性期機能病棟01</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</si>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</sst>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43.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t="s">
        <v>1039</v>
      </c>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48</v>
      </c>
      <c r="K99" s="237" t="str">
        <f>IF(OR(COUNTIF(L99:L99,"未確認")&gt;0,COUNTIF(L99:L99,"~*")&gt;0),"※","")</f>
        <v/>
      </c>
      <c r="L99" s="258">
        <v>48</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48</v>
      </c>
      <c r="K101" s="237" t="str">
        <f>IF(OR(COUNTIF(L101:L101,"未確認")&gt;0,COUNTIF(L101:L101,"~*")&gt;0),"※","")</f>
        <v/>
      </c>
      <c r="L101" s="258">
        <v>48</v>
      </c>
    </row>
    <row r="102" spans="1:22" s="83" customFormat="1" ht="34.5" customHeight="1">
      <c r="A102" s="244" t="s">
        <v>610</v>
      </c>
      <c r="B102" s="84"/>
      <c r="C102" s="376"/>
      <c r="D102" s="378"/>
      <c r="E102" s="316" t="s">
        <v>612</v>
      </c>
      <c r="F102" s="317"/>
      <c r="G102" s="317"/>
      <c r="H102" s="318"/>
      <c r="I102" s="419"/>
      <c r="J102" s="256">
        <f t="shared" si="0"/>
        <v>48</v>
      </c>
      <c r="K102" s="237" t="str">
        <f t="shared" ref="K102:K111" si="1">IF(OR(COUNTIF(L101:L101,"未確認")&gt;0,COUNTIF(L101:L101,"~*")&gt;0),"※","")</f>
        <v/>
      </c>
      <c r="L102" s="258">
        <v>48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row>
    <row r="132" spans="1:22" s="83" customFormat="1" ht="34.5" customHeight="1">
      <c r="A132" s="244" t="s">
        <v>621</v>
      </c>
      <c r="B132" s="84"/>
      <c r="C132" s="294"/>
      <c r="D132" s="296"/>
      <c r="E132" s="319" t="s">
        <v>58</v>
      </c>
      <c r="F132" s="320"/>
      <c r="G132" s="320"/>
      <c r="H132" s="321"/>
      <c r="I132" s="388"/>
      <c r="J132" s="101"/>
      <c r="K132" s="102"/>
      <c r="L132" s="82">
        <v>48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112</v>
      </c>
      <c r="K150" s="264" t="str">
        <f t="shared" si="3"/>
        <v/>
      </c>
      <c r="L150" s="117">
        <v>112</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13</v>
      </c>
      <c r="K220" s="264" t="str">
        <f t="shared" si="7"/>
        <v/>
      </c>
      <c r="L220" s="117">
        <v>13</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18</v>
      </c>
      <c r="K269" s="81" t="str">
        <f t="shared" si="8"/>
        <v/>
      </c>
      <c r="L269" s="147">
        <v>18</v>
      </c>
    </row>
    <row r="270" spans="1:22" s="83" customFormat="1" ht="34.5" customHeight="1">
      <c r="A270" s="249" t="s">
        <v>725</v>
      </c>
      <c r="B270" s="120"/>
      <c r="C270" s="370"/>
      <c r="D270" s="370"/>
      <c r="E270" s="370"/>
      <c r="F270" s="370"/>
      <c r="G270" s="370" t="s">
        <v>148</v>
      </c>
      <c r="H270" s="370"/>
      <c r="I270" s="403"/>
      <c r="J270" s="266">
        <f t="shared" si="9"/>
        <v>1</v>
      </c>
      <c r="K270" s="81" t="str">
        <f t="shared" si="8"/>
        <v/>
      </c>
      <c r="L270" s="148">
        <v>1</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6</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1.2</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919</v>
      </c>
      <c r="K392" s="81" t="str">
        <f t="shared" ref="K392:K397" si="11">IF(OR(COUNTIF(L392:L392,"未確認")&gt;0,COUNTIF(L392:L392,"~*")&gt;0),"※","")</f>
        <v/>
      </c>
      <c r="L392" s="147">
        <v>919</v>
      </c>
    </row>
    <row r="393" spans="1:22" s="83" customFormat="1" ht="34.5" customHeight="1">
      <c r="A393" s="249" t="s">
        <v>773</v>
      </c>
      <c r="B393" s="84"/>
      <c r="C393" s="369"/>
      <c r="D393" s="379"/>
      <c r="E393" s="319" t="s">
        <v>224</v>
      </c>
      <c r="F393" s="320"/>
      <c r="G393" s="320"/>
      <c r="H393" s="321"/>
      <c r="I393" s="342"/>
      <c r="J393" s="140">
        <f t="shared" si="10"/>
        <v>323</v>
      </c>
      <c r="K393" s="81" t="str">
        <f t="shared" si="11"/>
        <v/>
      </c>
      <c r="L393" s="147">
        <v>323</v>
      </c>
    </row>
    <row r="394" spans="1:22" s="83" customFormat="1" ht="34.5" customHeight="1">
      <c r="A394" s="250" t="s">
        <v>774</v>
      </c>
      <c r="B394" s="84"/>
      <c r="C394" s="369"/>
      <c r="D394" s="380"/>
      <c r="E394" s="319" t="s">
        <v>225</v>
      </c>
      <c r="F394" s="320"/>
      <c r="G394" s="320"/>
      <c r="H394" s="321"/>
      <c r="I394" s="342"/>
      <c r="J394" s="140">
        <f t="shared" si="10"/>
        <v>596</v>
      </c>
      <c r="K394" s="81" t="str">
        <f t="shared" si="11"/>
        <v/>
      </c>
      <c r="L394" s="147">
        <v>596</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14702</v>
      </c>
      <c r="K396" s="81" t="str">
        <f t="shared" si="11"/>
        <v/>
      </c>
      <c r="L396" s="147">
        <v>14702</v>
      </c>
    </row>
    <row r="397" spans="1:22" s="83" customFormat="1" ht="34.5" customHeight="1">
      <c r="A397" s="250" t="s">
        <v>777</v>
      </c>
      <c r="B397" s="119"/>
      <c r="C397" s="369"/>
      <c r="D397" s="319" t="s">
        <v>228</v>
      </c>
      <c r="E397" s="320"/>
      <c r="F397" s="320"/>
      <c r="G397" s="320"/>
      <c r="H397" s="321"/>
      <c r="I397" s="343"/>
      <c r="J397" s="140">
        <f t="shared" si="10"/>
        <v>922</v>
      </c>
      <c r="K397" s="81" t="str">
        <f t="shared" si="11"/>
        <v/>
      </c>
      <c r="L397" s="147">
        <v>922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919</v>
      </c>
      <c r="K405" s="81" t="str">
        <f t="shared" ref="K405:K422" si="13">IF(OR(COUNTIF(L405:L405,"未確認")&gt;0,COUNTIF(L405:L405,"~*")&gt;0),"※","")</f>
        <v/>
      </c>
      <c r="L405" s="147">
        <v>919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756</v>
      </c>
      <c r="K407" s="81" t="str">
        <f t="shared" si="13"/>
        <v/>
      </c>
      <c r="L407" s="147">
        <v>756</v>
      </c>
    </row>
    <row r="408" spans="1:22" s="83" customFormat="1" ht="34.5" customHeight="1">
      <c r="A408" s="251" t="s">
        <v>781</v>
      </c>
      <c r="B408" s="119"/>
      <c r="C408" s="368"/>
      <c r="D408" s="368"/>
      <c r="E408" s="319" t="s">
        <v>236</v>
      </c>
      <c r="F408" s="320"/>
      <c r="G408" s="320"/>
      <c r="H408" s="321"/>
      <c r="I408" s="360"/>
      <c r="J408" s="140">
        <f t="shared" si="12"/>
        <v>53</v>
      </c>
      <c r="K408" s="81" t="str">
        <f t="shared" si="13"/>
        <v/>
      </c>
      <c r="L408" s="147">
        <v>53</v>
      </c>
    </row>
    <row r="409" spans="1:22" s="83" customFormat="1" ht="34.5" customHeight="1">
      <c r="A409" s="251" t="s">
        <v>782</v>
      </c>
      <c r="B409" s="119"/>
      <c r="C409" s="368"/>
      <c r="D409" s="368"/>
      <c r="E409" s="316" t="s">
        <v>989</v>
      </c>
      <c r="F409" s="317"/>
      <c r="G409" s="317"/>
      <c r="H409" s="318"/>
      <c r="I409" s="360"/>
      <c r="J409" s="140">
        <f t="shared" si="12"/>
        <v>110</v>
      </c>
      <c r="K409" s="81" t="str">
        <f t="shared" si="13"/>
        <v/>
      </c>
      <c r="L409" s="147">
        <v>110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922</v>
      </c>
      <c r="K413" s="81" t="str">
        <f t="shared" si="13"/>
        <v/>
      </c>
      <c r="L413" s="147">
        <v>922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702</v>
      </c>
      <c r="K415" s="81" t="str">
        <f t="shared" si="13"/>
        <v/>
      </c>
      <c r="L415" s="147">
        <v>702</v>
      </c>
    </row>
    <row r="416" spans="1:22" s="83" customFormat="1" ht="34.5" customHeight="1">
      <c r="A416" s="251" t="s">
        <v>789</v>
      </c>
      <c r="B416" s="119"/>
      <c r="C416" s="368"/>
      <c r="D416" s="368"/>
      <c r="E416" s="319" t="s">
        <v>243</v>
      </c>
      <c r="F416" s="320"/>
      <c r="G416" s="320"/>
      <c r="H416" s="321"/>
      <c r="I416" s="360"/>
      <c r="J416" s="140">
        <f t="shared" si="12"/>
        <v>45</v>
      </c>
      <c r="K416" s="81" t="str">
        <f t="shared" si="13"/>
        <v/>
      </c>
      <c r="L416" s="147">
        <v>45</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3</v>
      </c>
      <c r="K418" s="81" t="str">
        <f t="shared" si="13"/>
        <v/>
      </c>
      <c r="L418" s="147">
        <v>3</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106</v>
      </c>
      <c r="K420" s="81" t="str">
        <f t="shared" si="13"/>
        <v/>
      </c>
      <c r="L420" s="147">
        <v>106</v>
      </c>
    </row>
    <row r="421" spans="1:22" s="83" customFormat="1" ht="34.5" customHeight="1">
      <c r="A421" s="251" t="s">
        <v>794</v>
      </c>
      <c r="B421" s="119"/>
      <c r="C421" s="368"/>
      <c r="D421" s="368"/>
      <c r="E421" s="319" t="s">
        <v>247</v>
      </c>
      <c r="F421" s="320"/>
      <c r="G421" s="320"/>
      <c r="H421" s="321"/>
      <c r="I421" s="360"/>
      <c r="J421" s="140">
        <f t="shared" si="12"/>
        <v>65</v>
      </c>
      <c r="K421" s="81" t="str">
        <f t="shared" si="13"/>
        <v/>
      </c>
      <c r="L421" s="147">
        <v>65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922</v>
      </c>
      <c r="K430" s="193" t="str">
        <f>IF(OR(COUNTIF(L430:L430,"未確認")&gt;0,COUNTIF(L430:L430,"~*")&gt;0),"※","")</f>
        <v/>
      </c>
      <c r="L430" s="147">
        <v>922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127</v>
      </c>
      <c r="K431" s="193" t="str">
        <f>IF(OR(COUNTIF(L431:L431,"未確認")&gt;0,COUNTIF(L431:L431,"~*")&gt;0),"※","")</f>
        <v/>
      </c>
      <c r="L431" s="147">
        <v>127</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7</v>
      </c>
      <c r="K432" s="193" t="str">
        <f>IF(OR(COUNTIF(L432:L432,"未確認")&gt;0,COUNTIF(L432:L432,"~*")&gt;0),"※","")</f>
        <v/>
      </c>
      <c r="L432" s="147">
        <v>7</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788</v>
      </c>
      <c r="K433" s="193" t="str">
        <f>IF(OR(COUNTIF(L433:L433,"未確認")&gt;0,COUNTIF(L433:L433,"~*")&gt;0),"※","")</f>
        <v/>
      </c>
      <c r="L433" s="147">
        <v>788</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14</v>
      </c>
      <c r="K468" s="201" t="str">
        <f t="shared" ref="K468:K475" si="15">IF(OR(COUNTIF(L468:L468,"未確認")&gt;0,COUNTIF(L468:L468,"*")&gt;0),"※","")</f>
        <v/>
      </c>
      <c r="L468" s="117">
        <v>14</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22</v>
      </c>
      <c r="K535" s="201" t="str">
        <f t="shared" si="22"/>
        <v/>
      </c>
      <c r="L535" s="117">
        <v>22</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41.2</v>
      </c>
    </row>
    <row r="561" spans="1:12" s="91" customFormat="1" ht="34.5" customHeight="1">
      <c r="A561" s="251" t="s">
        <v>871</v>
      </c>
      <c r="B561" s="119"/>
      <c r="C561" s="209"/>
      <c r="D561" s="330" t="s">
        <v>377</v>
      </c>
      <c r="E561" s="341"/>
      <c r="F561" s="341"/>
      <c r="G561" s="341"/>
      <c r="H561" s="331"/>
      <c r="I561" s="342"/>
      <c r="J561" s="207"/>
      <c r="K561" s="210"/>
      <c r="L561" s="211">
        <v>20.100000000000001</v>
      </c>
    </row>
    <row r="562" spans="1:12" s="91" customFormat="1" ht="34.5" customHeight="1">
      <c r="A562" s="251" t="s">
        <v>872</v>
      </c>
      <c r="B562" s="119"/>
      <c r="C562" s="209"/>
      <c r="D562" s="330" t="s">
        <v>992</v>
      </c>
      <c r="E562" s="341"/>
      <c r="F562" s="341"/>
      <c r="G562" s="341"/>
      <c r="H562" s="331"/>
      <c r="I562" s="342"/>
      <c r="J562" s="207"/>
      <c r="K562" s="210"/>
      <c r="L562" s="211">
        <v>16</v>
      </c>
    </row>
    <row r="563" spans="1:12" s="91" customFormat="1" ht="34.5" customHeight="1">
      <c r="A563" s="251" t="s">
        <v>873</v>
      </c>
      <c r="B563" s="119"/>
      <c r="C563" s="209"/>
      <c r="D563" s="330" t="s">
        <v>379</v>
      </c>
      <c r="E563" s="341"/>
      <c r="F563" s="341"/>
      <c r="G563" s="341"/>
      <c r="H563" s="331"/>
      <c r="I563" s="342"/>
      <c r="J563" s="207"/>
      <c r="K563" s="210"/>
      <c r="L563" s="211">
        <v>8.5</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7.9</v>
      </c>
    </row>
    <row r="566" spans="1:12" s="91" customFormat="1" ht="34.5" customHeight="1">
      <c r="A566" s="251" t="s">
        <v>876</v>
      </c>
      <c r="B566" s="119"/>
      <c r="C566" s="284"/>
      <c r="D566" s="330" t="s">
        <v>993</v>
      </c>
      <c r="E566" s="341"/>
      <c r="F566" s="341"/>
      <c r="G566" s="341"/>
      <c r="H566" s="331"/>
      <c r="I566" s="342"/>
      <c r="J566" s="213"/>
      <c r="K566" s="214"/>
      <c r="L566" s="211">
        <v>32.4</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886</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29</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800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98</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121</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28</v>
      </c>
      <c r="K632" s="201" t="str">
        <f t="shared" si="30"/>
        <v/>
      </c>
      <c r="L632" s="117">
        <v>28</v>
      </c>
    </row>
    <row r="633" spans="1:22" s="118" customFormat="1" ht="56">
      <c r="A633" s="252" t="s">
        <v>919</v>
      </c>
      <c r="B633" s="119"/>
      <c r="C633" s="319" t="s">
        <v>436</v>
      </c>
      <c r="D633" s="320"/>
      <c r="E633" s="320"/>
      <c r="F633" s="320"/>
      <c r="G633" s="320"/>
      <c r="H633" s="321"/>
      <c r="I633" s="122" t="s">
        <v>437</v>
      </c>
      <c r="J633" s="116">
        <f t="shared" si="29"/>
        <v>24</v>
      </c>
      <c r="K633" s="201" t="str">
        <f t="shared" si="30"/>
        <v/>
      </c>
      <c r="L633" s="117">
        <v>24</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12</v>
      </c>
      <c r="K650" s="201" t="str">
        <f t="shared" si="32"/>
        <v/>
      </c>
      <c r="L650" s="117">
        <v>12</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79083A6-5F09-4AA2-B55E-7BB4C19B0C6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2019-12-23T02:16:30Z</dcterms:modified>
</cp:coreProperties>
</file>