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EC4A29A-C288-42B3-9D71-BEEB7AED539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<sst xmlns="http://schemas.openxmlformats.org/spreadsheetml/2006/main" count="2972" uniqueCount="1046">
  <si>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</si>
  <si>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</si>
  <si>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</si>
  <si>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</si>
  <si>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</si>
  <si>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</si>
  <si>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</si>
  <si>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</si>
  <si>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</si>
  <si>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</si>
  <si>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</si>
  <si>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</si>
  <si>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</si>
  <si>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</si>
  <si>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</si>
  <si>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</si>
  <si>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</si>
  <si>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</si>
  <si>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</si>
  <si>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</si>
  <si>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</si>
  <si>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</si>
  <si>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</si>
  <si>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</si>
  <si>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</si>
  <si>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</si>
  <si>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</si>
  <si>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</si>
  <si>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</si>
  <si>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</si>
  <si>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</si>
  <si>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</si>
  <si>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</si>
  <si>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</si>
  <si>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</si>
  <si>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</si>
  <si>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</si>
  <si>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</si>
  <si>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</si>
  <si>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</si>
  <si>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</si>
  <si>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</si>
  <si>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</si>
  <si>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</si>
  <si>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</si>
  <si>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</si>
  <si>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</si>
  <si>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</si>
  <si>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</si>
  <si>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</si>
  <si>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</si>
  <si>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</si>
  <si>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</si>
  <si>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</si>
  <si>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</si>
  <si>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</si>
  <si>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</si>
  <si>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</si>
  <si>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</si>
  <si>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</si>
  <si>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</si>
  <si>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</si>
  <si>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</si>
  <si>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</si>
  <si>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</si>
  <si>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</si>
  <si>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</si>
  <si>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</si>
  <si>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</si>
  <si>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</si>
  <si>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</si>
  <si>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</si>
  <si>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</si>
  <si>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</si>
  <si>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</si>
  <si>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</si>
  <si>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</si>
  <si>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</si>
  <si>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</si>
  <si>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</si>
  <si>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</si>
  <si>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</si>
  <si>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</si>
  <si>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</si>
  <si>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</si>
  <si>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</si>
  <si>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</si>
  <si>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</si>
  <si>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</si>
  <si>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</si>
  <si>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</si>
  <si>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</si>
  <si>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</si>
  <si>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</si>
  <si>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</si>
  <si>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</si>
  <si>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</si>
  <si>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</si>
  <si>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</si>
  <si>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</si>
  <si>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</si>
  <si>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</si>
  <si>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</si>
  <si>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</si>
  <si>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</si>
  <si>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</si>
  <si>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</si>
  <si>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</si>
  <si>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</si>
  <si>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</si>
  <si>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</si>
  <si>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</si>
  <si>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</si>
  <si>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</si>
  <si>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</si>
  <si>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</si>
  <si>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</si>
  <si>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</si>
  <si>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</si>
  <si>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</si>
  <si>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</si>
  <si>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</si>
  <si>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</si>
  <si>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</si>
  <si>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</si>
  <si>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</si>
  <si>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</si>
  <si>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</si>
  <si>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</si>
  <si>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</si>
  <si>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</si>
  <si>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</si>
  <si>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</si>
  <si>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</si>
  <si>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</si>
  <si>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</si>
  <si>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</si>
  <si>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</si>
  <si>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</si>
  <si>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</si>
  <si>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</si>
  <si>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</si>
  <si>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</si>
  <si>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</si>
  <si>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</si>
  <si>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</si>
  <si>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</si>
  <si>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</si>
  <si>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</si>
  <si>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</si>
  <si>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</si>
  <si>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</si>
  <si>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</si>
  <si>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</si>
  <si>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</si>
  <si>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</si>
  <si>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</si>
  <si>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</si>
  <si>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</si>
  <si>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</si>
  <si>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</si>
  <si>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</si>
  <si>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</si>
  <si>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</si>
  <si>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</si>
  <si>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</si>
  <si>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</si>
  <si>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</si>
  <si>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</si>
  <si>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</si>
  <si>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</si>
  <si>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</si>
  <si>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</si>
  <si>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</si>
  <si>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</si>
  <si>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</si>
  <si>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</si>
  <si>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</si>
  <si>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</si>
  <si>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</si>
  <si>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</si>
  <si>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</si>
  <si>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</si>
  <si>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</si>
  <si>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</si>
  <si>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</si>
  <si>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</si>
  <si>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</si>
  <si>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</si>
  <si>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</si>
  <si>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</si>
  <si>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</si>
  <si>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</si>
  <si>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</si>
  <si>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</si>
  <si>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</si>
  <si>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</si>
  <si>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</si>
  <si>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</si>
  <si>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</si>
  <si>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</si>
  <si>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</si>
  <si>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</si>
  <si>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</si>
  <si>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</si>
  <si>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</si>
  <si>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</si>
  <si>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</si>
  <si>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</si>
  <si>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</si>
  <si>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</si>
  <si>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</si>
  <si>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</si>
  <si>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</si>
  <si>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</si>
  <si>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</si>
  <si>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</si>
  <si>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</si>
  <si>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</si>
  <si>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</si>
  <si>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</si>
  <si>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</si>
  <si>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</si>
  <si>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</si>
  <si>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</si>
  <si>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</si>
  <si>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</si>
  <si>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</si>
  <si>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</si>
  <si>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</si>
  <si>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</si>
  <si>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</si>
  <si>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</si>
  <si>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</si>
  <si>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</si>
  <si>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</si>
  <si>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</si>
  <si>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</si>
  <si>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</si>
  <si>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</si>
  <si>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</si>
  <si>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</si>
  <si>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</si>
  <si>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</si>
  <si>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</si>
  <si>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</si>
  <si>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</si>
  <si>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</si>
  <si>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</si>
  <si>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</si>
  <si>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</si>
  <si>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</si>
  <si>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</si>
  <si>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</si>
  <si>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</si>
  <si>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</si>
  <si>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</si>
  <si>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</si>
  <si>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</si>
  <si>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</si>
  <si>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</si>
  <si>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</si>
  <si>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</si>
  <si>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</si>
  <si>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</si>
  <si>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</si>
  <si>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</si>
  <si>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</si>
  <si>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</si>
  <si>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</si>
  <si>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</si>
  <si>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</si>
  <si>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</si>
  <si>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</si>
  <si>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</si>
  <si>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</si>
  <si>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</si>
  <si>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</si>
  <si>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</si>
  <si>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</si>
  <si>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</si>
  <si>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</si>
  <si>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</si>
  <si>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</si>
  <si>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</si>
  <si>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</si>
  <si>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</si>
  <si>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</si>
  <si>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</si>
  <si>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</si>
  <si>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</si>
  <si>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</si>
  <si>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</si>
  <si>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</si>
  <si>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</si>
  <si>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</si>
  <si>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</si>
  <si>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</si>
  <si>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</si>
  <si>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</si>
  <si>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</si>
  <si>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</si>
  <si>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</si>
  <si>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</si>
  <si>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</si>
  <si>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</si>
  <si>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</si>
  <si>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</si>
  <si>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</si>
  <si>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</si>
  <si>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</si>
  <si>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</si>
  <si>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</si>
  <si>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</si>
  <si>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</si>
  <si>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</si>
  <si>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</si>
  <si>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</si>
  <si>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</si>
  <si>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</si>
  <si>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</si>
  <si>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</si>
  <si>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</si>
  <si>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</si>
  <si>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</si>
  <si>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</si>
  <si>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</si>
  <si>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</si>
  <si>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</si>
  <si>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</si>
  <si>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</si>
  <si>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</si>
  <si>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</si>
  <si>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</si>
  <si>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</si>
  <si>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</si>
  <si>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</si>
  <si>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</si>
  <si>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</si>
  <si>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</si>
  <si>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</si>
  <si>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</si>
  <si>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</si>
  <si>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</si>
  <si>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</si>
  <si>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</si>
  <si>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</si>
  <si>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</si>
  <si>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</si>
  <si>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</si>
  <si>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</si>
  <si>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</si>
  <si>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</si>
  <si>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</si>
  <si>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</si>
  <si>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</si>
  <si>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</si>
  <si>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</si>
  <si>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</si>
  <si>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</si>
  <si>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</si>
  <si>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</si>
  <si>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</si>
  <si>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</si>
  <si>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</si>
  <si>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</si>
  <si>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</si>
  <si>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</si>
  <si>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</si>
  <si>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</si>
  <si>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</si>
  <si>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</si>
  <si>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</si>
  <si>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</si>
  <si>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</si>
  <si>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</si>
  <si>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</si>
  <si>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</si>
  <si>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</si>
  <si>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</si>
  <si>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</si>
  <si>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</si>
  <si>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</si>
  <si>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</si>
  <si>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</si>
  <si>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</si>
  <si>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</si>
  <si>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</si>
  <si>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</si>
  <si>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</si>
  <si>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</si>
  <si>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</si>
  <si>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</si>
  <si>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</si>
  <si>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</si>
  <si>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</si>
  <si>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</si>
  <si>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</si>
  <si>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</si>
  <si>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</si>
  <si>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</si>
  <si>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</si>
  <si>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</si>
  <si>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</si>
  <si>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</si>
  <si>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</si>
  <si>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</si>
  <si>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</si>
  <si>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</si>
  <si>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</si>
  <si>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</si>
  <si>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</si>
  <si>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</si>
  <si>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</si>
  <si>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</si>
  <si>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</si>
  <si>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</si>
  <si>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</si>
  <si>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</si>
  <si>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</si>
  <si>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</si>
  <si>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</si>
  <si>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</si>
  <si>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</si>
  <si>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</si>
  <si>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</si>
  <si>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</si>
  <si>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</si>
  <si>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</si>
  <si>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</si>
  <si>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</si>
  <si>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</si>
  <si>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</si>
  <si>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</si>
  <si>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</si>
  <si>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</si>
  <si>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</si>
  <si>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</si>
  <si>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</si>
  <si>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</si>
  <si>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</si>
  <si>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</si>
  <si>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</si>
  <si>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</si>
  <si>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</si>
  <si>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</si>
  <si>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</si>
  <si>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</si>
  <si>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</si>
  <si>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</si>
  <si>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</si>
  <si>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</si>
  <si>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</si>
  <si>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</si>
  <si>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</si>
  <si>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</si>
  <si>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</si>
  <si>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</si>
  <si>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</si>
  <si>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</si>
  <si>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</si>
  <si>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</si>
  <si>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</si>
  <si>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</si>
  <si>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</si>
  <si>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</si>
  <si>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</si>
  <si>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</si>
  <si>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</si>
  <si>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</si>
  <si>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</si>
  <si>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</si>
  <si>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</si>
  <si>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</si>
  <si>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</si>
  <si>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</si>
  <si>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</si>
  <si>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</si>
  <si>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</si>
  <si>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</si>
  <si>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</si>
  <si>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</si>
  <si>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</si>
  <si>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</si>
  <si>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</si>
  <si>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</si>
  <si>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</si>
  <si>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</si>
  <si>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</si>
  <si>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</si>
  <si>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</si>
  <si>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</si>
  <si>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</si>
  <si>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</si>
  <si>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</si>
  <si>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</si>
  <si>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</si>
  <si>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</si>
  <si>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</si>
  <si>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</si>
  <si>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</si>
  <si>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</si>
  <si>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</si>
  <si>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</si>
  <si>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</si>
  <si>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</si>
  <si>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</si>
  <si>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</si>
  <si>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</si>
  <si>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</si>
  <si>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</si>
  <si>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</si>
  <si>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</si>
  <si>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</si>
  <si>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</si>
  <si>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</si>
  <si>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</si>
  <si>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</si>
  <si>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</si>
  <si>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</si>
  <si>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</si>
  <si>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</si>
  <si>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</si>
  <si>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</si>
  <si>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</si>
  <si>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</si>
  <si>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</si>
  <si>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</si>
  <si>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</si>
  <si>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</si>
  <si>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</si>
  <si>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</si>
  <si>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</si>
  <si>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</si>
  <si>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</si>
  <si>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</si>
  <si>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</si>
  <si>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</si>
  <si>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</si>
  <si>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</si>
  <si>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</si>
  <si>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</si>
  <si>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</si>
  <si>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</si>
  <si>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</si>
  <si>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</si>
  <si>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</si>
  <si>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</si>
  <si>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</si>
  <si>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</si>
  <si>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</si>
  <si>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</si>
  <si>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</si>
  <si>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</si>
  <si>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</si>
  <si>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</si>
  <si>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</si>
  <si>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</si>
  <si>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</si>
  <si>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</si>
  <si>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</si>
  <si>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</si>
  <si>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</si>
  <si>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</si>
  <si>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</si>
  <si>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</si>
  <si>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</si>
  <si>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</si>
  <si>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</si>
  <si>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</si>
  <si>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</si>
  <si>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</si>
  <si>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</si>
  <si>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</si>
  <si>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</si>
  <si>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</si>
  <si>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</si>
  <si>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</si>
  <si>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</si>
  <si>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</si>
  <si>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</si>
  <si>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</si>
  <si>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</si>
  <si>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</si>
  <si>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</si>
  <si>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</si>
  <si>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</si>
  <si>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</si>
  <si>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</si>
  <si>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</si>
  <si>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</si>
  <si>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</si>
  <si>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</si>
  <si>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</si>
  <si>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</si>
  <si>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</si>
  <si>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</si>
  <si>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</si>
  <si>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</si>
  <si>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</si>
  <si>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</si>
  <si>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</si>
  <si>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</si>
  <si>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</si>
  <si>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</si>
  <si>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</si>
  <si>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</si>
  <si>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</si>
  <si>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</si>
  <si>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</si>
  <si>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</si>
  <si>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</si>
  <si>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</si>
  <si>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</si>
  <si>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</si>
  <si>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</si>
  <si>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</si>
  <si>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</si>
  <si>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</si>
  <si>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</si>
  <si>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</si>
  <si>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</si>
  <si>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</si>
  <si>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</si>
  <si>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</si>
  <si>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</si>
  <si>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</si>
  <si>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</si>
  <si>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</si>
  <si>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</si>
  <si>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</si>
  <si>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</si>
  <si>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</si>
  <si>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</si>
  <si>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</si>
  <si>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</si>
  <si>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</si>
  <si>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</si>
  <si>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</si>
  <si>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</si>
  <si>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</si>
  <si>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</si>
  <si>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</si>
  <si>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</si>
  <si>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</si>
  <si>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</si>
  <si>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</si>
  <si>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</si>
  <si>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</si>
  <si>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</si>
  <si>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</si>
  <si>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</si>
  <si>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</si>
  <si>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</si>
  <si>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</si>
  <si>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</si>
  <si>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</si>
  <si>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</si>
  <si>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</si>
  <si>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</si>
  <si>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</si>
  <si>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</si>
  <si>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</si>
  <si>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</si>
  <si>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</si>
  <si>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</si>
  <si>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</si>
  <si>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</si>
  <si>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</si>
  <si>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</si>
  <si>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</si>
  <si>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</si>
  <si>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</si>
  <si>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</si>
  <si>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</si>
  <si>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</si>
  <si>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</si>
  <si>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</si>
  <si>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</si>
  <si>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</si>
  <si>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</si>
  <si>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</si>
  <si>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</si>
  <si>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</si>
  <si>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</si>
  <si>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</si>
  <si>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</si>
  <si>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</si>
  <si>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</si>
  <si>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</si>
  <si>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</si>
  <si>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</si>
  <si>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</si>
  <si>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</si>
  <si>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</si>
  <si>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</si>
  <si>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</si>
  <si>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</si>
  <si>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</si>
  <si>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</si>
  <si>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</si>
  <si>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</si>
  <si>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</si>
  <si>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</si>
  <si>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</si>
  <si>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</si>
  <si>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</si>
  <si>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</si>
  <si>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</si>
  <si>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</si>
  <si>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</si>
  <si>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</si>
  <si>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</si>
  <si>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</si>
  <si>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</si>
  <si>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</si>
  <si>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</si>
  <si>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</si>
  <si>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</si>
  <si>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</si>
  <si>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</si>
  <si>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</si>
  <si>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</si>
  <si>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</si>
  <si>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</si>
  <si>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</si>
  <si>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</si>
  <si>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</si>
  <si>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</si>
  <si>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</si>
  <si>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</si>
  <si>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</si>
  <si>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</si>
  <si>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</si>
  <si>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</si>
  <si>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</si>
  <si>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</si>
  <si>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</si>
  <si>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</si>
  <si>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</si>
  <si>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</si>
  <si>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</si>
  <si>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</si>
  <si>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</si>
  <si>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</si>
  <si>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</si>
  <si>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</si>
  <si>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</si>
  <si>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</si>
  <si>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</si>
  <si>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</si>
  <si>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</si>
  <si>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</si>
  <si>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</si>
  <si>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</si>
  <si>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</si>
  <si>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</si>
  <si>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</si>
  <si>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</si>
  <si>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</si>
  <si>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</si>
  <si>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</si>
  <si>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</si>
  <si>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</si>
  <si>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</si>
  <si>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</si>
  <si>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</si>
  <si>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</si>
  <si>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</si>
  <si>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</si>
  <si>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</si>
  <si>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</si>
  <si>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</si>
  <si>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</si>
  <si>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</si>
  <si>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</si>
  <si>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</si>
  <si>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</si>
  <si>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</si>
  <si>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</si>
  <si>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</si>
  <si>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</si>
  <si>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</si>
  <si>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</si>
  <si>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</si>
  <si>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</si>
  <si>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</si>
  <si>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</si>
  <si>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</si>
  <si>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</si>
  <si>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</si>
  <si>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</si>
  <si>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</si>
  <si>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</si>
  <si>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</si>
  <si>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</si>
  <si>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</si>
  <si>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</si>
  <si>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</si>
  <si>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</si>
  <si>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</si>
  <si>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</si>
  <si>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</si>
  <si>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</si>
  <si>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</si>
  <si>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</si>
  <si>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</si>
  <si>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</si>
  <si>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</si>
  <si>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</si>
  <si>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</si>
  <si>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</si>
  <si>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</si>
  <si>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</si>
  <si>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</si>
  <si>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</si>
  <si>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</si>
  <si>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</si>
  <si>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</si>
  <si>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</si>
  <si>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</si>
  <si>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</si>
  <si>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</si>
  <si>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</si>
  <si>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</si>
  <si>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</si>
  <si>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</si>
  <si>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</si>
  <si>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</si>
  <si>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</si>
  <si>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</si>
  <si>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</si>
  <si>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</si>
  <si>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</si>
  <si>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</si>
  <si>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</si>
  <si>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</si>
  <si>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</si>
  <si>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</si>
  <si>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</si>
  <si>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</si>
  <si>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</si>
  <si>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</si>
  <si>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</si>
  <si>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</si>
  <si>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</si>
  <si>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</si>
  <si>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</si>
  <si>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</si>
  <si>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</si>
  <si>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</si>
  <si>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</si>
  <si>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</si>
  <si>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</si>
  <si>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</si>
  <si>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</si>
  <si>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</si>
  <si>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</si>
  <si>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</si>
  <si>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</si>
  <si>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</si>
  <si>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</si>
  <si>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</si>
  <si>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</si>
  <si>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</si>
  <si>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</si>
  <si>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</si>
  <si>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</si>
  <si>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</si>
  <si>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</si>
  <si>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</si>
  <si>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</si>
  <si>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</si>
  <si>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</si>
  <si>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</si>
  <si>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</si>
  <si>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</si>
  <si>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</si>
  <si>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</si>
  <si>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</si>
  <si>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</si>
  <si>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</si>
  <si>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</si>
  <si>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</si>
  <si>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</si>
  <si>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</si>
  <si>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</si>
  <si>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</si>
  <si>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</si>
  <si>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</si>
  <si>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</si>
  <si>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</si>
  <si>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</si>
  <si>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</si>
  <si>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</si>
  <si>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</si>
  <si>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</si>
  <si>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</si>
  <si>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</si>
  <si>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</si>
  <si>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</si>
  <si>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</si>
  <si>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</si>
  <si>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</si>
  <si>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</si>
  <si>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</si>
  <si>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</si>
  <si>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</si>
  <si>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</si>
  <si>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</si>
  <si>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</si>
  <si>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</si>
  <si>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</si>
  <si>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</si>
  <si>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</si>
  <si>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</si>
  <si>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</si>
  <si>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</si>
  <si>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</si>
  <si>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</si>
  <si>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</si>
  <si>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</si>
  <si>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</si>
  <si>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</si>
  <si>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</si>
  <si>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</si>
  <si>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</si>
  <si>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</si>
  <si>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</si>
  <si>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</si>
  <si>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</si>
  <si>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</si>
  <si>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</si>
  <si>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</si>
  <si>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</si>
  <si>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</si>
  <si>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</si>
  <si>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</si>
  <si>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</si>
  <si>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</si>
  <si>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</si>
  <si>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</si>
  <si>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</si>
  <si>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</si>
  <si>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</si>
  <si>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</si>
  <si>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</si>
  <si>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</si>
  <si>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</si>
  <si>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</si>
  <si>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</si>
  <si>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</si>
  <si>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</si>
  <si>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</si>
  <si>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</si>
  <si>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</si>
  <si>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</si>
  <si>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</si>
  <si>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</si>
  <si>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</si>
  <si>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</si>
  <si>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</si>
  <si>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</si>
  <si>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</si>
  <si>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</si>
  <si>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</si>
  <si>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</si>
  <si>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</si>
  <si>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</si>
  <si>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</si>
  <si>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</si>
  <si>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</si>
  <si>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</si>
  <si>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</si>
  <si>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</si>
  <si>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</si>
  <si>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</si>
  <si>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</si>
  <si>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</si>
  <si>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</si>
  <si>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</si>
  <si>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</si>
  <si>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</si>
  <si>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</si>
  <si>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</si>
  <si>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</si>
  <si>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</si>
  <si>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</si>
  <si>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</si>
  <si>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</si>
  <si>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</si>
  <si>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</si>
  <si>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</si>
  <si>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</si>
  <si>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</si>
  <si>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</si>
  <si>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</si>
  <si>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</si>
  <si>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</si>
  <si>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</si>
  <si>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</si>
  <si>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</si>
  <si>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</si>
  <si>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</si>
  <si>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</si>
  <si>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</si>
  <si>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</si>
  <si>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</si>
  <si>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</si>
  <si>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</si>
  <si>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</si>
  <si>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</si>
  <si>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</si>
  <si>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</si>
  <si>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</si>
  <si>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</si>
  <si>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</si>
  <si>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</si>
  <si>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</si>
  <si>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</si>
  <si>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</si>
  <si>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</si>
  <si>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</si>
  <si>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</si>
  <si>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</si>
  <si>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</si>
  <si>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</si>
  <si>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</si>
  <si>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</si>
  <si>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</si>
  <si>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</si>
  <si>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</si>
  <si>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</si>
  <si>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</si>
  <si>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</si>
  <si>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</si>
  <si>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</si>
  <si>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轟木整形外科病院</t>
  </si>
  <si>
    <t>轟木整形外科病院</t>
    <phoneticPr fontId="3"/>
  </si>
  <si>
    <t>〒872-0102 宇佐市大字南宇佐７６６</t>
    <phoneticPr fontId="3"/>
  </si>
  <si>
    <t>〇</t>
  </si>
  <si>
    <t>医療法人</t>
  </si>
  <si>
    <t>整形外科</t>
  </si>
  <si>
    <t>ＤＰＣ病院ではない</t>
  </si>
  <si>
    <t>看護必要度Ⅰ</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</si>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</sst>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1037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1037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1037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1037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1040</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1037</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1037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50</v>
      </c>
      <c r="K100" s="237" t="str">
        <f>IF(OR(COUNTIF(L100:L100,"未確認")&gt;0,COUNTIF(L100:L100,"~*")&gt;0),"※","")</f>
        <v/>
      </c>
      <c r="L100" s="258">
        <v>50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1037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1037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1037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44</v>
      </c>
      <c r="K154" s="264" t="str">
        <f t="shared" si="3"/>
        <v/>
      </c>
      <c r="L154" s="117">
        <v>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1037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1037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1037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1037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1037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1.1000000000000001</v>
      </c>
      <c r="K272" s="81" t="str">
        <f t="shared" si="8"/>
        <v/>
      </c>
      <c r="L272" s="148">
        <v>1.1000000000000001</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1037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1037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1037</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1037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263</v>
      </c>
      <c r="K392" s="81" t="str">
        <f t="shared" ref="K392:K397" si="11">IF(OR(COUNTIF(L392:L392,"未確認")&gt;0,COUNTIF(L392:L392,"~*")&gt;0),"※","")</f>
        <v/>
      </c>
      <c r="L392" s="147">
        <v>263</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48</v>
      </c>
      <c r="K394" s="81" t="str">
        <f t="shared" si="11"/>
        <v/>
      </c>
      <c r="L394" s="147">
        <v>48</v>
      </c>
    </row>
    <row r="395" spans="1:22" s="83" customFormat="1" ht="34.5" customHeight="1">
      <c r="A395" s="250" t="s">
        <v>775</v>
      </c>
      <c r="B395" s="84"/>
      <c r="C395" s="369"/>
      <c r="D395" s="381"/>
      <c r="E395" s="319" t="s">
        <v>226</v>
      </c>
      <c r="F395" s="320"/>
      <c r="G395" s="320"/>
      <c r="H395" s="321"/>
      <c r="I395" s="342"/>
      <c r="J395" s="140">
        <f t="shared" si="10"/>
        <v>215</v>
      </c>
      <c r="K395" s="81" t="str">
        <f t="shared" si="11"/>
        <v/>
      </c>
      <c r="L395" s="147">
        <v>215</v>
      </c>
    </row>
    <row r="396" spans="1:22" s="83" customFormat="1" ht="34.5" customHeight="1">
      <c r="A396" s="250" t="s">
        <v>776</v>
      </c>
      <c r="B396" s="1"/>
      <c r="C396" s="369"/>
      <c r="D396" s="319" t="s">
        <v>227</v>
      </c>
      <c r="E396" s="320"/>
      <c r="F396" s="320"/>
      <c r="G396" s="320"/>
      <c r="H396" s="321"/>
      <c r="I396" s="342"/>
      <c r="J396" s="140">
        <f t="shared" si="10"/>
        <v>11404</v>
      </c>
      <c r="K396" s="81" t="str">
        <f t="shared" si="11"/>
        <v/>
      </c>
      <c r="L396" s="147">
        <v>11404</v>
      </c>
    </row>
    <row r="397" spans="1:22" s="83" customFormat="1" ht="34.5" customHeight="1">
      <c r="A397" s="250" t="s">
        <v>777</v>
      </c>
      <c r="B397" s="119"/>
      <c r="C397" s="369"/>
      <c r="D397" s="319" t="s">
        <v>228</v>
      </c>
      <c r="E397" s="320"/>
      <c r="F397" s="320"/>
      <c r="G397" s="320"/>
      <c r="H397" s="321"/>
      <c r="I397" s="343"/>
      <c r="J397" s="140">
        <f t="shared" si="10"/>
        <v>263</v>
      </c>
      <c r="K397" s="81" t="str">
        <f t="shared" si="11"/>
        <v/>
      </c>
      <c r="L397" s="147">
        <v>263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1037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263</v>
      </c>
      <c r="K405" s="81" t="str">
        <f t="shared" ref="K405:K422" si="13">IF(OR(COUNTIF(L405:L405,"未確認")&gt;0,COUNTIF(L405:L405,"~*")&gt;0),"※","")</f>
        <v/>
      </c>
      <c r="L405" s="147">
        <v>263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222</v>
      </c>
      <c r="K407" s="81" t="str">
        <f t="shared" si="13"/>
        <v/>
      </c>
      <c r="L407" s="147">
        <v>222</v>
      </c>
    </row>
    <row r="408" spans="1:22" s="83" customFormat="1" ht="34.5" customHeight="1">
      <c r="A408" s="251" t="s">
        <v>781</v>
      </c>
      <c r="B408" s="119"/>
      <c r="C408" s="368"/>
      <c r="D408" s="368"/>
      <c r="E408" s="319" t="s">
        <v>236</v>
      </c>
      <c r="F408" s="320"/>
      <c r="G408" s="320"/>
      <c r="H408" s="321"/>
      <c r="I408" s="360"/>
      <c r="J408" s="140">
        <f t="shared" si="12"/>
        <v>23</v>
      </c>
      <c r="K408" s="81" t="str">
        <f t="shared" si="13"/>
        <v/>
      </c>
      <c r="L408" s="147">
        <v>23</v>
      </c>
    </row>
    <row r="409" spans="1:22" s="83" customFormat="1" ht="34.5" customHeight="1">
      <c r="A409" s="251" t="s">
        <v>782</v>
      </c>
      <c r="B409" s="119"/>
      <c r="C409" s="368"/>
      <c r="D409" s="368"/>
      <c r="E409" s="316" t="s">
        <v>989</v>
      </c>
      <c r="F409" s="317"/>
      <c r="G409" s="317"/>
      <c r="H409" s="318"/>
      <c r="I409" s="360"/>
      <c r="J409" s="140">
        <f t="shared" si="12"/>
        <v>18</v>
      </c>
      <c r="K409" s="81" t="str">
        <f t="shared" si="13"/>
        <v/>
      </c>
      <c r="L409" s="147">
        <v>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263</v>
      </c>
      <c r="K413" s="81" t="str">
        <f t="shared" si="13"/>
        <v/>
      </c>
      <c r="L413" s="147">
        <v>263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182</v>
      </c>
      <c r="K415" s="81" t="str">
        <f t="shared" si="13"/>
        <v/>
      </c>
      <c r="L415" s="147">
        <v>182</v>
      </c>
    </row>
    <row r="416" spans="1:22" s="83" customFormat="1" ht="34.5" customHeight="1">
      <c r="A416" s="251" t="s">
        <v>789</v>
      </c>
      <c r="B416" s="119"/>
      <c r="C416" s="368"/>
      <c r="D416" s="368"/>
      <c r="E416" s="319" t="s">
        <v>243</v>
      </c>
      <c r="F416" s="320"/>
      <c r="G416" s="320"/>
      <c r="H416" s="321"/>
      <c r="I416" s="360"/>
      <c r="J416" s="140">
        <f t="shared" si="12"/>
        <v>33</v>
      </c>
      <c r="K416" s="81" t="str">
        <f t="shared" si="13"/>
        <v/>
      </c>
      <c r="L416" s="147">
        <v>33</v>
      </c>
    </row>
    <row r="417" spans="1:22" s="83" customFormat="1" ht="34.5" customHeight="1">
      <c r="A417" s="251" t="s">
        <v>790</v>
      </c>
      <c r="B417" s="119"/>
      <c r="C417" s="368"/>
      <c r="D417" s="368"/>
      <c r="E417" s="319" t="s">
        <v>244</v>
      </c>
      <c r="F417" s="320"/>
      <c r="G417" s="320"/>
      <c r="H417" s="321"/>
      <c r="I417" s="360"/>
      <c r="J417" s="140">
        <f t="shared" si="12"/>
        <v>9</v>
      </c>
      <c r="K417" s="81" t="str">
        <f t="shared" si="13"/>
        <v/>
      </c>
      <c r="L417" s="147">
        <v>9</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15</v>
      </c>
      <c r="K420" s="81" t="str">
        <f t="shared" si="13"/>
        <v/>
      </c>
      <c r="L420" s="147">
        <v>15</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1037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263</v>
      </c>
      <c r="K430" s="193" t="str">
        <f>IF(OR(COUNTIF(L430:L430,"未確認")&gt;0,COUNTIF(L430:L430,"~*")&gt;0),"※","")</f>
        <v/>
      </c>
      <c r="L430" s="147">
        <v>263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v>
      </c>
      <c r="K433" s="193" t="str">
        <f>IF(OR(COUNTIF(L433:L433,"未確認")&gt;0,COUNTIF(L433:L433,"~*")&gt;0),"※","")</f>
        <v/>
      </c>
      <c r="L433" s="147">
        <v>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259</v>
      </c>
      <c r="K434" s="193" t="str">
        <f>IF(OR(COUNTIF(L434:L434,"未確認")&gt;0,COUNTIF(L434:L434,"~*")&gt;0),"※","")</f>
        <v/>
      </c>
      <c r="L434" s="147">
        <v>259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1037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1037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10</v>
      </c>
      <c r="K470" s="201" t="str">
        <f t="shared" si="15"/>
        <v/>
      </c>
      <c r="L470" s="117">
        <v>10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1037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1037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1037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1037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1037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1037</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1037</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1037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21</v>
      </c>
      <c r="K617" s="201" t="str">
        <f t="shared" si="28"/>
        <v/>
      </c>
      <c r="L617" s="117">
        <v>21</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1037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1037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35</v>
      </c>
      <c r="K646" s="201" t="str">
        <f t="shared" ref="K646:K660" si="32">IF(OR(COUNTIF(L646:L646,"未確認")&gt;0,COUNTIF(L646:L646,"*")&gt;0),"※","")</f>
        <v/>
      </c>
      <c r="L646" s="117">
        <v>35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35</v>
      </c>
      <c r="K650" s="201" t="str">
        <f t="shared" si="32"/>
        <v/>
      </c>
      <c r="L650" s="117">
        <v>35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10</v>
      </c>
      <c r="K655" s="201" t="str">
        <f t="shared" si="32"/>
        <v/>
      </c>
      <c r="L655" s="117">
        <v>10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1037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1037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1037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1037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88E8CC9-B31C-41C6-A457-43F6C2E6D6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2019-12-23T02:15:54Z</dcterms:modified>
</cp:coreProperties>
</file>