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719C642-F37A-4872-A031-46D24F0BA41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<sst xmlns="http://schemas.openxmlformats.org/spreadsheetml/2006/main" count="2982" uniqueCount="1050">
  <si>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</si>
  <si>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</si>
  <si>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</si>
  <si>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</si>
  <si>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</si>
  <si>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</si>
  <si>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</si>
  <si>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</si>
  <si>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</si>
  <si>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</si>
  <si>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</si>
  <si>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</si>
  <si>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</si>
  <si>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</si>
  <si>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</si>
  <si>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</si>
  <si>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</si>
  <si>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</si>
  <si>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</si>
  <si>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</si>
  <si>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</si>
  <si>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</si>
  <si>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</si>
  <si>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</si>
  <si>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</si>
  <si>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</si>
  <si>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</si>
  <si>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</si>
  <si>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</si>
  <si>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</si>
  <si>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</si>
  <si>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</si>
  <si>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</si>
  <si>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</si>
  <si>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</si>
  <si>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</si>
  <si>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</si>
  <si>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</si>
  <si>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</si>
  <si>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</si>
  <si>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</si>
  <si>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</si>
  <si>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</si>
  <si>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</si>
  <si>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</si>
  <si>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</si>
  <si>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</si>
  <si>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</si>
  <si>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</si>
  <si>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</si>
  <si>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</si>
  <si>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</si>
  <si>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</si>
  <si>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</si>
  <si>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</si>
  <si>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</si>
  <si>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</si>
  <si>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</si>
  <si>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</si>
  <si>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</si>
  <si>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</si>
  <si>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</si>
  <si>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</si>
  <si>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</si>
  <si>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</si>
  <si>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</si>
  <si>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</si>
  <si>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</si>
  <si>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</si>
  <si>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</si>
  <si>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</si>
  <si>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</si>
  <si>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</si>
  <si>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</si>
  <si>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</si>
  <si>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</si>
  <si>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</si>
  <si>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</si>
  <si>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</si>
  <si>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</si>
  <si>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</si>
  <si>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</si>
  <si>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</si>
  <si>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</si>
  <si>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</si>
  <si>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</si>
  <si>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</si>
  <si>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</si>
  <si>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</si>
  <si>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</si>
  <si>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</si>
  <si>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</si>
  <si>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</si>
  <si>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</si>
  <si>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</si>
  <si>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</si>
  <si>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</si>
  <si>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</si>
  <si>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</si>
  <si>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</si>
  <si>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</si>
  <si>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</si>
  <si>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</si>
  <si>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</si>
  <si>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</si>
  <si>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</si>
  <si>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</si>
  <si>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</si>
  <si>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</si>
  <si>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</si>
  <si>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</si>
  <si>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</si>
  <si>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</si>
  <si>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</si>
  <si>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</si>
  <si>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</si>
  <si>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</si>
  <si>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</si>
  <si>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</si>
  <si>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</si>
  <si>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</si>
  <si>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</si>
  <si>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</si>
  <si>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</si>
  <si>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</si>
  <si>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</si>
  <si>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</si>
  <si>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</si>
  <si>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</si>
  <si>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</si>
  <si>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</si>
  <si>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</si>
  <si>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</si>
  <si>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</si>
  <si>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</si>
  <si>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</si>
  <si>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</si>
  <si>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</si>
  <si>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</si>
  <si>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</si>
  <si>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</si>
  <si>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</si>
  <si>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</si>
  <si>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</si>
  <si>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</si>
  <si>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</si>
  <si>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</si>
  <si>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</si>
  <si>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</si>
  <si>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</si>
  <si>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</si>
  <si>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</si>
  <si>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</si>
  <si>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</si>
  <si>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</si>
  <si>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</si>
  <si>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</si>
  <si>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</si>
  <si>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</si>
  <si>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</si>
  <si>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</si>
  <si>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</si>
  <si>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</si>
  <si>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</si>
  <si>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</si>
  <si>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</si>
  <si>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</si>
  <si>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</si>
  <si>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</si>
  <si>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</si>
  <si>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</si>
  <si>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</si>
  <si>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</si>
  <si>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</si>
  <si>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</si>
  <si>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</si>
  <si>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</si>
  <si>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</si>
  <si>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</si>
  <si>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</si>
  <si>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</si>
  <si>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</si>
  <si>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</si>
  <si>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</si>
  <si>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</si>
  <si>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</si>
  <si>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</si>
  <si>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</si>
  <si>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</si>
  <si>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</si>
  <si>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</si>
  <si>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</si>
  <si>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</si>
  <si>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</si>
  <si>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</si>
  <si>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</si>
  <si>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</si>
  <si>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</si>
  <si>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</si>
  <si>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</si>
  <si>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</si>
  <si>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</si>
  <si>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</si>
  <si>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</si>
  <si>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</si>
  <si>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</si>
  <si>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</si>
  <si>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</si>
  <si>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</si>
  <si>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</si>
  <si>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</si>
  <si>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</si>
  <si>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</si>
  <si>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</si>
  <si>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</si>
  <si>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</si>
  <si>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</si>
  <si>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</si>
  <si>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</si>
  <si>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</si>
  <si>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</si>
  <si>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</si>
  <si>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</si>
  <si>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</si>
  <si>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</si>
  <si>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</si>
  <si>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</si>
  <si>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</si>
  <si>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</si>
  <si>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</si>
  <si>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</si>
  <si>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</si>
  <si>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</si>
  <si>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</si>
  <si>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</si>
  <si>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</si>
  <si>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</si>
  <si>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</si>
  <si>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</si>
  <si>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</si>
  <si>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</si>
  <si>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</si>
  <si>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</si>
  <si>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</si>
  <si>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</si>
  <si>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</si>
  <si>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</si>
  <si>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</si>
  <si>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</si>
  <si>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</si>
  <si>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</si>
  <si>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</si>
  <si>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</si>
  <si>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</si>
  <si>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</si>
  <si>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</si>
  <si>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</si>
  <si>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</si>
  <si>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</si>
  <si>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</si>
  <si>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</si>
  <si>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</si>
  <si>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</si>
  <si>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</si>
  <si>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</si>
  <si>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</si>
  <si>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</si>
  <si>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</si>
  <si>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</si>
  <si>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</si>
  <si>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</si>
  <si>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</si>
  <si>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</si>
  <si>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</si>
  <si>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</si>
  <si>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</si>
  <si>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</si>
  <si>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</si>
  <si>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</si>
  <si>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</si>
  <si>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</si>
  <si>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</si>
  <si>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</si>
  <si>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</si>
  <si>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</si>
  <si>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</si>
  <si>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</si>
  <si>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</si>
  <si>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</si>
  <si>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</si>
  <si>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</si>
  <si>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</si>
  <si>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</si>
  <si>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</si>
  <si>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</si>
  <si>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</si>
  <si>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</si>
  <si>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</si>
  <si>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</si>
  <si>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</si>
  <si>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</si>
  <si>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</si>
  <si>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</si>
  <si>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</si>
  <si>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</si>
  <si>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</si>
  <si>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</si>
  <si>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</si>
  <si>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</si>
  <si>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</si>
  <si>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</si>
  <si>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</si>
  <si>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</si>
  <si>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</si>
  <si>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</si>
  <si>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</si>
  <si>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</si>
  <si>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</si>
  <si>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</si>
  <si>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</si>
  <si>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</si>
  <si>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</si>
  <si>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</si>
  <si>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</si>
  <si>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</si>
  <si>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</si>
  <si>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</si>
  <si>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</si>
  <si>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</si>
  <si>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</si>
  <si>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</si>
  <si>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</si>
  <si>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</si>
  <si>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</si>
  <si>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</si>
  <si>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</si>
  <si>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</si>
  <si>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</si>
  <si>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</si>
  <si>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</si>
  <si>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</si>
  <si>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</si>
  <si>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</si>
  <si>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</si>
  <si>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</si>
  <si>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</si>
  <si>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</si>
  <si>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</si>
  <si>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</si>
  <si>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</si>
  <si>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</si>
  <si>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</si>
  <si>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</si>
  <si>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</si>
  <si>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</si>
  <si>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</si>
  <si>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</si>
  <si>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</si>
  <si>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</si>
  <si>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</si>
  <si>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</si>
  <si>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</si>
  <si>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</si>
  <si>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</si>
  <si>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</si>
  <si>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</si>
  <si>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</si>
  <si>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</si>
  <si>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</si>
  <si>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</si>
  <si>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</si>
  <si>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</si>
  <si>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</si>
  <si>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</si>
  <si>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</si>
  <si>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</si>
  <si>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</si>
  <si>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</si>
  <si>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</si>
  <si>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</si>
  <si>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</si>
  <si>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</si>
  <si>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</si>
  <si>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</si>
  <si>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</si>
  <si>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</si>
  <si>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</si>
  <si>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</si>
  <si>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</si>
  <si>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</si>
  <si>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</si>
  <si>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</si>
  <si>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</si>
  <si>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</si>
  <si>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</si>
  <si>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</si>
  <si>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</si>
  <si>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</si>
  <si>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</si>
  <si>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</si>
  <si>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</si>
  <si>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</si>
  <si>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</si>
  <si>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</si>
  <si>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</si>
  <si>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</si>
  <si>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</si>
  <si>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</si>
  <si>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</si>
  <si>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</si>
  <si>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</si>
  <si>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</si>
  <si>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</si>
  <si>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</si>
  <si>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</si>
  <si>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</si>
  <si>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</si>
  <si>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</si>
  <si>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</si>
  <si>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</si>
  <si>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</si>
  <si>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</si>
  <si>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</si>
  <si>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</si>
  <si>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</si>
  <si>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</si>
  <si>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</si>
  <si>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</si>
  <si>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</si>
  <si>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</si>
  <si>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</si>
  <si>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</si>
  <si>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</si>
  <si>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</si>
  <si>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</si>
  <si>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</si>
  <si>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</si>
  <si>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</si>
  <si>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</si>
  <si>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</si>
  <si>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</si>
  <si>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</si>
  <si>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</si>
  <si>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</si>
  <si>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</si>
  <si>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</si>
  <si>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</si>
  <si>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</si>
  <si>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</si>
  <si>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</si>
  <si>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</si>
  <si>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</si>
  <si>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</si>
  <si>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</si>
  <si>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</si>
  <si>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</si>
  <si>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</si>
  <si>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</si>
  <si>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</si>
  <si>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</si>
  <si>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</si>
  <si>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</si>
  <si>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</si>
  <si>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</si>
  <si>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</si>
  <si>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</si>
  <si>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</si>
  <si>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</si>
  <si>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</si>
  <si>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</si>
  <si>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</si>
  <si>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</si>
  <si>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</si>
  <si>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</si>
  <si>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</si>
  <si>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</si>
  <si>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</si>
  <si>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</si>
  <si>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</si>
  <si>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</si>
  <si>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</si>
  <si>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</si>
  <si>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</si>
  <si>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</si>
  <si>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</si>
  <si>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</si>
  <si>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</si>
  <si>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</si>
  <si>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</si>
  <si>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</si>
  <si>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</si>
  <si>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</si>
  <si>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</si>
  <si>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</si>
  <si>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</si>
  <si>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</si>
  <si>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</si>
  <si>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</si>
  <si>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</si>
  <si>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</si>
  <si>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</si>
  <si>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</si>
  <si>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</si>
  <si>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</si>
  <si>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</si>
  <si>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</si>
  <si>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</si>
  <si>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</si>
  <si>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</si>
  <si>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</si>
  <si>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</si>
  <si>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</si>
  <si>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</si>
  <si>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</si>
  <si>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</si>
  <si>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</si>
  <si>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</si>
  <si>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</si>
  <si>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</si>
  <si>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</si>
  <si>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</si>
  <si>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</si>
  <si>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</si>
  <si>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</si>
  <si>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</si>
  <si>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</si>
  <si>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</si>
  <si>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</si>
  <si>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</si>
  <si>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</si>
  <si>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</si>
  <si>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</si>
  <si>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</si>
  <si>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</si>
  <si>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</si>
  <si>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</si>
  <si>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</si>
  <si>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</si>
  <si>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</si>
  <si>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</si>
  <si>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</si>
  <si>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</si>
  <si>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</si>
  <si>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</si>
  <si>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</si>
  <si>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</si>
  <si>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</si>
  <si>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</si>
  <si>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</si>
  <si>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</si>
  <si>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</si>
  <si>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</si>
  <si>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</si>
  <si>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</si>
  <si>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</si>
  <si>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</si>
  <si>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</si>
  <si>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</si>
  <si>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</si>
  <si>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</si>
  <si>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</si>
  <si>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</si>
  <si>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</si>
  <si>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</si>
  <si>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</si>
  <si>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</si>
  <si>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</si>
  <si>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</si>
  <si>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</si>
  <si>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</si>
  <si>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</si>
  <si>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</si>
  <si>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</si>
  <si>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</si>
  <si>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</si>
  <si>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</si>
  <si>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</si>
  <si>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</si>
  <si>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</si>
  <si>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</si>
  <si>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</si>
  <si>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</si>
  <si>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</si>
  <si>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</si>
  <si>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</si>
  <si>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</si>
  <si>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</si>
  <si>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</si>
  <si>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</si>
  <si>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</si>
  <si>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</si>
  <si>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</si>
  <si>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</si>
  <si>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</si>
  <si>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</si>
  <si>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</si>
  <si>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</si>
  <si>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</si>
  <si>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</si>
  <si>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</si>
  <si>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</si>
  <si>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</si>
  <si>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</si>
  <si>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</si>
  <si>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</si>
  <si>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</si>
  <si>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</si>
  <si>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</si>
  <si>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</si>
  <si>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</si>
  <si>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</si>
  <si>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</si>
  <si>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</si>
  <si>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</si>
  <si>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</si>
  <si>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</si>
  <si>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</si>
  <si>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</si>
  <si>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</si>
  <si>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</si>
  <si>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</si>
  <si>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</si>
  <si>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</si>
  <si>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</si>
  <si>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</si>
  <si>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</si>
  <si>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</si>
  <si>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</si>
  <si>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</si>
  <si>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</si>
  <si>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</si>
  <si>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</si>
  <si>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</si>
  <si>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</si>
  <si>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</si>
  <si>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</si>
  <si>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</si>
  <si>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</si>
  <si>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</si>
  <si>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</si>
  <si>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</si>
  <si>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</si>
  <si>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</si>
  <si>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</si>
  <si>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</si>
  <si>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</si>
  <si>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</si>
  <si>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</si>
  <si>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</si>
  <si>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</si>
  <si>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</si>
  <si>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</si>
  <si>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</si>
  <si>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</si>
  <si>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</si>
  <si>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</si>
  <si>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</si>
  <si>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</si>
  <si>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</si>
  <si>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</si>
  <si>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</si>
  <si>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</si>
  <si>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</si>
  <si>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</si>
  <si>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</si>
  <si>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</si>
  <si>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</si>
  <si>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</si>
  <si>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</si>
  <si>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</si>
  <si>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</si>
  <si>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</si>
  <si>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</si>
  <si>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</si>
  <si>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</si>
  <si>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</si>
  <si>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</si>
  <si>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</si>
  <si>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</si>
  <si>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</si>
  <si>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</si>
  <si>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</si>
  <si>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</si>
  <si>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</si>
  <si>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</si>
  <si>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</si>
  <si>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</si>
  <si>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</si>
  <si>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</si>
  <si>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</si>
  <si>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</si>
  <si>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</si>
  <si>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</si>
  <si>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</si>
  <si>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</si>
  <si>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</si>
  <si>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</si>
  <si>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</si>
  <si>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</si>
  <si>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</si>
  <si>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</si>
  <si>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</si>
  <si>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</si>
  <si>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</si>
  <si>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</si>
  <si>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</si>
  <si>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</si>
  <si>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</si>
  <si>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</si>
  <si>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</si>
  <si>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</si>
  <si>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</si>
  <si>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</si>
  <si>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</si>
  <si>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</si>
  <si>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</si>
  <si>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</si>
  <si>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</si>
  <si>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</si>
  <si>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</si>
  <si>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</si>
  <si>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</si>
  <si>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</si>
  <si>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</si>
  <si>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</si>
  <si>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</si>
  <si>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</si>
  <si>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</si>
  <si>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</si>
  <si>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</si>
  <si>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</si>
  <si>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</si>
  <si>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</si>
  <si>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</si>
  <si>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</si>
  <si>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</si>
  <si>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</si>
  <si>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</si>
  <si>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</si>
  <si>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</si>
  <si>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</si>
  <si>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</si>
  <si>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</si>
  <si>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</si>
  <si>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</si>
  <si>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</si>
  <si>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</si>
  <si>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</si>
  <si>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</si>
  <si>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</si>
  <si>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</si>
  <si>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</si>
  <si>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</si>
  <si>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</si>
  <si>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</si>
  <si>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</si>
  <si>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</si>
  <si>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</si>
  <si>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</si>
  <si>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</si>
  <si>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</si>
  <si>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</si>
  <si>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</si>
  <si>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</si>
  <si>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</si>
  <si>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</si>
  <si>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</si>
  <si>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</si>
  <si>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</si>
  <si>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</si>
  <si>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</si>
  <si>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</si>
  <si>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</si>
  <si>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</si>
  <si>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</si>
  <si>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</si>
  <si>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</si>
  <si>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</si>
  <si>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</si>
  <si>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</si>
  <si>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</si>
  <si>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</si>
  <si>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</si>
  <si>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</si>
  <si>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</si>
  <si>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</si>
  <si>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</si>
  <si>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</si>
  <si>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</si>
  <si>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</si>
  <si>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</si>
  <si>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</si>
  <si>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</si>
  <si>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</si>
  <si>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</si>
  <si>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</si>
  <si>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</si>
  <si>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</si>
  <si>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</si>
  <si>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</si>
  <si>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</si>
  <si>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</si>
  <si>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</si>
  <si>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</si>
  <si>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</si>
  <si>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</si>
  <si>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</si>
  <si>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</si>
  <si>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</si>
  <si>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</si>
  <si>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</si>
  <si>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</si>
  <si>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</si>
  <si>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</si>
  <si>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</si>
  <si>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</si>
  <si>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</si>
  <si>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</si>
  <si>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</si>
  <si>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</si>
  <si>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</si>
  <si>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</si>
  <si>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</si>
  <si>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</si>
  <si>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</si>
  <si>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</si>
  <si>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</si>
  <si>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</si>
  <si>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</si>
  <si>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</si>
  <si>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</si>
  <si>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</si>
  <si>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</si>
  <si>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</si>
  <si>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</si>
  <si>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</si>
  <si>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</si>
  <si>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</si>
  <si>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</si>
  <si>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</si>
  <si>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</si>
  <si>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</si>
  <si>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</si>
  <si>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</si>
  <si>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</si>
  <si>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</si>
  <si>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</si>
  <si>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</si>
  <si>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</si>
  <si>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</si>
  <si>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</si>
  <si>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</si>
  <si>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</si>
  <si>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</si>
  <si>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</si>
  <si>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</si>
  <si>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</si>
  <si>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</si>
  <si>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</si>
  <si>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</si>
  <si>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</si>
  <si>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</si>
  <si>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</si>
  <si>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</si>
  <si>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</si>
  <si>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</si>
  <si>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</si>
  <si>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</si>
  <si>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</si>
  <si>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</si>
  <si>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</si>
  <si>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</si>
  <si>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</si>
  <si>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</si>
  <si>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</si>
  <si>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</si>
  <si>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</si>
  <si>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</si>
  <si>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</si>
  <si>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</si>
  <si>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</si>
  <si>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</si>
  <si>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</si>
  <si>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</si>
  <si>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</si>
  <si>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</si>
  <si>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</si>
  <si>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</si>
  <si>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</si>
  <si>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</si>
  <si>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</si>
  <si>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</si>
  <si>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</si>
  <si>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</si>
  <si>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</si>
  <si>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</si>
  <si>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</si>
  <si>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</si>
  <si>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</si>
  <si>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</si>
  <si>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</si>
  <si>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</si>
  <si>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</si>
  <si>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</si>
  <si>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</si>
  <si>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</si>
  <si>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</si>
  <si>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</si>
  <si>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</si>
  <si>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</si>
  <si>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</si>
  <si>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</si>
  <si>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</si>
  <si>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</si>
  <si>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</si>
  <si>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</si>
  <si>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</si>
  <si>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</si>
  <si>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</si>
  <si>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</si>
  <si>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</si>
  <si>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</si>
  <si>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</si>
  <si>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</si>
  <si>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</si>
  <si>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</si>
  <si>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</si>
  <si>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</si>
  <si>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</si>
  <si>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</si>
  <si>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</si>
  <si>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</si>
  <si>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</si>
  <si>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</si>
  <si>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</si>
  <si>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</si>
  <si>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</si>
  <si>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</si>
  <si>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</si>
  <si>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</si>
  <si>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</si>
  <si>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</si>
  <si>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</si>
  <si>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</si>
  <si>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</si>
  <si>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</si>
  <si>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</si>
  <si>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</si>
  <si>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</si>
  <si>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</si>
  <si>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</si>
  <si>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</si>
  <si>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</si>
  <si>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</si>
  <si>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</si>
  <si>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</si>
  <si>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</si>
  <si>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</si>
  <si>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</si>
  <si>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</si>
  <si>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</si>
  <si>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</si>
  <si>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</si>
  <si>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</si>
  <si>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</si>
  <si>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</si>
  <si>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</si>
  <si>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</si>
  <si>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</si>
  <si>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</si>
  <si>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</si>
  <si>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</si>
  <si>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</si>
  <si>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</si>
  <si>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</si>
  <si>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</si>
  <si>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</si>
  <si>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</si>
  <si>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</si>
  <si>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</si>
  <si>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</si>
  <si>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</si>
  <si>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</si>
  <si>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</si>
  <si>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</si>
  <si>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</si>
  <si>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</si>
  <si>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</si>
  <si>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</si>
  <si>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</si>
  <si>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</si>
  <si>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</si>
  <si>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</si>
  <si>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</si>
  <si>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</si>
  <si>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</si>
  <si>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</si>
  <si>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</si>
  <si>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</si>
  <si>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</si>
  <si>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</si>
  <si>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</si>
  <si>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</si>
  <si>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</si>
  <si>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</si>
  <si>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</si>
  <si>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</si>
  <si>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</si>
  <si>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</si>
  <si>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</si>
  <si>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</si>
  <si>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</si>
  <si>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</si>
  <si>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</si>
  <si>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</si>
  <si>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</si>
  <si>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</si>
  <si>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</si>
  <si>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</si>
  <si>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</si>
  <si>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</si>
  <si>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</si>
  <si>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</si>
  <si>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</si>
  <si>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</si>
  <si>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</si>
  <si>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</si>
  <si>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</si>
  <si>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</si>
  <si>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</si>
  <si>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</si>
  <si>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</si>
  <si>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</si>
  <si>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</si>
  <si>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</si>
  <si>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</si>
  <si>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</si>
  <si>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別府湾腎泌尿器病院</t>
    <phoneticPr fontId="3"/>
  </si>
  <si>
    <t>〒874-0023 別府市上人ヶ浜町９組</t>
    <phoneticPr fontId="3"/>
  </si>
  <si>
    <t>〇</t>
  </si>
  <si>
    <t>医療法人</t>
  </si>
  <si>
    <t>複数の診療科で活用</t>
  </si>
  <si>
    <t>泌尿器科</t>
  </si>
  <si>
    <t>内科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</si>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</sst>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1044</v>
      </c>
    </row>
    <row r="134" spans="1:22" s="83" customFormat="1" ht="34.5" customHeight="1">
      <c r="A134" s="244" t="s">
        <v>622</v>
      </c>
      <c r="B134" s="84"/>
      <c r="C134" s="111"/>
      <c r="D134" s="112"/>
      <c r="E134" s="319" t="s">
        <v>60</v>
      </c>
      <c r="F134" s="320"/>
      <c r="G134" s="320"/>
      <c r="H134" s="321"/>
      <c r="I134" s="388"/>
      <c r="J134" s="101"/>
      <c r="K134" s="102"/>
      <c r="L134" s="82">
        <v>34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50</v>
      </c>
      <c r="K148" s="264" t="str">
        <f t="shared" si="3"/>
        <v/>
      </c>
      <c r="L148" s="117">
        <v>50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10</v>
      </c>
      <c r="K156" s="264" t="str">
        <f t="shared" si="3"/>
        <v/>
      </c>
      <c r="L156" s="117">
        <v>10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32</v>
      </c>
      <c r="K204" s="264" t="str">
        <f t="shared" si="5"/>
        <v/>
      </c>
      <c r="L204" s="117">
        <v>32</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4.5</v>
      </c>
      <c r="K270" s="81" t="str">
        <f t="shared" si="8"/>
        <v/>
      </c>
      <c r="L270" s="148">
        <v>4.5</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3</v>
      </c>
      <c r="K279" s="81" t="str">
        <f t="shared" si="8"/>
        <v/>
      </c>
      <c r="L279" s="147">
        <v>3</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0.7</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1</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v>29</v>
      </c>
    </row>
    <row r="370" spans="1:12" s="118" customFormat="1" ht="34.5" customHeight="1">
      <c r="A370" s="243"/>
      <c r="B370" s="173"/>
      <c r="C370" s="382"/>
      <c r="D370" s="383"/>
      <c r="E370" s="383"/>
      <c r="F370" s="383"/>
      <c r="G370" s="383"/>
      <c r="H370" s="384"/>
      <c r="I370" s="388"/>
      <c r="J370" s="174"/>
      <c r="K370" s="102"/>
      <c r="L370" s="175">
        <v>7</v>
      </c>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v>30</v>
      </c>
    </row>
    <row r="373" spans="1:12" s="118" customFormat="1" ht="34.5" customHeight="1">
      <c r="A373" s="243"/>
      <c r="B373" s="173"/>
      <c r="C373" s="385"/>
      <c r="D373" s="386"/>
      <c r="E373" s="386"/>
      <c r="F373" s="386"/>
      <c r="G373" s="386"/>
      <c r="H373" s="387"/>
      <c r="I373" s="388"/>
      <c r="J373" s="178"/>
      <c r="K373" s="106"/>
      <c r="L373" s="179">
        <v>6</v>
      </c>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478</v>
      </c>
      <c r="K392" s="81" t="str">
        <f t="shared" ref="K392:K397" si="11">IF(OR(COUNTIF(L392:L392,"未確認")&gt;0,COUNTIF(L392:L392,"~*")&gt;0),"※","")</f>
        <v/>
      </c>
      <c r="L392" s="147">
        <v>478</v>
      </c>
    </row>
    <row r="393" spans="1:22" s="83" customFormat="1" ht="34.5" customHeight="1">
      <c r="A393" s="249" t="s">
        <v>773</v>
      </c>
      <c r="B393" s="84"/>
      <c r="C393" s="369"/>
      <c r="D393" s="379"/>
      <c r="E393" s="319" t="s">
        <v>224</v>
      </c>
      <c r="F393" s="320"/>
      <c r="G393" s="320"/>
      <c r="H393" s="321"/>
      <c r="I393" s="342"/>
      <c r="J393" s="140">
        <f t="shared" si="10"/>
        <v>258</v>
      </c>
      <c r="K393" s="81" t="str">
        <f t="shared" si="11"/>
        <v/>
      </c>
      <c r="L393" s="147">
        <v>258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220</v>
      </c>
      <c r="K395" s="81" t="str">
        <f t="shared" si="11"/>
        <v/>
      </c>
      <c r="L395" s="147">
        <v>220</v>
      </c>
    </row>
    <row r="396" spans="1:22" s="83" customFormat="1" ht="34.5" customHeight="1">
      <c r="A396" s="250" t="s">
        <v>776</v>
      </c>
      <c r="B396" s="1"/>
      <c r="C396" s="369"/>
      <c r="D396" s="319" t="s">
        <v>227</v>
      </c>
      <c r="E396" s="320"/>
      <c r="F396" s="320"/>
      <c r="G396" s="320"/>
      <c r="H396" s="321"/>
      <c r="I396" s="342"/>
      <c r="J396" s="140">
        <f t="shared" si="10"/>
        <v>19462</v>
      </c>
      <c r="K396" s="81" t="str">
        <f t="shared" si="11"/>
        <v/>
      </c>
      <c r="L396" s="147">
        <v>19462</v>
      </c>
    </row>
    <row r="397" spans="1:22" s="83" customFormat="1" ht="34.5" customHeight="1">
      <c r="A397" s="250" t="s">
        <v>777</v>
      </c>
      <c r="B397" s="119"/>
      <c r="C397" s="369"/>
      <c r="D397" s="319" t="s">
        <v>228</v>
      </c>
      <c r="E397" s="320"/>
      <c r="F397" s="320"/>
      <c r="G397" s="320"/>
      <c r="H397" s="321"/>
      <c r="I397" s="343"/>
      <c r="J397" s="140">
        <f t="shared" si="10"/>
        <v>487</v>
      </c>
      <c r="K397" s="81" t="str">
        <f t="shared" si="11"/>
        <v/>
      </c>
      <c r="L397" s="147">
        <v>487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478</v>
      </c>
      <c r="K405" s="81" t="str">
        <f t="shared" ref="K405:K422" si="13">IF(OR(COUNTIF(L405:L405,"未確認")&gt;0,COUNTIF(L405:L405,"~*")&gt;0),"※","")</f>
        <v/>
      </c>
      <c r="L405" s="147">
        <v>478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219</v>
      </c>
      <c r="K407" s="81" t="str">
        <f t="shared" si="13"/>
        <v/>
      </c>
      <c r="L407" s="147">
        <v>219</v>
      </c>
    </row>
    <row r="408" spans="1:22" s="83" customFormat="1" ht="34.5" customHeight="1">
      <c r="A408" s="251" t="s">
        <v>781</v>
      </c>
      <c r="B408" s="119"/>
      <c r="C408" s="368"/>
      <c r="D408" s="368"/>
      <c r="E408" s="319" t="s">
        <v>236</v>
      </c>
      <c r="F408" s="320"/>
      <c r="G408" s="320"/>
      <c r="H408" s="321"/>
      <c r="I408" s="360"/>
      <c r="J408" s="140">
        <f t="shared" si="12"/>
        <v>133</v>
      </c>
      <c r="K408" s="81" t="str">
        <f t="shared" si="13"/>
        <v/>
      </c>
      <c r="L408" s="147">
        <v>133</v>
      </c>
    </row>
    <row r="409" spans="1:22" s="83" customFormat="1" ht="34.5" customHeight="1">
      <c r="A409" s="251" t="s">
        <v>782</v>
      </c>
      <c r="B409" s="119"/>
      <c r="C409" s="368"/>
      <c r="D409" s="368"/>
      <c r="E409" s="316" t="s">
        <v>989</v>
      </c>
      <c r="F409" s="317"/>
      <c r="G409" s="317"/>
      <c r="H409" s="318"/>
      <c r="I409" s="360"/>
      <c r="J409" s="140">
        <f t="shared" si="12"/>
        <v>126</v>
      </c>
      <c r="K409" s="81" t="str">
        <f t="shared" si="13"/>
        <v/>
      </c>
      <c r="L409" s="147">
        <v>126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487</v>
      </c>
      <c r="K413" s="81" t="str">
        <f t="shared" si="13"/>
        <v/>
      </c>
      <c r="L413" s="147">
        <v>487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212</v>
      </c>
      <c r="K415" s="81" t="str">
        <f t="shared" si="13"/>
        <v/>
      </c>
      <c r="L415" s="147">
        <v>212</v>
      </c>
    </row>
    <row r="416" spans="1:22" s="83" customFormat="1" ht="34.5" customHeight="1">
      <c r="A416" s="251" t="s">
        <v>789</v>
      </c>
      <c r="B416" s="119"/>
      <c r="C416" s="368"/>
      <c r="D416" s="368"/>
      <c r="E416" s="319" t="s">
        <v>243</v>
      </c>
      <c r="F416" s="320"/>
      <c r="G416" s="320"/>
      <c r="H416" s="321"/>
      <c r="I416" s="360"/>
      <c r="J416" s="140">
        <f t="shared" si="12"/>
        <v>81</v>
      </c>
      <c r="K416" s="81" t="str">
        <f t="shared" si="13"/>
        <v/>
      </c>
      <c r="L416" s="147">
        <v>81</v>
      </c>
    </row>
    <row r="417" spans="1:22" s="83" customFormat="1" ht="34.5" customHeight="1">
      <c r="A417" s="251" t="s">
        <v>790</v>
      </c>
      <c r="B417" s="119"/>
      <c r="C417" s="368"/>
      <c r="D417" s="368"/>
      <c r="E417" s="319" t="s">
        <v>244</v>
      </c>
      <c r="F417" s="320"/>
      <c r="G417" s="320"/>
      <c r="H417" s="321"/>
      <c r="I417" s="360"/>
      <c r="J417" s="140">
        <f t="shared" si="12"/>
        <v>32</v>
      </c>
      <c r="K417" s="81" t="str">
        <f t="shared" si="13"/>
        <v/>
      </c>
      <c r="L417" s="147">
        <v>32</v>
      </c>
    </row>
    <row r="418" spans="1:22" s="83" customFormat="1" ht="34.5" customHeight="1">
      <c r="A418" s="251" t="s">
        <v>791</v>
      </c>
      <c r="B418" s="119"/>
      <c r="C418" s="368"/>
      <c r="D418" s="368"/>
      <c r="E418" s="319" t="s">
        <v>245</v>
      </c>
      <c r="F418" s="320"/>
      <c r="G418" s="320"/>
      <c r="H418" s="321"/>
      <c r="I418" s="360"/>
      <c r="J418" s="140">
        <f t="shared" si="12"/>
        <v>69</v>
      </c>
      <c r="K418" s="81" t="str">
        <f t="shared" si="13"/>
        <v/>
      </c>
      <c r="L418" s="147">
        <v>69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50</v>
      </c>
      <c r="K420" s="81" t="str">
        <f t="shared" si="13"/>
        <v/>
      </c>
      <c r="L420" s="147">
        <v>50</v>
      </c>
    </row>
    <row r="421" spans="1:22" s="83" customFormat="1" ht="34.5" customHeight="1">
      <c r="A421" s="251" t="s">
        <v>794</v>
      </c>
      <c r="B421" s="119"/>
      <c r="C421" s="368"/>
      <c r="D421" s="368"/>
      <c r="E421" s="319" t="s">
        <v>247</v>
      </c>
      <c r="F421" s="320"/>
      <c r="G421" s="320"/>
      <c r="H421" s="321"/>
      <c r="I421" s="360"/>
      <c r="J421" s="140">
        <f t="shared" si="12"/>
        <v>43</v>
      </c>
      <c r="K421" s="81" t="str">
        <f t="shared" si="13"/>
        <v/>
      </c>
      <c r="L421" s="147">
        <v>43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487</v>
      </c>
      <c r="K430" s="193" t="str">
        <f>IF(OR(COUNTIF(L430:L430,"未確認")&gt;0,COUNTIF(L430:L430,"~*")&gt;0),"※","")</f>
        <v/>
      </c>
      <c r="L430" s="147">
        <v>487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82</v>
      </c>
      <c r="K431" s="193" t="str">
        <f>IF(OR(COUNTIF(L431:L431,"未確認")&gt;0,COUNTIF(L431:L431,"~*")&gt;0),"※","")</f>
        <v/>
      </c>
      <c r="L431" s="147">
        <v>82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28</v>
      </c>
      <c r="K432" s="193" t="str">
        <f>IF(OR(COUNTIF(L432:L432,"未確認")&gt;0,COUNTIF(L432:L432,"~*")&gt;0),"※","")</f>
        <v/>
      </c>
      <c r="L432" s="147">
        <v>28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377</v>
      </c>
      <c r="K433" s="193" t="str">
        <f>IF(OR(COUNTIF(L433:L433,"未確認")&gt;0,COUNTIF(L433:L433,"~*")&gt;0),"※","")</f>
        <v/>
      </c>
      <c r="L433" s="147">
        <v>377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15</v>
      </c>
      <c r="K468" s="201" t="str">
        <f t="shared" ref="K468:K475" si="15">IF(OR(COUNTIF(L468:L468,"未確認")&gt;0,COUNTIF(L468:L468,"*")&gt;0),"※","")</f>
        <v/>
      </c>
      <c r="L468" s="117">
        <v>15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10</v>
      </c>
      <c r="K481" s="201" t="str">
        <f t="shared" si="17"/>
        <v/>
      </c>
      <c r="L481" s="117">
        <v>10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v>
      </c>
      <c r="K491" s="201" t="str">
        <f t="shared" si="17"/>
        <v>※</v>
      </c>
      <c r="L491" s="117" t="s">
        <v>541</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10</v>
      </c>
      <c r="K505" s="201" t="str">
        <f t="shared" si="20"/>
        <v/>
      </c>
      <c r="L505" s="117">
        <v>10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30</v>
      </c>
      <c r="K535" s="201" t="str">
        <f t="shared" si="22"/>
        <v/>
      </c>
      <c r="L535" s="117">
        <v>30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41.3</v>
      </c>
    </row>
    <row r="561" spans="1:12" s="91" customFormat="1" ht="34.5" customHeight="1">
      <c r="A561" s="251" t="s">
        <v>871</v>
      </c>
      <c r="B561" s="119"/>
      <c r="C561" s="209"/>
      <c r="D561" s="330" t="s">
        <v>377</v>
      </c>
      <c r="E561" s="341"/>
      <c r="F561" s="341"/>
      <c r="G561" s="341"/>
      <c r="H561" s="331"/>
      <c r="I561" s="342"/>
      <c r="J561" s="207"/>
      <c r="K561" s="210"/>
      <c r="L561" s="211">
        <v>23.5</v>
      </c>
    </row>
    <row r="562" spans="1:12" s="91" customFormat="1" ht="34.5" customHeight="1">
      <c r="A562" s="251" t="s">
        <v>872</v>
      </c>
      <c r="B562" s="119"/>
      <c r="C562" s="209"/>
      <c r="D562" s="330" t="s">
        <v>992</v>
      </c>
      <c r="E562" s="341"/>
      <c r="F562" s="341"/>
      <c r="G562" s="341"/>
      <c r="H562" s="331"/>
      <c r="I562" s="342"/>
      <c r="J562" s="207"/>
      <c r="K562" s="210"/>
      <c r="L562" s="211">
        <v>19.8</v>
      </c>
    </row>
    <row r="563" spans="1:12" s="91" customFormat="1" ht="34.5" customHeight="1">
      <c r="A563" s="251" t="s">
        <v>873</v>
      </c>
      <c r="B563" s="119"/>
      <c r="C563" s="209"/>
      <c r="D563" s="330" t="s">
        <v>379</v>
      </c>
      <c r="E563" s="341"/>
      <c r="F563" s="341"/>
      <c r="G563" s="341"/>
      <c r="H563" s="331"/>
      <c r="I563" s="342"/>
      <c r="J563" s="207"/>
      <c r="K563" s="210"/>
      <c r="L563" s="211">
        <v>6.2</v>
      </c>
    </row>
    <row r="564" spans="1:12" s="91" customFormat="1" ht="34.5" customHeight="1">
      <c r="A564" s="251" t="s">
        <v>874</v>
      </c>
      <c r="B564" s="119"/>
      <c r="C564" s="209"/>
      <c r="D564" s="330" t="s">
        <v>380</v>
      </c>
      <c r="E564" s="341"/>
      <c r="F564" s="341"/>
      <c r="G564" s="341"/>
      <c r="H564" s="331"/>
      <c r="I564" s="342"/>
      <c r="J564" s="207"/>
      <c r="K564" s="210"/>
      <c r="L564" s="211">
        <v>9.3000000000000007</v>
      </c>
    </row>
    <row r="565" spans="1:12" s="91" customFormat="1" ht="34.5" customHeight="1">
      <c r="A565" s="251" t="s">
        <v>875</v>
      </c>
      <c r="B565" s="119"/>
      <c r="C565" s="280"/>
      <c r="D565" s="330" t="s">
        <v>869</v>
      </c>
      <c r="E565" s="341"/>
      <c r="F565" s="341"/>
      <c r="G565" s="341"/>
      <c r="H565" s="331"/>
      <c r="I565" s="342"/>
      <c r="J565" s="207"/>
      <c r="K565" s="210"/>
      <c r="L565" s="211">
        <v>15.9</v>
      </c>
    </row>
    <row r="566" spans="1:12" s="91" customFormat="1" ht="34.5" customHeight="1">
      <c r="A566" s="251" t="s">
        <v>876</v>
      </c>
      <c r="B566" s="119"/>
      <c r="C566" s="284"/>
      <c r="D566" s="330" t="s">
        <v>993</v>
      </c>
      <c r="E566" s="341"/>
      <c r="F566" s="341"/>
      <c r="G566" s="341"/>
      <c r="H566" s="331"/>
      <c r="I566" s="342"/>
      <c r="J566" s="213"/>
      <c r="K566" s="214"/>
      <c r="L566" s="211">
        <v>35.799999999999997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32.9</v>
      </c>
    </row>
    <row r="569" spans="1:12" s="91" customFormat="1" ht="34.5" customHeight="1">
      <c r="A569" s="251" t="s">
        <v>878</v>
      </c>
      <c r="B569" s="119"/>
      <c r="C569" s="209"/>
      <c r="D569" s="330" t="s">
        <v>377</v>
      </c>
      <c r="E569" s="341"/>
      <c r="F569" s="341"/>
      <c r="G569" s="341"/>
      <c r="H569" s="331"/>
      <c r="I569" s="342"/>
      <c r="J569" s="207"/>
      <c r="K569" s="210"/>
      <c r="L569" s="211">
        <v>27.5</v>
      </c>
    </row>
    <row r="570" spans="1:12" s="91" customFormat="1" ht="34.5" customHeight="1">
      <c r="A570" s="251" t="s">
        <v>879</v>
      </c>
      <c r="B570" s="119"/>
      <c r="C570" s="209"/>
      <c r="D570" s="330" t="s">
        <v>992</v>
      </c>
      <c r="E570" s="341"/>
      <c r="F570" s="341"/>
      <c r="G570" s="341"/>
      <c r="H570" s="331"/>
      <c r="I570" s="342"/>
      <c r="J570" s="207"/>
      <c r="K570" s="210"/>
      <c r="L570" s="211">
        <v>4.4000000000000004</v>
      </c>
    </row>
    <row r="571" spans="1:12" s="91" customFormat="1" ht="34.5" customHeight="1">
      <c r="A571" s="251" t="s">
        <v>880</v>
      </c>
      <c r="B571" s="119"/>
      <c r="C571" s="209"/>
      <c r="D571" s="330" t="s">
        <v>379</v>
      </c>
      <c r="E571" s="341"/>
      <c r="F571" s="341"/>
      <c r="G571" s="341"/>
      <c r="H571" s="331"/>
      <c r="I571" s="342"/>
      <c r="J571" s="207"/>
      <c r="K571" s="210"/>
      <c r="L571" s="211">
        <v>3.2</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16</v>
      </c>
    </row>
    <row r="574" spans="1:12" s="91" customFormat="1" ht="34.5" customHeight="1">
      <c r="A574" s="251" t="s">
        <v>883</v>
      </c>
      <c r="B574" s="119"/>
      <c r="C574" s="212"/>
      <c r="D574" s="330" t="s">
        <v>993</v>
      </c>
      <c r="E574" s="341"/>
      <c r="F574" s="341"/>
      <c r="G574" s="341"/>
      <c r="H574" s="331"/>
      <c r="I574" s="342"/>
      <c r="J574" s="213"/>
      <c r="K574" s="214"/>
      <c r="L574" s="211">
        <v>17.5</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97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17</v>
      </c>
      <c r="K618" s="201" t="str">
        <f t="shared" si="28"/>
        <v/>
      </c>
      <c r="L618" s="117">
        <v>17</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17</v>
      </c>
      <c r="K646" s="201" t="str">
        <f t="shared" ref="K646:K660" si="32">IF(OR(COUNTIF(L646:L646,"未確認")&gt;0,COUNTIF(L646:L646,"*")&gt;0),"※","")</f>
        <v/>
      </c>
      <c r="L646" s="117">
        <v>17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2019-12-23T02:11:34Z</dcterms:modified>
</cp:coreProperties>
</file>