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8047430-FA66-4C51-890E-110E0444325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<sst xmlns="http://schemas.openxmlformats.org/spreadsheetml/2006/main" count="2968" uniqueCount="1047">
  <si>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</si>
  <si>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</si>
  <si>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</si>
  <si>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</si>
  <si>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</si>
  <si>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</si>
  <si>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</si>
  <si>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</si>
  <si>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</si>
  <si>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</si>
  <si>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</si>
  <si>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</si>
  <si>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</si>
  <si>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</si>
  <si>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</si>
  <si>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</si>
  <si>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</si>
  <si>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</si>
  <si>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</si>
  <si>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</si>
  <si>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</si>
  <si>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</si>
  <si>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</si>
  <si>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</si>
  <si>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</si>
  <si>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</si>
  <si>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</si>
  <si>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</si>
  <si>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</si>
  <si>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</si>
  <si>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</si>
  <si>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</si>
  <si>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</si>
  <si>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</si>
  <si>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</si>
  <si>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</si>
  <si>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</si>
  <si>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</si>
  <si>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</si>
  <si>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</si>
  <si>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</si>
  <si>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</si>
  <si>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</si>
  <si>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</si>
  <si>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</si>
  <si>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</si>
  <si>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</si>
  <si>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</si>
  <si>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</si>
  <si>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</si>
  <si>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</si>
  <si>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</si>
  <si>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</si>
  <si>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</si>
  <si>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</si>
  <si>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</si>
  <si>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</si>
  <si>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</si>
  <si>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</si>
  <si>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</si>
  <si>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</si>
  <si>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</si>
  <si>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</si>
  <si>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</si>
  <si>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</si>
  <si>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</si>
  <si>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</si>
  <si>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</si>
  <si>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</si>
  <si>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</si>
  <si>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</si>
  <si>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</si>
  <si>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</si>
  <si>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</si>
  <si>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</si>
  <si>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</si>
  <si>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</si>
  <si>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</si>
  <si>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</si>
  <si>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</si>
  <si>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</si>
  <si>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</si>
  <si>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</si>
  <si>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</si>
  <si>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</si>
  <si>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</si>
  <si>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</si>
  <si>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</si>
  <si>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</si>
  <si>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</si>
  <si>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</si>
  <si>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</si>
  <si>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</si>
  <si>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</si>
  <si>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</si>
  <si>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</si>
  <si>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</si>
  <si>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</si>
  <si>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</si>
  <si>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</si>
  <si>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</si>
  <si>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</si>
  <si>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</si>
  <si>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</si>
  <si>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</si>
  <si>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</si>
  <si>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</si>
  <si>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</si>
  <si>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</si>
  <si>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</si>
  <si>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</si>
  <si>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</si>
  <si>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</si>
  <si>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</si>
  <si>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</si>
  <si>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</si>
  <si>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</si>
  <si>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</si>
  <si>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</si>
  <si>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</si>
  <si>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</si>
  <si>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</si>
  <si>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</si>
  <si>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</si>
  <si>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</si>
  <si>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</si>
  <si>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</si>
  <si>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</si>
  <si>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</si>
  <si>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</si>
  <si>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</si>
  <si>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</si>
  <si>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</si>
  <si>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</si>
  <si>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</si>
  <si>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</si>
  <si>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</si>
  <si>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</si>
  <si>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</si>
  <si>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</si>
  <si>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</si>
  <si>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</si>
  <si>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</si>
  <si>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</si>
  <si>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</si>
  <si>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</si>
  <si>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</si>
  <si>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</si>
  <si>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</si>
  <si>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</si>
  <si>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</si>
  <si>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</si>
  <si>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</si>
  <si>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</si>
  <si>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</si>
  <si>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</si>
  <si>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</si>
  <si>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</si>
  <si>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</si>
  <si>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</si>
  <si>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</si>
  <si>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</si>
  <si>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</si>
  <si>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</si>
  <si>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</si>
  <si>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</si>
  <si>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</si>
  <si>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</si>
  <si>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</si>
  <si>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</si>
  <si>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</si>
  <si>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</si>
  <si>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</si>
  <si>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</si>
  <si>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</si>
  <si>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</si>
  <si>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</si>
  <si>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</si>
  <si>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</si>
  <si>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</si>
  <si>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</si>
  <si>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</si>
  <si>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</si>
  <si>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</si>
  <si>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</si>
  <si>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</si>
  <si>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</si>
  <si>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</si>
  <si>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</si>
  <si>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</si>
  <si>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</si>
  <si>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</si>
  <si>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</si>
  <si>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</si>
  <si>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</si>
  <si>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</si>
  <si>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</si>
  <si>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</si>
  <si>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</si>
  <si>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</si>
  <si>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</si>
  <si>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</si>
  <si>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</si>
  <si>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</si>
  <si>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</si>
  <si>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</si>
  <si>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</si>
  <si>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</si>
  <si>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</si>
  <si>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</si>
  <si>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</si>
  <si>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</si>
  <si>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</si>
  <si>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</si>
  <si>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</si>
  <si>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</si>
  <si>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</si>
  <si>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</si>
  <si>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</si>
  <si>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</si>
  <si>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</si>
  <si>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</si>
  <si>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</si>
  <si>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</si>
  <si>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</si>
  <si>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</si>
  <si>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</si>
  <si>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</si>
  <si>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</si>
  <si>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</si>
  <si>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</si>
  <si>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</si>
  <si>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</si>
  <si>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</si>
  <si>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</si>
  <si>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</si>
  <si>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</si>
  <si>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</si>
  <si>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</si>
  <si>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</si>
  <si>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</si>
  <si>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</si>
  <si>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</si>
  <si>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</si>
  <si>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</si>
  <si>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</si>
  <si>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</si>
  <si>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</si>
  <si>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</si>
  <si>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</si>
  <si>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</si>
  <si>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</si>
  <si>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</si>
  <si>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</si>
  <si>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</si>
  <si>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</si>
  <si>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</si>
  <si>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</si>
  <si>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</si>
  <si>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</si>
  <si>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</si>
  <si>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</si>
  <si>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</si>
  <si>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</si>
  <si>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</si>
  <si>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</si>
  <si>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</si>
  <si>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</si>
  <si>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</si>
  <si>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</si>
  <si>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</si>
  <si>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</si>
  <si>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</si>
  <si>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</si>
  <si>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</si>
  <si>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</si>
  <si>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</si>
  <si>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</si>
  <si>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</si>
  <si>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</si>
  <si>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</si>
  <si>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</si>
  <si>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</si>
  <si>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</si>
  <si>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</si>
  <si>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</si>
  <si>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</si>
  <si>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</si>
  <si>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</si>
  <si>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</si>
  <si>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</si>
  <si>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</si>
  <si>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</si>
  <si>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</si>
  <si>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</si>
  <si>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</si>
  <si>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</si>
  <si>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</si>
  <si>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</si>
  <si>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</si>
  <si>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</si>
  <si>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</si>
  <si>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</si>
  <si>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</si>
  <si>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</si>
  <si>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</si>
  <si>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</si>
  <si>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</si>
  <si>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</si>
  <si>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</si>
  <si>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</si>
  <si>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</si>
  <si>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</si>
  <si>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</si>
  <si>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</si>
  <si>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</si>
  <si>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</si>
  <si>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</si>
  <si>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</si>
  <si>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</si>
  <si>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</si>
  <si>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</si>
  <si>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</si>
  <si>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</si>
  <si>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</si>
  <si>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</si>
  <si>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</si>
  <si>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</si>
  <si>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</si>
  <si>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</si>
  <si>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</si>
  <si>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</si>
  <si>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</si>
  <si>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</si>
  <si>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</si>
  <si>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</si>
  <si>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</si>
  <si>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</si>
  <si>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</si>
  <si>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</si>
  <si>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</si>
  <si>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</si>
  <si>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</si>
  <si>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</si>
  <si>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</si>
  <si>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</si>
  <si>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</si>
  <si>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</si>
  <si>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</si>
  <si>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</si>
  <si>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</si>
  <si>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</si>
  <si>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</si>
  <si>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</si>
  <si>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</si>
  <si>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</si>
  <si>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</si>
  <si>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</si>
  <si>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</si>
  <si>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</si>
  <si>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</si>
  <si>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</si>
  <si>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</si>
  <si>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</si>
  <si>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</si>
  <si>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</si>
  <si>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</si>
  <si>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</si>
  <si>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</si>
  <si>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</si>
  <si>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</si>
  <si>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</si>
  <si>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</si>
  <si>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</si>
  <si>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</si>
  <si>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</si>
  <si>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</si>
  <si>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</si>
  <si>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</si>
  <si>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</si>
  <si>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</si>
  <si>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</si>
  <si>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</si>
  <si>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</si>
  <si>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</si>
  <si>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</si>
  <si>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</si>
  <si>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</si>
  <si>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</si>
  <si>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</si>
  <si>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</si>
  <si>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</si>
  <si>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</si>
  <si>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</si>
  <si>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</si>
  <si>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</si>
  <si>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</si>
  <si>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</si>
  <si>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</si>
  <si>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</si>
  <si>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</si>
  <si>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</si>
  <si>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</si>
  <si>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</si>
  <si>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</si>
  <si>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</si>
  <si>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</si>
  <si>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</si>
  <si>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</si>
  <si>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</si>
  <si>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</si>
  <si>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</si>
  <si>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</si>
  <si>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</si>
  <si>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</si>
  <si>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</si>
  <si>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</si>
  <si>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</si>
  <si>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</si>
  <si>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</si>
  <si>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</si>
  <si>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</si>
  <si>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</si>
  <si>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</si>
  <si>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</si>
  <si>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</si>
  <si>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</si>
  <si>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</si>
  <si>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</si>
  <si>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</si>
  <si>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</si>
  <si>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</si>
  <si>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</si>
  <si>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</si>
  <si>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</si>
  <si>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</si>
  <si>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</si>
  <si>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</si>
  <si>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</si>
  <si>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</si>
  <si>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</si>
  <si>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</si>
  <si>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</si>
  <si>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</si>
  <si>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</si>
  <si>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</si>
  <si>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</si>
  <si>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</si>
  <si>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</si>
  <si>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</si>
  <si>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</si>
  <si>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</si>
  <si>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</si>
  <si>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</si>
  <si>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</si>
  <si>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</si>
  <si>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</si>
  <si>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</si>
  <si>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</si>
  <si>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</si>
  <si>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</si>
  <si>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</si>
  <si>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</si>
  <si>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</si>
  <si>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</si>
  <si>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</si>
  <si>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</si>
  <si>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</si>
  <si>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</si>
  <si>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</si>
  <si>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</si>
  <si>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</si>
  <si>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</si>
  <si>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</si>
  <si>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</si>
  <si>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</si>
  <si>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</si>
  <si>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</si>
  <si>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</si>
  <si>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</si>
  <si>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</si>
  <si>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</si>
  <si>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</si>
  <si>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</si>
  <si>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</si>
  <si>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</si>
  <si>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</si>
  <si>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</si>
  <si>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</si>
  <si>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</si>
  <si>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</si>
  <si>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</si>
  <si>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</si>
  <si>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</si>
  <si>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</si>
  <si>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</si>
  <si>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</si>
  <si>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</si>
  <si>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</si>
  <si>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</si>
  <si>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</si>
  <si>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</si>
  <si>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</si>
  <si>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</si>
  <si>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</si>
  <si>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</si>
  <si>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</si>
  <si>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</si>
  <si>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</si>
  <si>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</si>
  <si>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</si>
  <si>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</si>
  <si>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</si>
  <si>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</si>
  <si>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</si>
  <si>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</si>
  <si>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</si>
  <si>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</si>
  <si>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</si>
  <si>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</si>
  <si>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</si>
  <si>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</si>
  <si>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</si>
  <si>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</si>
  <si>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</si>
  <si>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</si>
  <si>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</si>
  <si>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</si>
  <si>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</si>
  <si>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</si>
  <si>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</si>
  <si>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</si>
  <si>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</si>
  <si>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</si>
  <si>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</si>
  <si>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</si>
  <si>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</si>
  <si>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</si>
  <si>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</si>
  <si>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</si>
  <si>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</si>
  <si>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</si>
  <si>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</si>
  <si>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</si>
  <si>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</si>
  <si>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</si>
  <si>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</si>
  <si>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</si>
  <si>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</si>
  <si>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</si>
  <si>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</si>
  <si>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</si>
  <si>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</si>
  <si>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</si>
  <si>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</si>
  <si>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</si>
  <si>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</si>
  <si>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</si>
  <si>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</si>
  <si>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</si>
  <si>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</si>
  <si>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</si>
  <si>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</si>
  <si>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</si>
  <si>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</si>
  <si>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</si>
  <si>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</si>
  <si>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</si>
  <si>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</si>
  <si>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</si>
  <si>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</si>
  <si>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</si>
  <si>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</si>
  <si>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</si>
  <si>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</si>
  <si>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</si>
  <si>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</si>
  <si>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</si>
  <si>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</si>
  <si>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</si>
  <si>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</si>
  <si>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</si>
  <si>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</si>
  <si>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</si>
  <si>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</si>
  <si>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</si>
  <si>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</si>
  <si>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</si>
  <si>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</si>
  <si>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</si>
  <si>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</si>
  <si>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</si>
  <si>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</si>
  <si>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</si>
  <si>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</si>
  <si>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</si>
  <si>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</si>
  <si>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</si>
  <si>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</si>
  <si>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</si>
  <si>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</si>
  <si>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</si>
  <si>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</si>
  <si>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</si>
  <si>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</si>
  <si>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</si>
  <si>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</si>
  <si>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</si>
  <si>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</si>
  <si>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</si>
  <si>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</si>
  <si>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</si>
  <si>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</si>
  <si>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</si>
  <si>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</si>
  <si>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</si>
  <si>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</si>
  <si>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</si>
  <si>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</si>
  <si>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</si>
  <si>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</si>
  <si>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</si>
  <si>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</si>
  <si>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</si>
  <si>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</si>
  <si>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</si>
  <si>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</si>
  <si>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</si>
  <si>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</si>
  <si>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</si>
  <si>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</si>
  <si>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</si>
  <si>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</si>
  <si>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</si>
  <si>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</si>
  <si>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</si>
  <si>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</si>
  <si>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</si>
  <si>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</si>
  <si>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</si>
  <si>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</si>
  <si>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</si>
  <si>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</si>
  <si>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</si>
  <si>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</si>
  <si>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</si>
  <si>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</si>
  <si>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</si>
  <si>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</si>
  <si>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</si>
  <si>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</si>
  <si>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</si>
  <si>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</si>
  <si>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</si>
  <si>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</si>
  <si>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</si>
  <si>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</si>
  <si>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</si>
  <si>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</si>
  <si>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</si>
  <si>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</si>
  <si>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</si>
  <si>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</si>
  <si>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</si>
  <si>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</si>
  <si>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</si>
  <si>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</si>
  <si>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</si>
  <si>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</si>
  <si>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</si>
  <si>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</si>
  <si>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</si>
  <si>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</si>
  <si>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</si>
  <si>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</si>
  <si>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</si>
  <si>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</si>
  <si>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</si>
  <si>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</si>
  <si>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</si>
  <si>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</si>
  <si>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</si>
  <si>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</si>
  <si>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</si>
  <si>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</si>
  <si>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</si>
  <si>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</si>
  <si>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</si>
  <si>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</si>
  <si>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</si>
  <si>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</si>
  <si>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</si>
  <si>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</si>
  <si>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</si>
  <si>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</si>
  <si>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</si>
  <si>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</si>
  <si>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</si>
  <si>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</si>
  <si>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</si>
  <si>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</si>
  <si>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</si>
  <si>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</si>
  <si>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</si>
  <si>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</si>
  <si>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</si>
  <si>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</si>
  <si>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</si>
  <si>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</si>
  <si>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</si>
  <si>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</si>
  <si>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</si>
  <si>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</si>
  <si>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</si>
  <si>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</si>
  <si>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</si>
  <si>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</si>
  <si>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</si>
  <si>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</si>
  <si>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</si>
  <si>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</si>
  <si>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</si>
  <si>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</si>
  <si>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</si>
  <si>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</si>
  <si>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</si>
  <si>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</si>
  <si>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</si>
  <si>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</si>
  <si>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</si>
  <si>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</si>
  <si>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</si>
  <si>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</si>
  <si>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</si>
  <si>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</si>
  <si>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</si>
  <si>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</si>
  <si>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</si>
  <si>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</si>
  <si>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</si>
  <si>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</si>
  <si>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</si>
  <si>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</si>
  <si>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</si>
  <si>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</si>
  <si>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</si>
  <si>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</si>
  <si>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</si>
  <si>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</si>
  <si>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</si>
  <si>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</si>
  <si>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</si>
  <si>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</si>
  <si>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</si>
  <si>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</si>
  <si>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</si>
  <si>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</si>
  <si>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</si>
  <si>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</si>
  <si>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</si>
  <si>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</si>
  <si>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</si>
  <si>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</si>
  <si>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</si>
  <si>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</si>
  <si>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</si>
  <si>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</si>
  <si>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</si>
  <si>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</si>
  <si>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</si>
  <si>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</si>
  <si>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</si>
  <si>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</si>
  <si>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</si>
  <si>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</si>
  <si>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</si>
  <si>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</si>
  <si>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</si>
  <si>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</si>
  <si>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</si>
  <si>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</si>
  <si>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</si>
  <si>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</si>
  <si>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</si>
  <si>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</si>
  <si>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</si>
  <si>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</si>
  <si>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</si>
  <si>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</si>
  <si>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</si>
  <si>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</si>
  <si>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</si>
  <si>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</si>
  <si>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</si>
  <si>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</si>
  <si>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</si>
  <si>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</si>
  <si>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</si>
  <si>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</si>
  <si>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</si>
  <si>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</si>
  <si>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</si>
  <si>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</si>
  <si>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</si>
  <si>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</si>
  <si>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</si>
  <si>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</si>
  <si>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</si>
  <si>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</si>
  <si>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</si>
  <si>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</si>
  <si>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</si>
  <si>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</si>
  <si>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</si>
  <si>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</si>
  <si>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</si>
  <si>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</si>
  <si>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</si>
  <si>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</si>
  <si>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</si>
  <si>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</si>
  <si>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</si>
  <si>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</si>
  <si>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</si>
  <si>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</si>
  <si>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</si>
  <si>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</si>
  <si>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</si>
  <si>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</si>
  <si>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</si>
  <si>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</si>
  <si>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</si>
  <si>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</si>
  <si>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</si>
  <si>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</si>
  <si>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</si>
  <si>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</si>
  <si>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</si>
  <si>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</si>
  <si>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</si>
  <si>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</si>
  <si>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</si>
  <si>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</si>
  <si>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</si>
  <si>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</si>
  <si>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</si>
  <si>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</si>
  <si>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</si>
  <si>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</si>
  <si>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</si>
  <si>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</si>
  <si>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</si>
  <si>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</si>
  <si>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</si>
  <si>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</si>
  <si>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</si>
  <si>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</si>
  <si>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</si>
  <si>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</si>
  <si>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</si>
  <si>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</si>
  <si>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</si>
  <si>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</si>
  <si>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</si>
  <si>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</si>
  <si>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</si>
  <si>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</si>
  <si>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</si>
  <si>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</si>
  <si>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</si>
  <si>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</si>
  <si>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</si>
  <si>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</si>
  <si>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</si>
  <si>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</si>
  <si>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</si>
  <si>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</si>
  <si>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</si>
  <si>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</si>
  <si>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</si>
  <si>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</si>
  <si>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</si>
  <si>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</si>
  <si>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</si>
  <si>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</si>
  <si>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</si>
  <si>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</si>
  <si>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</si>
  <si>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</si>
  <si>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</si>
  <si>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</si>
  <si>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</si>
  <si>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</si>
  <si>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</si>
  <si>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</si>
  <si>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</si>
  <si>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</si>
  <si>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</si>
  <si>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</si>
  <si>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</si>
  <si>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</si>
  <si>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</si>
  <si>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</si>
  <si>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</si>
  <si>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</si>
  <si>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</si>
  <si>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</si>
  <si>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</si>
  <si>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</si>
  <si>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</si>
  <si>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</si>
  <si>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</si>
  <si>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</si>
  <si>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</si>
  <si>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</si>
  <si>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</si>
  <si>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</si>
  <si>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</si>
  <si>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</si>
  <si>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</si>
  <si>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</si>
  <si>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</si>
  <si>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</si>
  <si>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</si>
  <si>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</si>
  <si>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</si>
  <si>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</si>
  <si>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</si>
  <si>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</si>
  <si>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</si>
  <si>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</si>
  <si>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</si>
  <si>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</si>
  <si>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</si>
  <si>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</si>
  <si>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</si>
  <si>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</si>
  <si>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</si>
  <si>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</si>
  <si>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</si>
  <si>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</si>
  <si>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</si>
  <si>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</si>
  <si>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</si>
  <si>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</si>
  <si>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</si>
  <si>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</si>
  <si>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</si>
  <si>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</si>
  <si>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</si>
  <si>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</si>
  <si>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</si>
  <si>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</si>
  <si>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</si>
  <si>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</si>
  <si>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</si>
  <si>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</si>
  <si>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</si>
  <si>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</si>
  <si>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</si>
  <si>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</si>
  <si>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</si>
  <si>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</si>
  <si>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</si>
  <si>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</si>
  <si>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</si>
  <si>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</si>
  <si>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</si>
  <si>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</si>
  <si>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</si>
  <si>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</si>
  <si>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</si>
  <si>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</si>
  <si>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</si>
  <si>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</si>
  <si>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</si>
  <si>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</si>
  <si>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</si>
  <si>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</si>
  <si>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</si>
  <si>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</si>
  <si>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</si>
  <si>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</si>
  <si>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</si>
  <si>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</si>
  <si>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</si>
  <si>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</si>
  <si>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</si>
  <si>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</si>
  <si>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</si>
  <si>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</si>
  <si>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</si>
  <si>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</si>
  <si>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</si>
  <si>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</si>
  <si>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</si>
  <si>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</si>
  <si>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</si>
  <si>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</si>
  <si>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</si>
  <si>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</si>
  <si>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</si>
  <si>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</si>
  <si>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</si>
  <si>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</si>
  <si>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</si>
  <si>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</si>
  <si>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</si>
  <si>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</si>
  <si>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</si>
  <si>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</si>
  <si>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</si>
  <si>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</si>
  <si>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</si>
  <si>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</si>
  <si>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</si>
  <si>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</si>
  <si>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</si>
  <si>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</si>
  <si>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</si>
  <si>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</si>
  <si>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</si>
  <si>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</si>
  <si>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</si>
  <si>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</si>
  <si>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</si>
  <si>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</si>
  <si>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</si>
  <si>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</si>
  <si>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</si>
  <si>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</si>
  <si>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</si>
  <si>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</si>
  <si>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</si>
  <si>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</si>
  <si>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</si>
  <si>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</si>
  <si>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杵築中央病院</t>
    <phoneticPr fontId="3"/>
  </si>
  <si>
    <t>〒873-0001 杵築市大字杵築１２０</t>
    <phoneticPr fontId="3"/>
  </si>
  <si>
    <t>〇</t>
  </si>
  <si>
    <t>医療法人</t>
  </si>
  <si>
    <t>内科</t>
  </si>
  <si>
    <t>ＤＰＣ病院ではない</t>
  </si>
  <si>
    <t>有</t>
  </si>
  <si>
    <t>看護必要度Ⅰ</t>
    <phoneticPr fontId="3"/>
  </si>
  <si>
    <t>一般病棟入院基本料</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</si>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</sst>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3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16</v>
      </c>
    </row>
    <row r="135" spans="1:22" s="83" customFormat="1" ht="67.5" customHeight="1">
      <c r="A135" s="244" t="s">
        <v>623</v>
      </c>
      <c r="B135" s="84"/>
      <c r="C135" s="333" t="s">
        <v>59</v>
      </c>
      <c r="D135" s="334"/>
      <c r="E135" s="334"/>
      <c r="F135" s="334"/>
      <c r="G135" s="334"/>
      <c r="H135" s="335"/>
      <c r="I135" s="388"/>
      <c r="J135" s="101"/>
      <c r="K135" s="102"/>
      <c r="L135" s="259" t="s">
        <v>113</v>
      </c>
    </row>
    <row r="136" spans="1:22" s="83" customFormat="1" ht="34.5" customHeight="1">
      <c r="A136" s="244" t="s">
        <v>623</v>
      </c>
      <c r="B136" s="84"/>
      <c r="C136" s="113"/>
      <c r="D136" s="114"/>
      <c r="E136" s="319" t="s">
        <v>60</v>
      </c>
      <c r="F136" s="320"/>
      <c r="G136" s="320"/>
      <c r="H136" s="321"/>
      <c r="I136" s="388"/>
      <c r="J136" s="101"/>
      <c r="K136" s="102"/>
      <c r="L136" s="82">
        <v>16</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108</v>
      </c>
      <c r="K149" s="264" t="str">
        <f t="shared" si="3"/>
        <v/>
      </c>
      <c r="L149" s="117">
        <v>108</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36</v>
      </c>
      <c r="K205" s="264" t="str">
        <f t="shared" si="5"/>
        <v/>
      </c>
      <c r="L205" s="117">
        <v>36</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0.8</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759</v>
      </c>
      <c r="K392" s="81" t="str">
        <f t="shared" ref="K392:K397" si="11">IF(OR(COUNTIF(L392:L392,"未確認")&gt;0,COUNTIF(L392:L392,"~*")&gt;0),"※","")</f>
        <v/>
      </c>
      <c r="L392" s="147">
        <v>759</v>
      </c>
    </row>
    <row r="393" spans="1:22" s="83" customFormat="1" ht="34.5" customHeight="1">
      <c r="A393" s="249" t="s">
        <v>773</v>
      </c>
      <c r="B393" s="84"/>
      <c r="C393" s="369"/>
      <c r="D393" s="379"/>
      <c r="E393" s="319" t="s">
        <v>224</v>
      </c>
      <c r="F393" s="320"/>
      <c r="G393" s="320"/>
      <c r="H393" s="321"/>
      <c r="I393" s="342"/>
      <c r="J393" s="140">
        <f t="shared" si="10"/>
        <v>162</v>
      </c>
      <c r="K393" s="81" t="str">
        <f t="shared" si="11"/>
        <v/>
      </c>
      <c r="L393" s="147">
        <v>162</v>
      </c>
    </row>
    <row r="394" spans="1:22" s="83" customFormat="1" ht="34.5" customHeight="1">
      <c r="A394" s="250" t="s">
        <v>774</v>
      </c>
      <c r="B394" s="84"/>
      <c r="C394" s="369"/>
      <c r="D394" s="380"/>
      <c r="E394" s="319" t="s">
        <v>225</v>
      </c>
      <c r="F394" s="320"/>
      <c r="G394" s="320"/>
      <c r="H394" s="321"/>
      <c r="I394" s="342"/>
      <c r="J394" s="140">
        <f t="shared" si="10"/>
        <v>131</v>
      </c>
      <c r="K394" s="81" t="str">
        <f t="shared" si="11"/>
        <v/>
      </c>
      <c r="L394" s="147">
        <v>131</v>
      </c>
    </row>
    <row r="395" spans="1:22" s="83" customFormat="1" ht="34.5" customHeight="1">
      <c r="A395" s="250" t="s">
        <v>775</v>
      </c>
      <c r="B395" s="84"/>
      <c r="C395" s="369"/>
      <c r="D395" s="381"/>
      <c r="E395" s="319" t="s">
        <v>226</v>
      </c>
      <c r="F395" s="320"/>
      <c r="G395" s="320"/>
      <c r="H395" s="321"/>
      <c r="I395" s="342"/>
      <c r="J395" s="140">
        <f t="shared" si="10"/>
        <v>466</v>
      </c>
      <c r="K395" s="81" t="str">
        <f t="shared" si="11"/>
        <v/>
      </c>
      <c r="L395" s="147">
        <v>466</v>
      </c>
    </row>
    <row r="396" spans="1:22" s="83" customFormat="1" ht="34.5" customHeight="1">
      <c r="A396" s="250" t="s">
        <v>776</v>
      </c>
      <c r="B396" s="1"/>
      <c r="C396" s="369"/>
      <c r="D396" s="319" t="s">
        <v>227</v>
      </c>
      <c r="E396" s="320"/>
      <c r="F396" s="320"/>
      <c r="G396" s="320"/>
      <c r="H396" s="321"/>
      <c r="I396" s="342"/>
      <c r="J396" s="140">
        <f t="shared" si="10"/>
        <v>20645</v>
      </c>
      <c r="K396" s="81" t="str">
        <f t="shared" si="11"/>
        <v/>
      </c>
      <c r="L396" s="147">
        <v>20645</v>
      </c>
    </row>
    <row r="397" spans="1:22" s="83" customFormat="1" ht="34.5" customHeight="1">
      <c r="A397" s="250" t="s">
        <v>777</v>
      </c>
      <c r="B397" s="119"/>
      <c r="C397" s="369"/>
      <c r="D397" s="319" t="s">
        <v>228</v>
      </c>
      <c r="E397" s="320"/>
      <c r="F397" s="320"/>
      <c r="G397" s="320"/>
      <c r="H397" s="321"/>
      <c r="I397" s="343"/>
      <c r="J397" s="140">
        <f t="shared" si="10"/>
        <v>759</v>
      </c>
      <c r="K397" s="81" t="str">
        <f t="shared" si="11"/>
        <v/>
      </c>
      <c r="L397" s="147">
        <v>759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756</v>
      </c>
      <c r="K405" s="81" t="str">
        <f t="shared" ref="K405:K422" si="13">IF(OR(COUNTIF(L405:L405,"未確認")&gt;0,COUNTIF(L405:L405,"~*")&gt;0),"※","")</f>
        <v/>
      </c>
      <c r="L405" s="147">
        <v>756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578</v>
      </c>
      <c r="K407" s="81" t="str">
        <f t="shared" si="13"/>
        <v/>
      </c>
      <c r="L407" s="147">
        <v>578</v>
      </c>
    </row>
    <row r="408" spans="1:22" s="83" customFormat="1" ht="34.5" customHeight="1">
      <c r="A408" s="251" t="s">
        <v>781</v>
      </c>
      <c r="B408" s="119"/>
      <c r="C408" s="368"/>
      <c r="D408" s="368"/>
      <c r="E408" s="319" t="s">
        <v>236</v>
      </c>
      <c r="F408" s="320"/>
      <c r="G408" s="320"/>
      <c r="H408" s="321"/>
      <c r="I408" s="360"/>
      <c r="J408" s="140">
        <f t="shared" si="12"/>
        <v>87</v>
      </c>
      <c r="K408" s="81" t="str">
        <f t="shared" si="13"/>
        <v/>
      </c>
      <c r="L408" s="147">
        <v>87</v>
      </c>
    </row>
    <row r="409" spans="1:22" s="83" customFormat="1" ht="34.5" customHeight="1">
      <c r="A409" s="251" t="s">
        <v>782</v>
      </c>
      <c r="B409" s="119"/>
      <c r="C409" s="368"/>
      <c r="D409" s="368"/>
      <c r="E409" s="316" t="s">
        <v>989</v>
      </c>
      <c r="F409" s="317"/>
      <c r="G409" s="317"/>
      <c r="H409" s="318"/>
      <c r="I409" s="360"/>
      <c r="J409" s="140">
        <f t="shared" si="12"/>
        <v>91</v>
      </c>
      <c r="K409" s="81" t="str">
        <f t="shared" si="13"/>
        <v/>
      </c>
      <c r="L409" s="147">
        <v>91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759</v>
      </c>
      <c r="K413" s="81" t="str">
        <f t="shared" si="13"/>
        <v/>
      </c>
      <c r="L413" s="147">
        <v>759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543</v>
      </c>
      <c r="K415" s="81" t="str">
        <f t="shared" si="13"/>
        <v/>
      </c>
      <c r="L415" s="147">
        <v>543</v>
      </c>
    </row>
    <row r="416" spans="1:22" s="83" customFormat="1" ht="34.5" customHeight="1">
      <c r="A416" s="251" t="s">
        <v>789</v>
      </c>
      <c r="B416" s="119"/>
      <c r="C416" s="368"/>
      <c r="D416" s="368"/>
      <c r="E416" s="319" t="s">
        <v>243</v>
      </c>
      <c r="F416" s="320"/>
      <c r="G416" s="320"/>
      <c r="H416" s="321"/>
      <c r="I416" s="360"/>
      <c r="J416" s="140">
        <f t="shared" si="12"/>
        <v>64</v>
      </c>
      <c r="K416" s="81" t="str">
        <f t="shared" si="13"/>
        <v/>
      </c>
      <c r="L416" s="147">
        <v>64</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65</v>
      </c>
      <c r="K418" s="81" t="str">
        <f t="shared" si="13"/>
        <v/>
      </c>
      <c r="L418" s="147">
        <v>65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26</v>
      </c>
      <c r="K420" s="81" t="str">
        <f t="shared" si="13"/>
        <v/>
      </c>
      <c r="L420" s="147">
        <v>26</v>
      </c>
    </row>
    <row r="421" spans="1:22" s="83" customFormat="1" ht="34.5" customHeight="1">
      <c r="A421" s="251" t="s">
        <v>794</v>
      </c>
      <c r="B421" s="119"/>
      <c r="C421" s="368"/>
      <c r="D421" s="368"/>
      <c r="E421" s="319" t="s">
        <v>247</v>
      </c>
      <c r="F421" s="320"/>
      <c r="G421" s="320"/>
      <c r="H421" s="321"/>
      <c r="I421" s="360"/>
      <c r="J421" s="140">
        <f t="shared" si="12"/>
        <v>51</v>
      </c>
      <c r="K421" s="81" t="str">
        <f t="shared" si="13"/>
        <v/>
      </c>
      <c r="L421" s="147">
        <v>51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759</v>
      </c>
      <c r="K430" s="193" t="str">
        <f>IF(OR(COUNTIF(L430:L430,"未確認")&gt;0,COUNTIF(L430:L430,"~*")&gt;0),"※","")</f>
        <v/>
      </c>
      <c r="L430" s="147">
        <v>759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742</v>
      </c>
      <c r="K433" s="193" t="str">
        <f>IF(OR(COUNTIF(L433:L433,"未確認")&gt;0,COUNTIF(L433:L433,"~*")&gt;0),"※","")</f>
        <v/>
      </c>
      <c r="L433" s="147">
        <v>742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10</v>
      </c>
      <c r="K469" s="201" t="str">
        <f t="shared" si="15"/>
        <v/>
      </c>
      <c r="L469" s="117">
        <v>10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40.1</v>
      </c>
    </row>
    <row r="561" spans="1:12" s="91" customFormat="1" ht="34.5" customHeight="1">
      <c r="A561" s="251" t="s">
        <v>871</v>
      </c>
      <c r="B561" s="119"/>
      <c r="C561" s="209"/>
      <c r="D561" s="330" t="s">
        <v>377</v>
      </c>
      <c r="E561" s="341"/>
      <c r="F561" s="341"/>
      <c r="G561" s="341"/>
      <c r="H561" s="331"/>
      <c r="I561" s="342"/>
      <c r="J561" s="207"/>
      <c r="K561" s="210"/>
      <c r="L561" s="211">
        <v>23.6</v>
      </c>
    </row>
    <row r="562" spans="1:12" s="91" customFormat="1" ht="34.5" customHeight="1">
      <c r="A562" s="251" t="s">
        <v>872</v>
      </c>
      <c r="B562" s="119"/>
      <c r="C562" s="209"/>
      <c r="D562" s="330" t="s">
        <v>992</v>
      </c>
      <c r="E562" s="341"/>
      <c r="F562" s="341"/>
      <c r="G562" s="341"/>
      <c r="H562" s="331"/>
      <c r="I562" s="342"/>
      <c r="J562" s="207"/>
      <c r="K562" s="210"/>
      <c r="L562" s="211">
        <v>20.399999999999999</v>
      </c>
    </row>
    <row r="563" spans="1:12" s="91" customFormat="1" ht="34.5" customHeight="1">
      <c r="A563" s="251" t="s">
        <v>873</v>
      </c>
      <c r="B563" s="119"/>
      <c r="C563" s="209"/>
      <c r="D563" s="330" t="s">
        <v>379</v>
      </c>
      <c r="E563" s="341"/>
      <c r="F563" s="341"/>
      <c r="G563" s="341"/>
      <c r="H563" s="331"/>
      <c r="I563" s="342"/>
      <c r="J563" s="207"/>
      <c r="K563" s="210"/>
      <c r="L563" s="211">
        <v>8</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21.3</v>
      </c>
    </row>
    <row r="566" spans="1:12" s="91" customFormat="1" ht="34.5" customHeight="1">
      <c r="A566" s="251" t="s">
        <v>876</v>
      </c>
      <c r="B566" s="119"/>
      <c r="C566" s="284"/>
      <c r="D566" s="330" t="s">
        <v>993</v>
      </c>
      <c r="E566" s="341"/>
      <c r="F566" s="341"/>
      <c r="G566" s="341"/>
      <c r="H566" s="331"/>
      <c r="I566" s="342"/>
      <c r="J566" s="213"/>
      <c r="K566" s="214"/>
      <c r="L566" s="211">
        <v>30.1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18.2</v>
      </c>
    </row>
    <row r="569" spans="1:12" s="91" customFormat="1" ht="34.5" customHeight="1">
      <c r="A569" s="251" t="s">
        <v>878</v>
      </c>
      <c r="B569" s="119"/>
      <c r="C569" s="209"/>
      <c r="D569" s="330" t="s">
        <v>377</v>
      </c>
      <c r="E569" s="341"/>
      <c r="F569" s="341"/>
      <c r="G569" s="341"/>
      <c r="H569" s="331"/>
      <c r="I569" s="342"/>
      <c r="J569" s="207"/>
      <c r="K569" s="210"/>
      <c r="L569" s="211">
        <v>6.3</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1.5</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1091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57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657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80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30</v>
      </c>
      <c r="K617" s="201" t="str">
        <f t="shared" si="28"/>
        <v/>
      </c>
      <c r="L617" s="117">
        <v>30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14</v>
      </c>
      <c r="K632" s="201" t="str">
        <f t="shared" si="30"/>
        <v/>
      </c>
      <c r="L632" s="117">
        <v>14</v>
      </c>
    </row>
    <row r="633" spans="1:22" s="118" customFormat="1" ht="56">
      <c r="A633" s="252" t="s">
        <v>919</v>
      </c>
      <c r="B633" s="119"/>
      <c r="C633" s="319" t="s">
        <v>436</v>
      </c>
      <c r="D633" s="320"/>
      <c r="E633" s="320"/>
      <c r="F633" s="320"/>
      <c r="G633" s="320"/>
      <c r="H633" s="321"/>
      <c r="I633" s="122" t="s">
        <v>437</v>
      </c>
      <c r="J633" s="116">
        <f t="shared" si="29"/>
        <v>29</v>
      </c>
      <c r="K633" s="201" t="str">
        <f t="shared" si="30"/>
        <v/>
      </c>
      <c r="L633" s="117">
        <v>29</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43</v>
      </c>
      <c r="K637" s="201" t="str">
        <f t="shared" si="30"/>
        <v/>
      </c>
      <c r="L637" s="117">
        <v>43</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137</v>
      </c>
      <c r="K646" s="201" t="str">
        <f t="shared" ref="K646:K660" si="32">IF(OR(COUNTIF(L646:L646,"未確認")&gt;0,COUNTIF(L646:L646,"*")&gt;0),"※","")</f>
        <v/>
      </c>
      <c r="L646" s="117">
        <v>137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22</v>
      </c>
      <c r="K649" s="201" t="str">
        <f t="shared" si="32"/>
        <v/>
      </c>
      <c r="L649" s="117">
        <v>22</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f t="shared" si="31"/>
        <v>94</v>
      </c>
      <c r="K651" s="201" t="str">
        <f t="shared" si="32"/>
        <v/>
      </c>
      <c r="L651" s="117">
        <v>94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31</v>
      </c>
      <c r="K655" s="201" t="str">
        <f t="shared" si="32"/>
        <v/>
      </c>
      <c r="L655" s="117">
        <v>31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21</v>
      </c>
      <c r="K657" s="201" t="str">
        <f t="shared" si="32"/>
        <v/>
      </c>
      <c r="L657" s="117">
        <v>21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17</v>
      </c>
      <c r="K660" s="201" t="str">
        <f t="shared" si="32"/>
        <v/>
      </c>
      <c r="L660" s="117">
        <v>17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95656B-FE6D-4A84-9528-C70C3D7DF5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2019-12-23T02:11:07Z</dcterms:modified>
</cp:coreProperties>
</file>