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254830E-9D9A-4368-9910-FCE5BA8DCCB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<sst xmlns="http://schemas.openxmlformats.org/spreadsheetml/2006/main" count="3332" uniqueCount="1060">
  <si>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</si>
  <si>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</si>
  <si>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</si>
  <si>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</si>
  <si>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</si>
  <si>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</si>
  <si>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</si>
  <si>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</si>
  <si>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</si>
  <si>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</si>
  <si>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</si>
  <si>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</si>
  <si>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</si>
  <si>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</si>
  <si>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</si>
  <si>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</si>
  <si>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</si>
  <si>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</si>
  <si>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</si>
  <si>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</si>
  <si>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</si>
  <si>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</si>
  <si>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</si>
  <si>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</si>
  <si>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</si>
  <si>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</si>
  <si>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</si>
  <si>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</si>
  <si>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</si>
  <si>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</si>
  <si>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</si>
  <si>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</si>
  <si>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</si>
  <si>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</si>
  <si>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</si>
  <si>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</si>
  <si>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</si>
  <si>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</si>
  <si>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</si>
  <si>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</si>
  <si>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</si>
  <si>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</si>
  <si>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</si>
  <si>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</si>
  <si>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</si>
  <si>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</si>
  <si>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</si>
  <si>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</si>
  <si>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</si>
  <si>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</si>
  <si>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</si>
  <si>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</si>
  <si>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</si>
  <si>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</si>
  <si>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</si>
  <si>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</si>
  <si>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</si>
  <si>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</si>
  <si>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</si>
  <si>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</si>
  <si>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</si>
  <si>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</si>
  <si>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</si>
  <si>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</si>
  <si>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</si>
  <si>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</si>
  <si>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</si>
  <si>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</si>
  <si>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</si>
  <si>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</si>
  <si>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</si>
  <si>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</si>
  <si>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</si>
  <si>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</si>
  <si>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</si>
  <si>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</si>
  <si>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</si>
  <si>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</si>
  <si>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</si>
  <si>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</si>
  <si>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</si>
  <si>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</si>
  <si>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</si>
  <si>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</si>
  <si>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</si>
  <si>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</si>
  <si>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</si>
  <si>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</si>
  <si>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</si>
  <si>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</si>
  <si>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</si>
  <si>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</si>
  <si>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</si>
  <si>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</si>
  <si>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</si>
  <si>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</si>
  <si>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</si>
  <si>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</si>
  <si>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</si>
  <si>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</si>
  <si>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</si>
  <si>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</si>
  <si>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</si>
  <si>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</si>
  <si>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</si>
  <si>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</si>
  <si>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</si>
  <si>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</si>
  <si>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</si>
  <si>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</si>
  <si>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</si>
  <si>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</si>
  <si>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</si>
  <si>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</si>
  <si>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</si>
  <si>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</si>
  <si>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</si>
  <si>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</si>
  <si>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</si>
  <si>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</si>
  <si>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</si>
  <si>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</si>
  <si>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</si>
  <si>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</si>
  <si>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</si>
  <si>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</si>
  <si>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</si>
  <si>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</si>
  <si>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</si>
  <si>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</si>
  <si>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</si>
  <si>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</si>
  <si>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</si>
  <si>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</si>
  <si>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</si>
  <si>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</si>
  <si>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</si>
  <si>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</si>
  <si>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</si>
  <si>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</si>
  <si>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</si>
  <si>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</si>
  <si>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</si>
  <si>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</si>
  <si>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</si>
  <si>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</si>
  <si>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</si>
  <si>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</si>
  <si>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</si>
  <si>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</si>
  <si>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</si>
  <si>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</si>
  <si>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</si>
  <si>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</si>
  <si>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</si>
  <si>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</si>
  <si>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</si>
  <si>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</si>
  <si>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</si>
  <si>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</si>
  <si>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</si>
  <si>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</si>
  <si>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</si>
  <si>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</si>
  <si>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</si>
  <si>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</si>
  <si>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</si>
  <si>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</si>
  <si>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</si>
  <si>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</si>
  <si>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</si>
  <si>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</si>
  <si>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</si>
  <si>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</si>
  <si>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</si>
  <si>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</si>
  <si>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</si>
  <si>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</si>
  <si>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</si>
  <si>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</si>
  <si>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</si>
  <si>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</si>
  <si>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</si>
  <si>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</si>
  <si>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</si>
  <si>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</si>
  <si>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</si>
  <si>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</si>
  <si>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</si>
  <si>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</si>
  <si>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</si>
  <si>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</si>
  <si>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</si>
  <si>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</si>
  <si>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</si>
  <si>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</si>
  <si>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</si>
  <si>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</si>
  <si>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</si>
  <si>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</si>
  <si>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</si>
  <si>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</si>
  <si>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</si>
  <si>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</si>
  <si>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</si>
  <si>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</si>
  <si>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</si>
  <si>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</si>
  <si>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</si>
  <si>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</si>
  <si>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</si>
  <si>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</si>
  <si>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</si>
  <si>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</si>
  <si>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</si>
  <si>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</si>
  <si>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</si>
  <si>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</si>
  <si>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</si>
  <si>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</si>
  <si>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</si>
  <si>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</si>
  <si>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</si>
  <si>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</si>
  <si>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</si>
  <si>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</si>
  <si>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</si>
  <si>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</si>
  <si>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</si>
  <si>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</si>
  <si>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</si>
  <si>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</si>
  <si>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</si>
  <si>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</si>
  <si>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</si>
  <si>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</si>
  <si>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</si>
  <si>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</si>
  <si>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</si>
  <si>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</si>
  <si>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</si>
  <si>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</si>
  <si>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</si>
  <si>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</si>
  <si>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</si>
  <si>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</si>
  <si>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</si>
  <si>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</si>
  <si>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</si>
  <si>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</si>
  <si>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</si>
  <si>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</si>
  <si>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</si>
  <si>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</si>
  <si>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</si>
  <si>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</si>
  <si>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</si>
  <si>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</si>
  <si>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</si>
  <si>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</si>
  <si>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</si>
  <si>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</si>
  <si>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</si>
  <si>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</si>
  <si>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</si>
  <si>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</si>
  <si>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</si>
  <si>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</si>
  <si>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</si>
  <si>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</si>
  <si>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</si>
  <si>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</si>
  <si>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</si>
  <si>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</si>
  <si>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</si>
  <si>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</si>
  <si>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</si>
  <si>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</si>
  <si>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</si>
  <si>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</si>
  <si>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</si>
  <si>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</si>
  <si>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</si>
  <si>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</si>
  <si>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</si>
  <si>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</si>
  <si>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</si>
  <si>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</si>
  <si>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</si>
  <si>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</si>
  <si>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</si>
  <si>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</si>
  <si>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</si>
  <si>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</si>
  <si>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</si>
  <si>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</si>
  <si>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</si>
  <si>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</si>
  <si>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</si>
  <si>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</si>
  <si>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</si>
  <si>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</si>
  <si>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</si>
  <si>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</si>
  <si>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</si>
  <si>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</si>
  <si>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</si>
  <si>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</si>
  <si>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</si>
  <si>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</si>
  <si>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</si>
  <si>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</si>
  <si>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</si>
  <si>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</si>
  <si>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</si>
  <si>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</si>
  <si>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</si>
  <si>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</si>
  <si>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</si>
  <si>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</si>
  <si>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</si>
  <si>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</si>
  <si>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</si>
  <si>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</si>
  <si>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</si>
  <si>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</si>
  <si>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</si>
  <si>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</si>
  <si>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</si>
  <si>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</si>
  <si>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</si>
  <si>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</si>
  <si>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</si>
  <si>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</si>
  <si>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</si>
  <si>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</si>
  <si>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</si>
  <si>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</si>
  <si>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</si>
  <si>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</si>
  <si>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</si>
  <si>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</si>
  <si>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</si>
  <si>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</si>
  <si>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</si>
  <si>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</si>
  <si>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</si>
  <si>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</si>
  <si>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</si>
  <si>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</si>
  <si>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</si>
  <si>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</si>
  <si>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</si>
  <si>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</si>
  <si>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</si>
  <si>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</si>
  <si>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</si>
  <si>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</si>
  <si>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</si>
  <si>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</si>
  <si>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</si>
  <si>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</si>
  <si>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</si>
  <si>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</si>
  <si>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</si>
  <si>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</si>
  <si>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</si>
  <si>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</si>
  <si>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</si>
  <si>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</si>
  <si>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</si>
  <si>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</si>
  <si>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</si>
  <si>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</si>
  <si>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</si>
  <si>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</si>
  <si>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</si>
  <si>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</si>
  <si>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</si>
  <si>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</si>
  <si>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</si>
  <si>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</si>
  <si>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</si>
  <si>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</si>
  <si>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</si>
  <si>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</si>
  <si>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</si>
  <si>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</si>
  <si>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</si>
  <si>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</si>
  <si>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</si>
  <si>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</si>
  <si>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</si>
  <si>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</si>
  <si>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</si>
  <si>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</si>
  <si>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</si>
  <si>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</si>
  <si>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</si>
  <si>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</si>
  <si>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</si>
  <si>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</si>
  <si>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</si>
  <si>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</si>
  <si>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</si>
  <si>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</si>
  <si>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</si>
  <si>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</si>
  <si>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</si>
  <si>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</si>
  <si>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</si>
  <si>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</si>
  <si>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</si>
  <si>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</si>
  <si>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</si>
  <si>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</si>
  <si>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</si>
  <si>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</si>
  <si>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</si>
  <si>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</si>
  <si>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</si>
  <si>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</si>
  <si>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</si>
  <si>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</si>
  <si>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</si>
  <si>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</si>
  <si>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</si>
  <si>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</si>
  <si>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</si>
  <si>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</si>
  <si>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</si>
  <si>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</si>
  <si>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</si>
  <si>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</si>
  <si>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</si>
  <si>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</si>
  <si>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</si>
  <si>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</si>
  <si>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</si>
  <si>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</si>
  <si>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</si>
  <si>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</si>
  <si>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</si>
  <si>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</si>
  <si>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</si>
  <si>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</si>
  <si>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</si>
  <si>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</si>
  <si>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</si>
  <si>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</si>
  <si>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</si>
  <si>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</si>
  <si>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</si>
  <si>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</si>
  <si>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</si>
  <si>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</si>
  <si>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</si>
  <si>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</si>
  <si>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</si>
  <si>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</si>
  <si>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</si>
  <si>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</si>
  <si>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</si>
  <si>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</si>
  <si>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</si>
  <si>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</si>
  <si>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</si>
  <si>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</si>
  <si>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</si>
  <si>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</si>
  <si>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</si>
  <si>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</si>
  <si>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</si>
  <si>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</si>
  <si>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</si>
  <si>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</si>
  <si>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</si>
  <si>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</si>
  <si>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</si>
  <si>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</si>
  <si>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</si>
  <si>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</si>
  <si>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</si>
  <si>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</si>
  <si>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</si>
  <si>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</si>
  <si>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</si>
  <si>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</si>
  <si>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</si>
  <si>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</si>
  <si>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</si>
  <si>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</si>
  <si>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</si>
  <si>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</si>
  <si>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</si>
  <si>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</si>
  <si>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</si>
  <si>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</si>
  <si>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</si>
  <si>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</si>
  <si>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</si>
  <si>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</si>
  <si>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</si>
  <si>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</si>
  <si>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</si>
  <si>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</si>
  <si>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</si>
  <si>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</si>
  <si>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</si>
  <si>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</si>
  <si>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</si>
  <si>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</si>
  <si>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</si>
  <si>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</si>
  <si>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</si>
  <si>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</si>
  <si>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</si>
  <si>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</si>
  <si>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</si>
  <si>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</si>
  <si>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</si>
  <si>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</si>
  <si>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</si>
  <si>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</si>
  <si>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</si>
  <si>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</si>
  <si>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</si>
  <si>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</si>
  <si>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</si>
  <si>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</si>
  <si>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</si>
  <si>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</si>
  <si>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</si>
  <si>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</si>
  <si>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</si>
  <si>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</si>
  <si>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</si>
  <si>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</si>
  <si>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</si>
  <si>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</si>
  <si>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</si>
  <si>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</si>
  <si>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</si>
  <si>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</si>
  <si>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</si>
  <si>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</si>
  <si>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</si>
  <si>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</si>
  <si>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</si>
  <si>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</si>
  <si>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</si>
  <si>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</si>
  <si>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</si>
  <si>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</si>
  <si>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</si>
  <si>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</si>
  <si>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</si>
  <si>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</si>
  <si>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</si>
  <si>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</si>
  <si>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</si>
  <si>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</si>
  <si>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</si>
  <si>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</si>
  <si>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</si>
  <si>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</si>
  <si>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</si>
  <si>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</si>
  <si>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</si>
  <si>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</si>
  <si>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</si>
  <si>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</si>
  <si>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</si>
  <si>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</si>
  <si>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</si>
  <si>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</si>
  <si>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</si>
  <si>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</si>
  <si>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</si>
  <si>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</si>
  <si>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</si>
  <si>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</si>
  <si>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</si>
  <si>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</si>
  <si>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</si>
  <si>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</si>
  <si>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</si>
  <si>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</si>
  <si>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</si>
  <si>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</si>
  <si>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</si>
  <si>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</si>
  <si>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</si>
  <si>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</si>
  <si>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</si>
  <si>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</si>
  <si>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</si>
  <si>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</si>
  <si>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</si>
  <si>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</si>
  <si>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</si>
  <si>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</si>
  <si>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</si>
  <si>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</si>
  <si>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</si>
  <si>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</si>
  <si>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</si>
  <si>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</si>
  <si>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</si>
  <si>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</si>
  <si>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</si>
  <si>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</si>
  <si>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</si>
  <si>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</si>
  <si>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</si>
  <si>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</si>
  <si>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</si>
  <si>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</si>
  <si>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</si>
  <si>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</si>
  <si>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</si>
  <si>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</si>
  <si>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</si>
  <si>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</si>
  <si>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</si>
  <si>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</si>
  <si>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</si>
  <si>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</si>
  <si>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</si>
  <si>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</si>
  <si>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</si>
  <si>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</si>
  <si>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</si>
  <si>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</si>
  <si>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</si>
  <si>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</si>
  <si>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</si>
  <si>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</si>
  <si>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</si>
  <si>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</si>
  <si>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</si>
  <si>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</si>
  <si>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</si>
  <si>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</si>
  <si>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</si>
  <si>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</si>
  <si>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</si>
  <si>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</si>
  <si>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</si>
  <si>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</si>
  <si>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</si>
  <si>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</si>
  <si>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</si>
  <si>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</si>
  <si>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</si>
  <si>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</si>
  <si>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</si>
  <si>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</si>
  <si>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</si>
  <si>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</si>
  <si>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</si>
  <si>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</si>
  <si>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</si>
  <si>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</si>
  <si>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</si>
  <si>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</si>
  <si>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</si>
  <si>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</si>
  <si>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</si>
  <si>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</si>
  <si>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</si>
  <si>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</si>
  <si>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</si>
  <si>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</si>
  <si>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</si>
  <si>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</si>
  <si>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</si>
  <si>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</si>
  <si>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</si>
  <si>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</si>
  <si>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</si>
  <si>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</si>
  <si>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</si>
  <si>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</si>
  <si>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</si>
  <si>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</si>
  <si>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</si>
  <si>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</si>
  <si>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</si>
  <si>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</si>
  <si>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</si>
  <si>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</si>
  <si>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</si>
  <si>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</si>
  <si>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</si>
  <si>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</si>
  <si>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</si>
  <si>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</si>
  <si>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</si>
  <si>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</si>
  <si>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</si>
  <si>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</si>
  <si>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</si>
  <si>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</si>
  <si>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</si>
  <si>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</si>
  <si>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</si>
  <si>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</si>
  <si>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</si>
  <si>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</si>
  <si>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</si>
  <si>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</si>
  <si>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</si>
  <si>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</si>
  <si>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</si>
  <si>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</si>
  <si>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</si>
  <si>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</si>
  <si>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</si>
  <si>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</si>
  <si>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</si>
  <si>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</si>
  <si>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</si>
  <si>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</si>
  <si>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</si>
  <si>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</si>
  <si>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</si>
  <si>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</si>
  <si>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</si>
  <si>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</si>
  <si>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</si>
  <si>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</si>
  <si>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</si>
  <si>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</si>
  <si>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</si>
  <si>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</si>
  <si>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</si>
  <si>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</si>
  <si>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</si>
  <si>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</si>
  <si>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</si>
  <si>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</si>
  <si>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</si>
  <si>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</si>
  <si>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</si>
  <si>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</si>
  <si>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</si>
  <si>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</si>
  <si>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</si>
  <si>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</si>
  <si>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</si>
  <si>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</si>
  <si>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</si>
  <si>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</si>
  <si>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</si>
  <si>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</si>
  <si>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</si>
  <si>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</si>
  <si>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</si>
  <si>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</si>
  <si>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</si>
  <si>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</si>
  <si>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</si>
  <si>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</si>
  <si>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</si>
  <si>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</si>
  <si>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</si>
  <si>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</si>
  <si>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</si>
  <si>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</si>
  <si>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</si>
  <si>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</si>
  <si>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</si>
  <si>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</si>
  <si>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</si>
  <si>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</si>
  <si>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</si>
  <si>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</si>
  <si>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</si>
  <si>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</si>
  <si>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</si>
  <si>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</si>
  <si>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</si>
  <si>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</si>
  <si>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</si>
  <si>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</si>
  <si>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</si>
  <si>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</si>
  <si>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</si>
  <si>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</si>
  <si>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</si>
  <si>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</si>
  <si>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</si>
  <si>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</si>
  <si>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</si>
  <si>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</si>
  <si>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</si>
  <si>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</si>
  <si>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</si>
  <si>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</si>
  <si>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</si>
  <si>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</si>
  <si>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</si>
  <si>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</si>
  <si>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</si>
  <si>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</si>
  <si>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</si>
  <si>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</si>
  <si>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</si>
  <si>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</si>
  <si>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</si>
  <si>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</si>
  <si>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</si>
  <si>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</si>
  <si>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</si>
  <si>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</si>
  <si>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</si>
  <si>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</si>
  <si>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</si>
  <si>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</si>
  <si>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</si>
  <si>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</si>
  <si>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</si>
  <si>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</si>
  <si>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</si>
  <si>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</si>
  <si>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</si>
  <si>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</si>
  <si>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</si>
  <si>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</si>
  <si>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</si>
  <si>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</si>
  <si>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</si>
  <si>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</si>
  <si>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</si>
  <si>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</si>
  <si>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</si>
  <si>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</si>
  <si>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</si>
  <si>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</si>
  <si>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</si>
  <si>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</si>
  <si>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</si>
  <si>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</si>
  <si>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</si>
  <si>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</si>
  <si>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</si>
  <si>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</si>
  <si>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</si>
  <si>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</si>
  <si>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</si>
  <si>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</si>
  <si>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</si>
  <si>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</si>
  <si>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</si>
  <si>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</si>
  <si>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</si>
  <si>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</si>
  <si>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</si>
  <si>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</si>
  <si>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</si>
  <si>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</si>
  <si>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</si>
  <si>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</si>
  <si>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</si>
  <si>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</si>
  <si>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</si>
  <si>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</si>
  <si>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</si>
  <si>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</si>
  <si>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</si>
  <si>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</si>
  <si>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</si>
  <si>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</si>
  <si>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</si>
  <si>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</si>
  <si>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</si>
  <si>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</si>
  <si>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</si>
  <si>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</si>
  <si>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</si>
  <si>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</si>
  <si>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</si>
  <si>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</si>
  <si>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</si>
  <si>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</si>
  <si>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</si>
  <si>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</si>
  <si>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</si>
  <si>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</si>
  <si>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</si>
  <si>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</si>
  <si>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</si>
  <si>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</si>
  <si>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</si>
  <si>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</si>
  <si>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</si>
  <si>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</si>
  <si>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</si>
  <si>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</si>
  <si>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</si>
  <si>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</si>
  <si>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</si>
  <si>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</si>
  <si>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</si>
  <si>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</si>
  <si>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</si>
  <si>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</si>
  <si>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</si>
  <si>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</si>
  <si>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</si>
  <si>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</si>
  <si>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</si>
  <si>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</si>
  <si>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</si>
  <si>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</si>
  <si>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</si>
  <si>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</si>
  <si>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</si>
  <si>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</si>
  <si>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</si>
  <si>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</si>
  <si>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</si>
  <si>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</si>
  <si>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</si>
  <si>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</si>
  <si>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</si>
  <si>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</si>
  <si>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</si>
  <si>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</si>
  <si>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</si>
  <si>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</si>
  <si>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</si>
  <si>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</si>
  <si>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</si>
  <si>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</si>
  <si>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</si>
  <si>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</si>
  <si>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</si>
  <si>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</si>
  <si>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</si>
  <si>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</si>
  <si>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</si>
  <si>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</si>
  <si>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</si>
  <si>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</si>
  <si>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</si>
  <si>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</si>
  <si>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</si>
  <si>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</si>
  <si>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</si>
  <si>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</si>
  <si>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</si>
  <si>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</si>
  <si>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</si>
  <si>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</si>
  <si>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</si>
  <si>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</si>
  <si>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</si>
  <si>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</si>
  <si>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</si>
  <si>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</si>
  <si>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</si>
  <si>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</si>
  <si>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</si>
  <si>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</si>
  <si>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</si>
  <si>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</si>
  <si>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</si>
  <si>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</si>
  <si>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</si>
  <si>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</si>
  <si>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</si>
  <si>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</si>
  <si>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</si>
  <si>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</si>
  <si>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</si>
  <si>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</si>
  <si>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</si>
  <si>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</si>
  <si>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</si>
  <si>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</si>
  <si>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</si>
  <si>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</si>
  <si>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</si>
  <si>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</si>
  <si>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</si>
  <si>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</si>
  <si>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</si>
  <si>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</si>
  <si>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</si>
  <si>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</si>
  <si>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</si>
  <si>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</si>
  <si>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</si>
  <si>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</si>
  <si>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</si>
  <si>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</si>
  <si>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</si>
  <si>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</si>
  <si>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</si>
  <si>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</si>
  <si>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</si>
  <si>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</si>
  <si>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</si>
  <si>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</si>
  <si>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</si>
  <si>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</si>
  <si>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</si>
  <si>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</si>
  <si>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</si>
  <si>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</si>
  <si>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</si>
  <si>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</si>
  <si>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</si>
  <si>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</si>
  <si>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</si>
  <si>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</si>
  <si>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</si>
  <si>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</si>
  <si>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</si>
  <si>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</si>
  <si>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</si>
  <si>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</si>
  <si>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</si>
  <si>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</si>
  <si>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</si>
  <si>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</si>
  <si>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</si>
  <si>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</si>
  <si>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</si>
  <si>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</si>
  <si>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</si>
  <si>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</si>
  <si>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</si>
  <si>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</si>
  <si>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</si>
  <si>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別府中央病院</t>
    <phoneticPr fontId="3"/>
  </si>
  <si>
    <t>〒874-0928 別府市北的ケ浜町５－１９</t>
    <phoneticPr fontId="3"/>
  </si>
  <si>
    <t>〇</t>
  </si>
  <si>
    <t>医療法人</t>
  </si>
  <si>
    <t>複数の診療科で活用</t>
  </si>
  <si>
    <t>脳神経外科</t>
  </si>
  <si>
    <t>内科</t>
  </si>
  <si>
    <t>整形外科</t>
  </si>
  <si>
    <t>特殊疾患病棟入院料１</t>
  </si>
  <si>
    <t>ＤＰＣ病院ではない</t>
  </si>
  <si>
    <t>有</t>
  </si>
  <si>
    <t>-</t>
    <phoneticPr fontId="3"/>
  </si>
  <si>
    <t>Aセンター</t>
  </si>
  <si>
    <t>慢性期機能</t>
  </si>
  <si>
    <t>消化器内科（胃腸内科）</t>
  </si>
  <si>
    <t>看護必要度Ⅰ</t>
    <phoneticPr fontId="3"/>
  </si>
  <si>
    <t>Cセンター</t>
  </si>
  <si>
    <t>急性期機能</t>
  </si>
  <si>
    <t>腎臓内科</t>
  </si>
  <si>
    <t>療養病棟入院料１</t>
  </si>
  <si>
    <t>Dセンター</t>
  </si>
  <si>
    <t>2019年4月</t>
  </si>
  <si>
    <t>Bセンター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</si>
</sst>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1057</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1057</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1058</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1057</v>
      </c>
      <c r="O89" s="262" t="s">
        <v>1059</v>
      </c>
    </row>
    <row r="90" spans="1:22" s="21" customFormat="1">
      <c r="A90" s="243"/>
      <c r="B90" s="1"/>
      <c r="C90" s="3"/>
      <c r="D90" s="3"/>
      <c r="E90" s="3"/>
      <c r="F90" s="3"/>
      <c r="G90" s="3"/>
      <c r="H90" s="287"/>
      <c r="I90" s="67" t="s">
        <v>36</v>
      </c>
      <c r="J90" s="68"/>
      <c r="K90" s="69"/>
      <c r="L90" s="262" t="s">
        <v>1050</v>
      </c>
      <c r="M90" s="262" t="s">
        <v>1054</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95</v>
      </c>
      <c r="K99" s="237" t="str">
        <f>IF(OR(COUNTIF(L99:O99,"未確認")&gt;0,COUNTIF(L99:O99,"~*")&gt;0),"※","")</f>
        <v/>
      </c>
      <c r="L99" s="258">
        <v>56</v>
      </c>
      <c r="M99" s="258">
        <v>39</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95</v>
      </c>
      <c r="K101" s="237" t="str">
        <f>IF(OR(COUNTIF(L101:O101,"未確認")&gt;0,COUNTIF(L101:O101,"~*")&gt;0),"※","")</f>
        <v/>
      </c>
      <c r="L101" s="258">
        <v>56</v>
      </c>
      <c r="M101" s="258">
        <v>39</v>
      </c>
      <c r="N101" s="258">
        <v>0</v>
      </c>
      <c r="O101" s="258">
        <v>0</v>
      </c>
    </row>
    <row r="102" spans="1:22" s="83" customFormat="1" ht="34.5" customHeight="1">
      <c r="A102" s="244" t="s">
        <v>610</v>
      </c>
      <c r="B102" s="84"/>
      <c r="C102" s="377"/>
      <c r="D102" s="379"/>
      <c r="E102" s="317" t="s">
        <v>612</v>
      </c>
      <c r="F102" s="318"/>
      <c r="G102" s="318"/>
      <c r="H102" s="319"/>
      <c r="I102" s="420"/>
      <c r="J102" s="256">
        <f t="shared" si="0"/>
        <v>95</v>
      </c>
      <c r="K102" s="237" t="str">
        <f t="shared" ref="K102:K111" si="1">IF(OR(COUNTIF(L101:O101,"未確認")&gt;0,COUNTIF(L101:O101,"~*")&gt;0),"※","")</f>
        <v/>
      </c>
      <c r="L102" s="258">
        <v>56</v>
      </c>
      <c r="M102" s="258">
        <v>39</v>
      </c>
      <c r="N102" s="258">
        <v>0</v>
      </c>
      <c r="O102" s="258">
        <v>0</v>
      </c>
    </row>
    <row r="103" spans="1:22" s="83" customFormat="1" ht="34.5" customHeight="1">
      <c r="A103" s="244" t="s">
        <v>613</v>
      </c>
      <c r="B103" s="84"/>
      <c r="C103" s="334" t="s">
        <v>46</v>
      </c>
      <c r="D103" s="336"/>
      <c r="E103" s="334" t="s">
        <v>42</v>
      </c>
      <c r="F103" s="335"/>
      <c r="G103" s="335"/>
      <c r="H103" s="336"/>
      <c r="I103" s="420"/>
      <c r="J103" s="256">
        <f t="shared" si="0"/>
        <v>104</v>
      </c>
      <c r="K103" s="237" t="str">
        <f t="shared" si="1"/>
        <v/>
      </c>
      <c r="L103" s="258">
        <v>0</v>
      </c>
      <c r="M103" s="258">
        <v>0</v>
      </c>
      <c r="N103" s="258">
        <v>51</v>
      </c>
      <c r="O103" s="258">
        <v>53</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0</v>
      </c>
      <c r="N104" s="258">
        <v>51</v>
      </c>
      <c r="O104" s="258">
        <v>0</v>
      </c>
    </row>
    <row r="105" spans="1:22" s="83" customFormat="1" ht="34.5" customHeight="1">
      <c r="A105" s="244" t="s">
        <v>615</v>
      </c>
      <c r="B105" s="84"/>
      <c r="C105" s="396"/>
      <c r="D105" s="397"/>
      <c r="E105" s="428"/>
      <c r="F105" s="410"/>
      <c r="G105" s="320" t="s">
        <v>48</v>
      </c>
      <c r="H105" s="322"/>
      <c r="I105" s="420"/>
      <c r="J105" s="256">
        <f t="shared" si="0"/>
        <v>53</v>
      </c>
      <c r="K105" s="237" t="str">
        <f t="shared" si="1"/>
        <v/>
      </c>
      <c r="L105" s="258">
        <v>0</v>
      </c>
      <c r="M105" s="258">
        <v>0</v>
      </c>
      <c r="N105" s="258">
        <v>0</v>
      </c>
      <c r="O105" s="258">
        <v>53</v>
      </c>
    </row>
    <row r="106" spans="1:22" s="83" customFormat="1" ht="34.5" customHeight="1">
      <c r="A106" s="244" t="s">
        <v>613</v>
      </c>
      <c r="B106" s="84"/>
      <c r="C106" s="396"/>
      <c r="D106" s="397"/>
      <c r="E106" s="334" t="s">
        <v>45</v>
      </c>
      <c r="F106" s="335"/>
      <c r="G106" s="335"/>
      <c r="H106" s="336"/>
      <c r="I106" s="420"/>
      <c r="J106" s="256">
        <f t="shared" si="0"/>
        <v>104</v>
      </c>
      <c r="K106" s="237" t="str">
        <f t="shared" si="1"/>
        <v/>
      </c>
      <c r="L106" s="258">
        <v>0</v>
      </c>
      <c r="M106" s="258">
        <v>0</v>
      </c>
      <c r="N106" s="258">
        <v>51</v>
      </c>
      <c r="O106" s="258">
        <v>53</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0</v>
      </c>
      <c r="N107" s="258">
        <v>51</v>
      </c>
      <c r="O107" s="258">
        <v>0</v>
      </c>
    </row>
    <row r="108" spans="1:22" s="83" customFormat="1" ht="34.5" customHeight="1">
      <c r="A108" s="244" t="s">
        <v>615</v>
      </c>
      <c r="B108" s="84"/>
      <c r="C108" s="396"/>
      <c r="D108" s="397"/>
      <c r="E108" s="409"/>
      <c r="F108" s="410"/>
      <c r="G108" s="320" t="s">
        <v>48</v>
      </c>
      <c r="H108" s="322"/>
      <c r="I108" s="420"/>
      <c r="J108" s="256">
        <f t="shared" si="0"/>
        <v>53</v>
      </c>
      <c r="K108" s="237" t="str">
        <f t="shared" si="1"/>
        <v/>
      </c>
      <c r="L108" s="258">
        <v>0</v>
      </c>
      <c r="M108" s="258">
        <v>0</v>
      </c>
      <c r="N108" s="258">
        <v>0</v>
      </c>
      <c r="O108" s="258">
        <v>53</v>
      </c>
    </row>
    <row r="109" spans="1:22" s="83" customFormat="1" ht="34.5" customHeight="1">
      <c r="A109" s="244" t="s">
        <v>613</v>
      </c>
      <c r="B109" s="84"/>
      <c r="C109" s="396"/>
      <c r="D109" s="397"/>
      <c r="E109" s="323" t="s">
        <v>612</v>
      </c>
      <c r="F109" s="324"/>
      <c r="G109" s="324"/>
      <c r="H109" s="325"/>
      <c r="I109" s="420"/>
      <c r="J109" s="256">
        <f t="shared" si="0"/>
        <v>104</v>
      </c>
      <c r="K109" s="237" t="str">
        <f t="shared" si="1"/>
        <v/>
      </c>
      <c r="L109" s="258">
        <v>0</v>
      </c>
      <c r="M109" s="258">
        <v>0</v>
      </c>
      <c r="N109" s="258">
        <v>51</v>
      </c>
      <c r="O109" s="258">
        <v>53</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0</v>
      </c>
      <c r="N110" s="258">
        <v>51</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1055</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1042</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558</v>
      </c>
      <c r="N131" s="98" t="s">
        <v>1056</v>
      </c>
      <c r="O131" s="98" t="s">
        <v>533</v>
      </c>
    </row>
    <row r="132" spans="1:22" s="83" customFormat="1" ht="34.5" customHeight="1">
      <c r="A132" s="244" t="s">
        <v>621</v>
      </c>
      <c r="B132" s="84"/>
      <c r="C132" s="295"/>
      <c r="D132" s="297"/>
      <c r="E132" s="320" t="s">
        <v>58</v>
      </c>
      <c r="F132" s="321"/>
      <c r="G132" s="321"/>
      <c r="H132" s="322"/>
      <c r="I132" s="389"/>
      <c r="J132" s="101"/>
      <c r="K132" s="102"/>
      <c r="L132" s="82">
        <v>56</v>
      </c>
      <c r="M132" s="82">
        <v>39</v>
      </c>
      <c r="N132" s="82">
        <v>51</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53</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63</v>
      </c>
      <c r="K148" s="264" t="str">
        <f t="shared" si="3"/>
        <v/>
      </c>
      <c r="L148" s="117">
        <v>0</v>
      </c>
      <c r="M148" s="117">
        <v>63</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52</v>
      </c>
      <c r="K157" s="264" t="str">
        <f t="shared" si="3"/>
        <v/>
      </c>
      <c r="L157" s="117">
        <v>0</v>
      </c>
      <c r="M157" s="117">
        <v>0</v>
      </c>
      <c r="N157" s="117">
        <v>52</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55</v>
      </c>
      <c r="K160" s="264" t="str">
        <f t="shared" si="3"/>
        <v/>
      </c>
      <c r="L160" s="117">
        <v>0</v>
      </c>
      <c r="M160" s="117">
        <v>0</v>
      </c>
      <c r="N160" s="117">
        <v>0</v>
      </c>
      <c r="O160" s="117">
        <v>55</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52</v>
      </c>
      <c r="K208" s="264" t="str">
        <f t="shared" si="5"/>
        <v/>
      </c>
      <c r="L208" s="117">
        <v>52</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43</v>
      </c>
      <c r="K269" s="81" t="str">
        <f t="shared" si="8"/>
        <v/>
      </c>
      <c r="L269" s="147">
        <v>11</v>
      </c>
      <c r="M269" s="147">
        <v>17</v>
      </c>
      <c r="N269" s="147">
        <v>10</v>
      </c>
      <c r="O269" s="147">
        <v>5</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0</v>
      </c>
      <c r="M270" s="148">
        <v>2.6</v>
      </c>
      <c r="N270" s="148">
        <v>0.4</v>
      </c>
      <c r="O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7</v>
      </c>
      <c r="M271" s="147">
        <v>1</v>
      </c>
      <c r="N271" s="147">
        <v>8</v>
      </c>
      <c r="O271" s="147">
        <v>8</v>
      </c>
    </row>
    <row r="272" spans="1:22" s="83" customFormat="1" ht="34.5" customHeight="1">
      <c r="A272" s="249" t="s">
        <v>726</v>
      </c>
      <c r="B272" s="120"/>
      <c r="C272" s="372"/>
      <c r="D272" s="372"/>
      <c r="E272" s="372"/>
      <c r="F272" s="372"/>
      <c r="G272" s="371" t="s">
        <v>148</v>
      </c>
      <c r="H272" s="371"/>
      <c r="I272" s="404"/>
      <c r="J272" s="266">
        <f t="shared" si="9"/>
        <v>6</v>
      </c>
      <c r="K272" s="81" t="str">
        <f t="shared" si="8"/>
        <v/>
      </c>
      <c r="L272" s="148">
        <v>1.5</v>
      </c>
      <c r="M272" s="148">
        <v>1.8</v>
      </c>
      <c r="N272" s="148">
        <v>1.7</v>
      </c>
      <c r="O272" s="148">
        <v>1</v>
      </c>
    </row>
    <row r="273" spans="1:15" s="83" customFormat="1" ht="34.5" customHeight="1">
      <c r="A273" s="249" t="s">
        <v>727</v>
      </c>
      <c r="B273" s="120"/>
      <c r="C273" s="371" t="s">
        <v>152</v>
      </c>
      <c r="D273" s="372"/>
      <c r="E273" s="372"/>
      <c r="F273" s="372"/>
      <c r="G273" s="371" t="s">
        <v>146</v>
      </c>
      <c r="H273" s="371"/>
      <c r="I273" s="404"/>
      <c r="J273" s="266">
        <f t="shared" si="9"/>
        <v>47</v>
      </c>
      <c r="K273" s="81" t="str">
        <f t="shared" si="8"/>
        <v/>
      </c>
      <c r="L273" s="147">
        <v>12</v>
      </c>
      <c r="M273" s="147">
        <v>5</v>
      </c>
      <c r="N273" s="147">
        <v>10</v>
      </c>
      <c r="O273" s="147">
        <v>20</v>
      </c>
    </row>
    <row r="274" spans="1:15" s="83" customFormat="1" ht="34.5" customHeight="1">
      <c r="A274" s="249" t="s">
        <v>727</v>
      </c>
      <c r="B274" s="120"/>
      <c r="C274" s="372"/>
      <c r="D274" s="372"/>
      <c r="E274" s="372"/>
      <c r="F274" s="372"/>
      <c r="G274" s="371" t="s">
        <v>148</v>
      </c>
      <c r="H274" s="371"/>
      <c r="I274" s="404"/>
      <c r="J274" s="266">
        <f t="shared" si="9"/>
        <v>8</v>
      </c>
      <c r="K274" s="81" t="str">
        <f t="shared" si="8"/>
        <v/>
      </c>
      <c r="L274" s="148">
        <v>1.5</v>
      </c>
      <c r="M274" s="148">
        <v>2.2000000000000002</v>
      </c>
      <c r="N274" s="148">
        <v>2</v>
      </c>
      <c r="O274" s="148">
        <v>2.2999999999999998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1059</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783</v>
      </c>
      <c r="K392" s="81" t="str">
        <f t="shared" ref="K392:K397" si="12">IF(OR(COUNTIF(L392:O392,"未確認")&gt;0,COUNTIF(L392:O392,"~*")&gt;0),"※","")</f>
        <v/>
      </c>
      <c r="L392" s="147">
        <v>39</v>
      </c>
      <c r="M392" s="147">
        <v>631</v>
      </c>
      <c r="N392" s="147">
        <v>75</v>
      </c>
      <c r="O392" s="147">
        <v>38</v>
      </c>
    </row>
    <row r="393" spans="1:22" s="83" customFormat="1" ht="34.5" customHeight="1">
      <c r="A393" s="249" t="s">
        <v>773</v>
      </c>
      <c r="B393" s="84"/>
      <c r="C393" s="370"/>
      <c r="D393" s="380"/>
      <c r="E393" s="320" t="s">
        <v>224</v>
      </c>
      <c r="F393" s="321"/>
      <c r="G393" s="321"/>
      <c r="H393" s="322"/>
      <c r="I393" s="343"/>
      <c r="J393" s="140">
        <f t="shared" si="11"/>
        <v>425</v>
      </c>
      <c r="K393" s="81" t="str">
        <f t="shared" si="12"/>
        <v/>
      </c>
      <c r="L393" s="147">
        <v>39</v>
      </c>
      <c r="M393" s="147">
        <v>273</v>
      </c>
      <c r="N393" s="147">
        <v>75</v>
      </c>
      <c r="O393" s="147">
        <v>38</v>
      </c>
    </row>
    <row r="394" spans="1:22" s="83" customFormat="1" ht="34.5" customHeight="1">
      <c r="A394" s="250" t="s">
        <v>774</v>
      </c>
      <c r="B394" s="84"/>
      <c r="C394" s="370"/>
      <c r="D394" s="381"/>
      <c r="E394" s="320" t="s">
        <v>225</v>
      </c>
      <c r="F394" s="321"/>
      <c r="G394" s="321"/>
      <c r="H394" s="322"/>
      <c r="I394" s="343"/>
      <c r="J394" s="140">
        <f t="shared" si="11"/>
        <v>254</v>
      </c>
      <c r="K394" s="81" t="str">
        <f t="shared" si="12"/>
        <v/>
      </c>
      <c r="L394" s="147">
        <v>0</v>
      </c>
      <c r="M394" s="147">
        <v>254</v>
      </c>
      <c r="N394" s="147">
        <v>0</v>
      </c>
      <c r="O394" s="147">
        <v>0</v>
      </c>
    </row>
    <row r="395" spans="1:22" s="83" customFormat="1" ht="34.5" customHeight="1">
      <c r="A395" s="250" t="s">
        <v>775</v>
      </c>
      <c r="B395" s="84"/>
      <c r="C395" s="370"/>
      <c r="D395" s="382"/>
      <c r="E395" s="320" t="s">
        <v>226</v>
      </c>
      <c r="F395" s="321"/>
      <c r="G395" s="321"/>
      <c r="H395" s="322"/>
      <c r="I395" s="343"/>
      <c r="J395" s="140">
        <f t="shared" si="11"/>
        <v>104</v>
      </c>
      <c r="K395" s="81" t="str">
        <f t="shared" si="12"/>
        <v/>
      </c>
      <c r="L395" s="147">
        <v>0</v>
      </c>
      <c r="M395" s="147">
        <v>104</v>
      </c>
      <c r="N395" s="147">
        <v>0</v>
      </c>
      <c r="O395" s="147">
        <v>0</v>
      </c>
    </row>
    <row r="396" spans="1:22" s="83" customFormat="1" ht="34.5" customHeight="1">
      <c r="A396" s="250" t="s">
        <v>776</v>
      </c>
      <c r="B396" s="1"/>
      <c r="C396" s="370"/>
      <c r="D396" s="320" t="s">
        <v>227</v>
      </c>
      <c r="E396" s="321"/>
      <c r="F396" s="321"/>
      <c r="G396" s="321"/>
      <c r="H396" s="322"/>
      <c r="I396" s="343"/>
      <c r="J396" s="140">
        <f t="shared" si="11"/>
        <v>69894</v>
      </c>
      <c r="K396" s="81" t="str">
        <f t="shared" si="12"/>
        <v/>
      </c>
      <c r="L396" s="147">
        <v>19959</v>
      </c>
      <c r="M396" s="147">
        <v>12411</v>
      </c>
      <c r="N396" s="147">
        <v>18375</v>
      </c>
      <c r="O396" s="147">
        <v>19149</v>
      </c>
    </row>
    <row r="397" spans="1:22" s="83" customFormat="1" ht="34.5" customHeight="1">
      <c r="A397" s="250" t="s">
        <v>777</v>
      </c>
      <c r="B397" s="119"/>
      <c r="C397" s="370"/>
      <c r="D397" s="320" t="s">
        <v>228</v>
      </c>
      <c r="E397" s="321"/>
      <c r="F397" s="321"/>
      <c r="G397" s="321"/>
      <c r="H397" s="322"/>
      <c r="I397" s="344"/>
      <c r="J397" s="140">
        <f t="shared" si="11"/>
        <v>798</v>
      </c>
      <c r="K397" s="81" t="str">
        <f t="shared" si="12"/>
        <v/>
      </c>
      <c r="L397" s="147">
        <v>40</v>
      </c>
      <c r="M397" s="147">
        <v>647</v>
      </c>
      <c r="N397" s="147">
        <v>74</v>
      </c>
      <c r="O397" s="147">
        <v>37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783</v>
      </c>
      <c r="K405" s="81" t="str">
        <f t="shared" ref="K405:K422" si="14">IF(OR(COUNTIF(L405:O405,"未確認")&gt;0,COUNTIF(L405:O405,"~*")&gt;0),"※","")</f>
        <v/>
      </c>
      <c r="L405" s="147">
        <v>39</v>
      </c>
      <c r="M405" s="147">
        <v>631</v>
      </c>
      <c r="N405" s="147">
        <v>75</v>
      </c>
      <c r="O405" s="147">
        <v>38</v>
      </c>
    </row>
    <row r="406" spans="1:22" s="83" customFormat="1" ht="34.5" customHeight="1">
      <c r="A406" s="251" t="s">
        <v>779</v>
      </c>
      <c r="B406" s="119"/>
      <c r="C406" s="369"/>
      <c r="D406" s="375" t="s">
        <v>233</v>
      </c>
      <c r="E406" s="377" t="s">
        <v>234</v>
      </c>
      <c r="F406" s="378"/>
      <c r="G406" s="378"/>
      <c r="H406" s="379"/>
      <c r="I406" s="361"/>
      <c r="J406" s="140">
        <f t="shared" si="13"/>
        <v>148</v>
      </c>
      <c r="K406" s="81" t="str">
        <f t="shared" si="14"/>
        <v/>
      </c>
      <c r="L406" s="147">
        <v>36</v>
      </c>
      <c r="M406" s="147">
        <v>0</v>
      </c>
      <c r="N406" s="147">
        <v>74</v>
      </c>
      <c r="O406" s="147">
        <v>38</v>
      </c>
    </row>
    <row r="407" spans="1:22" s="83" customFormat="1" ht="34.5" customHeight="1">
      <c r="A407" s="251" t="s">
        <v>780</v>
      </c>
      <c r="B407" s="119"/>
      <c r="C407" s="369"/>
      <c r="D407" s="369"/>
      <c r="E407" s="320" t="s">
        <v>235</v>
      </c>
      <c r="F407" s="321"/>
      <c r="G407" s="321"/>
      <c r="H407" s="322"/>
      <c r="I407" s="361"/>
      <c r="J407" s="140">
        <f t="shared" si="13"/>
        <v>439</v>
      </c>
      <c r="K407" s="81" t="str">
        <f t="shared" si="14"/>
        <v/>
      </c>
      <c r="L407" s="147">
        <v>0</v>
      </c>
      <c r="M407" s="147">
        <v>439</v>
      </c>
      <c r="N407" s="147">
        <v>0</v>
      </c>
      <c r="O407" s="147">
        <v>0</v>
      </c>
    </row>
    <row r="408" spans="1:22" s="83" customFormat="1" ht="34.5" customHeight="1">
      <c r="A408" s="251" t="s">
        <v>781</v>
      </c>
      <c r="B408" s="119"/>
      <c r="C408" s="369"/>
      <c r="D408" s="369"/>
      <c r="E408" s="320" t="s">
        <v>236</v>
      </c>
      <c r="F408" s="321"/>
      <c r="G408" s="321"/>
      <c r="H408" s="322"/>
      <c r="I408" s="361"/>
      <c r="J408" s="140">
        <f t="shared" si="13"/>
        <v>117</v>
      </c>
      <c r="K408" s="81" t="str">
        <f t="shared" si="14"/>
        <v/>
      </c>
      <c r="L408" s="147">
        <v>3</v>
      </c>
      <c r="M408" s="147">
        <v>113</v>
      </c>
      <c r="N408" s="147">
        <v>1</v>
      </c>
      <c r="O408" s="147">
        <v>0</v>
      </c>
    </row>
    <row r="409" spans="1:22" s="83" customFormat="1" ht="34.5" customHeight="1">
      <c r="A409" s="251" t="s">
        <v>782</v>
      </c>
      <c r="B409" s="119"/>
      <c r="C409" s="369"/>
      <c r="D409" s="369"/>
      <c r="E409" s="317" t="s">
        <v>989</v>
      </c>
      <c r="F409" s="318"/>
      <c r="G409" s="318"/>
      <c r="H409" s="319"/>
      <c r="I409" s="361"/>
      <c r="J409" s="140">
        <f t="shared" si="13"/>
        <v>79</v>
      </c>
      <c r="K409" s="81" t="str">
        <f t="shared" si="14"/>
        <v/>
      </c>
      <c r="L409" s="147">
        <v>0</v>
      </c>
      <c r="M409" s="147">
        <v>79</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798</v>
      </c>
      <c r="K413" s="81" t="str">
        <f t="shared" si="14"/>
        <v/>
      </c>
      <c r="L413" s="147">
        <v>40</v>
      </c>
      <c r="M413" s="147">
        <v>647</v>
      </c>
      <c r="N413" s="147">
        <v>74</v>
      </c>
      <c r="O413" s="147">
        <v>37</v>
      </c>
    </row>
    <row r="414" spans="1:22" s="83" customFormat="1" ht="34.5" customHeight="1">
      <c r="A414" s="251" t="s">
        <v>787</v>
      </c>
      <c r="B414" s="119"/>
      <c r="C414" s="369"/>
      <c r="D414" s="375" t="s">
        <v>240</v>
      </c>
      <c r="E414" s="377" t="s">
        <v>241</v>
      </c>
      <c r="F414" s="378"/>
      <c r="G414" s="378"/>
      <c r="H414" s="379"/>
      <c r="I414" s="361"/>
      <c r="J414" s="140">
        <f t="shared" si="13"/>
        <v>157</v>
      </c>
      <c r="K414" s="81" t="str">
        <f t="shared" si="14"/>
        <v/>
      </c>
      <c r="L414" s="147">
        <v>8</v>
      </c>
      <c r="M414" s="147">
        <v>121</v>
      </c>
      <c r="N414" s="147">
        <v>14</v>
      </c>
      <c r="O414" s="147">
        <v>14</v>
      </c>
    </row>
    <row r="415" spans="1:22" s="83" customFormat="1" ht="34.5" customHeight="1">
      <c r="A415" s="251" t="s">
        <v>788</v>
      </c>
      <c r="B415" s="119"/>
      <c r="C415" s="369"/>
      <c r="D415" s="369"/>
      <c r="E415" s="320" t="s">
        <v>242</v>
      </c>
      <c r="F415" s="321"/>
      <c r="G415" s="321"/>
      <c r="H415" s="322"/>
      <c r="I415" s="361"/>
      <c r="J415" s="140">
        <f t="shared" si="13"/>
        <v>417</v>
      </c>
      <c r="K415" s="81" t="str">
        <f t="shared" si="14"/>
        <v/>
      </c>
      <c r="L415" s="147">
        <v>2</v>
      </c>
      <c r="M415" s="147">
        <v>389</v>
      </c>
      <c r="N415" s="147">
        <v>20</v>
      </c>
      <c r="O415" s="147">
        <v>6</v>
      </c>
    </row>
    <row r="416" spans="1:22" s="83" customFormat="1" ht="34.5" customHeight="1">
      <c r="A416" s="251" t="s">
        <v>789</v>
      </c>
      <c r="B416" s="119"/>
      <c r="C416" s="369"/>
      <c r="D416" s="369"/>
      <c r="E416" s="320" t="s">
        <v>243</v>
      </c>
      <c r="F416" s="321"/>
      <c r="G416" s="321"/>
      <c r="H416" s="322"/>
      <c r="I416" s="361"/>
      <c r="J416" s="140">
        <f t="shared" si="13"/>
        <v>63</v>
      </c>
      <c r="K416" s="81" t="str">
        <f t="shared" si="14"/>
        <v/>
      </c>
      <c r="L416" s="147">
        <v>5</v>
      </c>
      <c r="M416" s="147">
        <v>46</v>
      </c>
      <c r="N416" s="147">
        <v>6</v>
      </c>
      <c r="O416" s="147">
        <v>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1</v>
      </c>
      <c r="N417" s="147">
        <v>2</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79</v>
      </c>
      <c r="K420" s="81" t="str">
        <f t="shared" si="14"/>
        <v/>
      </c>
      <c r="L420" s="147">
        <v>5</v>
      </c>
      <c r="M420" s="147">
        <v>64</v>
      </c>
      <c r="N420" s="147">
        <v>4</v>
      </c>
      <c r="O420" s="147">
        <v>6</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19</v>
      </c>
      <c r="M421" s="147">
        <v>26</v>
      </c>
      <c r="N421" s="147">
        <v>28</v>
      </c>
      <c r="O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641</v>
      </c>
      <c r="K430" s="193" t="str">
        <f>IF(OR(COUNTIF(L430:O430,"未確認")&gt;0,COUNTIF(L430:O430,"~*")&gt;0),"※","")</f>
        <v/>
      </c>
      <c r="L430" s="147">
        <v>32</v>
      </c>
      <c r="M430" s="147">
        <v>526</v>
      </c>
      <c r="N430" s="147">
        <v>60</v>
      </c>
      <c r="O430" s="147">
        <v>23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33</v>
      </c>
      <c r="K431" s="193" t="str">
        <f>IF(OR(COUNTIF(L431:O431,"未確認")&gt;0,COUNTIF(L431:O431,"~*")&gt;0),"※","")</f>
        <v/>
      </c>
      <c r="L431" s="147">
        <v>2</v>
      </c>
      <c r="M431" s="147">
        <v>27</v>
      </c>
      <c r="N431" s="147">
        <v>3</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31</v>
      </c>
      <c r="K432" s="193" t="str">
        <f>IF(OR(COUNTIF(L432:O432,"未確認")&gt;0,COUNTIF(L432:O432,"~*")&gt;0),"※","")</f>
        <v/>
      </c>
      <c r="L432" s="147">
        <v>1</v>
      </c>
      <c r="M432" s="147">
        <v>23</v>
      </c>
      <c r="N432" s="147">
        <v>2</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569</v>
      </c>
      <c r="K433" s="193" t="str">
        <f>IF(OR(COUNTIF(L433:O433,"未確認")&gt;0,COUNTIF(L433:O433,"~*")&gt;0),"※","")</f>
        <v/>
      </c>
      <c r="L433" s="147">
        <v>29</v>
      </c>
      <c r="M433" s="147">
        <v>468</v>
      </c>
      <c r="N433" s="147">
        <v>55</v>
      </c>
      <c r="O433" s="147">
        <v>17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0</v>
      </c>
      <c r="M434" s="147">
        <v>8</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5</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5</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v>
      </c>
      <c r="K468" s="201" t="str">
        <f t="shared" ref="K468:K475" si="16">IF(OR(COUNTIF(L468:O468,"未確認")&gt;0,COUNTIF(L468:O468,"*")&gt;0),"※","")</f>
        <v>※</v>
      </c>
      <c r="L468" s="117">
        <v>0</v>
      </c>
      <c r="M468" s="117">
        <v>10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16</v>
      </c>
      <c r="K535" s="201" t="str">
        <f t="shared" si="23"/>
        <v>※</v>
      </c>
      <c r="L535" s="117" t="s">
        <v>541</v>
      </c>
      <c r="M535" s="117" t="s">
        <v>541</v>
      </c>
      <c r="N535" s="117">
        <v>16</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1059</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47</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29.2</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15</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14.3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0</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0</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29.3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1059</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578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682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56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198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0</v>
      </c>
      <c r="M632" s="117">
        <v>11</v>
      </c>
      <c r="N632" s="117">
        <v>0</v>
      </c>
      <c r="O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0</v>
      </c>
      <c r="M633" s="117">
        <v>13</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43</v>
      </c>
      <c r="K646" s="201" t="str">
        <f t="shared" ref="K646:K660" si="33">IF(OR(COUNTIF(L646:O646,"未確認")&gt;0,COUNTIF(L646:O646,"*")&gt;0),"※","")</f>
        <v/>
      </c>
      <c r="L646" s="117">
        <v>0</v>
      </c>
      <c r="M646" s="117">
        <v>20</v>
      </c>
      <c r="N646" s="117">
        <v>23</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0</v>
      </c>
      <c r="M648" s="117">
        <v>11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0</v>
      </c>
      <c r="M649" s="117" t="s">
        <v>541</v>
      </c>
      <c r="N649" s="117">
        <v>14</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t="s">
        <v>541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12</v>
      </c>
      <c r="K695" s="201" t="str">
        <f>IF(OR(COUNTIF(L695:O695,"未確認")&gt;0,COUNTIF(L695:O695,"*")&gt;0),"※","")</f>
        <v>※</v>
      </c>
      <c r="L695" s="117">
        <v>12</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8E4B24-838C-42B7-9EB2-E2381D7260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2019-12-23T02:11:14Z</dcterms:modified>
</cp:coreProperties>
</file>