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CCE90EF1-152C-4035-AC6D-F18CB6E9AB83}"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<sst xmlns="http://schemas.openxmlformats.org/spreadsheetml/2006/main" count="3171" uniqueCount="1051">
  <si>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</si>
  <si>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</si>
  <si>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</si>
  <si>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</si>
  <si>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</si>
  <si>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</si>
  <si>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</si>
  <si>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</si>
  <si>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</si>
  <si>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</si>
  <si>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</si>
  <si>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</si>
  <si>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</si>
  <si>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</si>
  <si>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</si>
  <si>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</si>
  <si>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</si>
  <si>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</si>
  <si>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</si>
  <si>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</si>
  <si>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</si>
  <si>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</si>
  <si>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</si>
  <si>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</si>
  <si>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</si>
  <si>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</si>
  <si>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</si>
  <si>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</si>
  <si>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</si>
  <si>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</si>
  <si>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</si>
  <si>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</si>
  <si>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</si>
  <si>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</si>
  <si>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</si>
  <si>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</si>
  <si>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</si>
  <si>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</si>
  <si>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</si>
  <si>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</si>
  <si>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</si>
  <si>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</si>
  <si>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</si>
  <si>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</si>
  <si>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</si>
  <si>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</si>
  <si>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</si>
  <si>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</si>
  <si>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</si>
  <si>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</si>
  <si>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</si>
  <si>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</si>
  <si>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</si>
  <si>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</si>
  <si>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</si>
  <si>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</si>
  <si>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</si>
  <si>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</si>
  <si>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</si>
  <si>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</si>
  <si>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</si>
  <si>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</si>
  <si>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</si>
  <si>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</si>
  <si>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</si>
  <si>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</si>
  <si>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</si>
  <si>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</si>
  <si>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</si>
  <si>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</si>
  <si>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</si>
  <si>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</si>
  <si>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</si>
  <si>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</si>
  <si>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</si>
  <si>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</si>
  <si>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</si>
  <si>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</si>
  <si>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</si>
  <si>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</si>
  <si>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</si>
  <si>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</si>
  <si>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</si>
  <si>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</si>
  <si>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</si>
  <si>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</si>
  <si>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</si>
  <si>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</si>
  <si>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</si>
  <si>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</si>
  <si>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</si>
  <si>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</si>
  <si>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</si>
  <si>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</si>
  <si>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</si>
  <si>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</si>
  <si>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</si>
  <si>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</si>
  <si>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</si>
  <si>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</si>
  <si>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</si>
  <si>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</si>
  <si>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</si>
  <si>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</si>
  <si>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</si>
  <si>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</si>
  <si>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</si>
  <si>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</si>
  <si>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</si>
  <si>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</si>
  <si>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</si>
  <si>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</si>
  <si>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</si>
  <si>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</si>
  <si>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</si>
  <si>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</si>
  <si>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</si>
  <si>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</si>
  <si>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</si>
  <si>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</si>
  <si>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</si>
  <si>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</si>
  <si>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</si>
  <si>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</si>
  <si>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</si>
  <si>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</si>
  <si>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</si>
  <si>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</si>
  <si>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</si>
  <si>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</si>
  <si>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</si>
  <si>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</si>
  <si>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</si>
  <si>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</si>
  <si>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</si>
  <si>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</si>
  <si>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</si>
  <si>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</si>
  <si>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</si>
  <si>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</si>
  <si>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</si>
  <si>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</si>
  <si>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</si>
  <si>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</si>
  <si>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</si>
  <si>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</si>
  <si>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</si>
  <si>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</si>
  <si>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</si>
  <si>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</si>
  <si>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</si>
  <si>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</si>
  <si>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</si>
  <si>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</si>
  <si>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</si>
  <si>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</si>
  <si>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</si>
  <si>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</si>
  <si>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</si>
  <si>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</si>
  <si>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</si>
  <si>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</si>
  <si>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</si>
  <si>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</si>
  <si>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</si>
  <si>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</si>
  <si>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</si>
  <si>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</si>
  <si>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</si>
  <si>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</si>
  <si>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</si>
  <si>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</si>
  <si>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</si>
  <si>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</si>
  <si>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</si>
  <si>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</si>
  <si>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</si>
  <si>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</si>
  <si>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</si>
  <si>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</si>
  <si>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</si>
  <si>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</si>
  <si>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</si>
  <si>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</si>
  <si>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</si>
  <si>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</si>
  <si>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</si>
  <si>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</si>
  <si>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</si>
  <si>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</si>
  <si>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</si>
  <si>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</si>
  <si>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</si>
  <si>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</si>
  <si>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</si>
  <si>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</si>
  <si>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</si>
  <si>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</si>
  <si>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</si>
  <si>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</si>
  <si>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</si>
  <si>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</si>
  <si>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</si>
  <si>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</si>
  <si>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</si>
  <si>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</si>
  <si>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</si>
  <si>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</si>
  <si>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</si>
  <si>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</si>
  <si>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</si>
  <si>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</si>
  <si>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</si>
  <si>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</si>
  <si>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</si>
  <si>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</si>
  <si>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</si>
  <si>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</si>
  <si>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</si>
  <si>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</si>
  <si>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</si>
  <si>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</si>
  <si>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</si>
  <si>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</si>
  <si>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</si>
  <si>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</si>
  <si>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</si>
  <si>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</si>
  <si>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</si>
  <si>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</si>
  <si>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</si>
  <si>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</si>
  <si>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</si>
  <si>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</si>
  <si>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</si>
  <si>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</si>
  <si>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</si>
  <si>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</si>
  <si>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</si>
  <si>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</si>
  <si>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</si>
  <si>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</si>
  <si>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</si>
  <si>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</si>
  <si>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</si>
  <si>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</si>
  <si>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</si>
  <si>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</si>
  <si>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</si>
  <si>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</si>
  <si>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</si>
  <si>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</si>
  <si>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</si>
  <si>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</si>
  <si>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</si>
  <si>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</si>
  <si>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</si>
  <si>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</si>
  <si>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</si>
  <si>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</si>
  <si>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</si>
  <si>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</si>
  <si>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</si>
  <si>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</si>
  <si>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</si>
  <si>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</si>
  <si>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</si>
  <si>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</si>
  <si>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</si>
  <si>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</si>
  <si>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</si>
  <si>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</si>
  <si>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</si>
  <si>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</si>
  <si>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</si>
  <si>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</si>
  <si>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</si>
  <si>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</si>
  <si>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</si>
  <si>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</si>
  <si>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</si>
  <si>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</si>
  <si>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</si>
  <si>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</si>
  <si>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</si>
  <si>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</si>
  <si>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</si>
  <si>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</si>
  <si>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</si>
  <si>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</si>
  <si>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</si>
  <si>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</si>
  <si>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</si>
  <si>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</si>
  <si>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</si>
  <si>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</si>
  <si>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</si>
  <si>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</si>
  <si>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</si>
  <si>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</si>
  <si>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</si>
  <si>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</si>
  <si>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</si>
  <si>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</si>
  <si>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</si>
  <si>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</si>
  <si>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</si>
  <si>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</si>
  <si>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</si>
  <si>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</si>
  <si>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</si>
  <si>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</si>
  <si>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</si>
  <si>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</si>
  <si>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</si>
  <si>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</si>
  <si>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</si>
  <si>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</si>
  <si>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</si>
  <si>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</si>
  <si>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</si>
  <si>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</si>
  <si>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</si>
  <si>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</si>
  <si>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</si>
  <si>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</si>
  <si>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</si>
  <si>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</si>
  <si>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</si>
  <si>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</si>
  <si>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</si>
  <si>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</si>
  <si>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</si>
  <si>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</si>
  <si>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</si>
  <si>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</si>
  <si>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</si>
  <si>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</si>
  <si>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</si>
  <si>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</si>
  <si>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</si>
  <si>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</si>
  <si>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</si>
  <si>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</si>
  <si>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</si>
  <si>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</si>
  <si>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</si>
  <si>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</si>
  <si>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</si>
  <si>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</si>
  <si>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</si>
  <si>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</si>
  <si>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</si>
  <si>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</si>
  <si>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</si>
  <si>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</si>
  <si>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</si>
  <si>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</si>
  <si>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</si>
  <si>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</si>
  <si>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</si>
  <si>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</si>
  <si>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</si>
  <si>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</si>
  <si>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</si>
  <si>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</si>
  <si>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</si>
  <si>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</si>
  <si>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</si>
  <si>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</si>
  <si>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</si>
  <si>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</si>
  <si>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</si>
  <si>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</si>
  <si>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</si>
  <si>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</si>
  <si>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</si>
  <si>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</si>
  <si>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</si>
  <si>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</si>
  <si>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</si>
  <si>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</si>
  <si>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</si>
  <si>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</si>
  <si>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</si>
  <si>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</si>
  <si>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</si>
  <si>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</si>
  <si>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</si>
  <si>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</si>
  <si>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</si>
  <si>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</si>
  <si>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</si>
  <si>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</si>
  <si>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</si>
  <si>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</si>
  <si>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</si>
  <si>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</si>
  <si>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</si>
  <si>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</si>
  <si>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</si>
  <si>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</si>
  <si>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</si>
  <si>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</si>
  <si>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</si>
  <si>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</si>
  <si>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</si>
  <si>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</si>
  <si>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</si>
  <si>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</si>
  <si>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</si>
  <si>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</si>
  <si>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</si>
  <si>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</si>
  <si>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</si>
  <si>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</si>
  <si>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</si>
  <si>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</si>
  <si>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</si>
  <si>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</si>
  <si>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</si>
  <si>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</si>
  <si>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</si>
  <si>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</si>
  <si>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</si>
  <si>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</si>
  <si>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</si>
  <si>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</si>
  <si>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</si>
  <si>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</si>
  <si>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</si>
  <si>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</si>
  <si>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</si>
  <si>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</si>
  <si>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</si>
  <si>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</si>
  <si>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</si>
  <si>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</si>
  <si>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</si>
  <si>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</si>
  <si>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</si>
  <si>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</si>
  <si>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</si>
  <si>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</si>
  <si>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</si>
  <si>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</si>
  <si>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</si>
  <si>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</si>
  <si>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</si>
  <si>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</si>
  <si>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</si>
  <si>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</si>
  <si>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</si>
  <si>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</si>
  <si>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</si>
  <si>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</si>
  <si>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</si>
  <si>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</si>
  <si>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</si>
  <si>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</si>
  <si>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</si>
  <si>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</si>
  <si>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</si>
  <si>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</si>
  <si>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</si>
  <si>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</si>
  <si>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</si>
  <si>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</si>
  <si>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</si>
  <si>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</si>
  <si>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</si>
  <si>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</si>
  <si>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</si>
  <si>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</si>
  <si>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</si>
  <si>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</si>
  <si>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</si>
  <si>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</si>
  <si>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</si>
  <si>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</si>
  <si>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</si>
  <si>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</si>
  <si>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</si>
  <si>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</si>
  <si>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</si>
  <si>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</si>
  <si>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</si>
  <si>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</si>
  <si>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</si>
  <si>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</si>
  <si>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</si>
  <si>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</si>
  <si>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</si>
  <si>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</si>
  <si>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</si>
  <si>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</si>
  <si>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</si>
  <si>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</si>
  <si>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</si>
  <si>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</si>
  <si>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</si>
  <si>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</si>
  <si>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</si>
  <si>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</si>
  <si>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</si>
  <si>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</si>
  <si>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</si>
  <si>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</si>
  <si>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</si>
  <si>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</si>
  <si>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</si>
  <si>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</si>
  <si>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</si>
  <si>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</si>
  <si>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</si>
  <si>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</si>
  <si>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</si>
  <si>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</si>
  <si>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</si>
  <si>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</si>
  <si>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</si>
  <si>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</si>
  <si>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</si>
  <si>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</si>
  <si>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</si>
  <si>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</si>
  <si>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</si>
  <si>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</si>
  <si>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</si>
  <si>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</si>
  <si>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</si>
  <si>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</si>
  <si>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</si>
  <si>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</si>
  <si>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</si>
  <si>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</si>
  <si>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</si>
  <si>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</si>
  <si>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</si>
  <si>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</si>
  <si>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</si>
  <si>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</si>
  <si>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</si>
  <si>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</si>
  <si>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</si>
  <si>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</si>
  <si>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</si>
  <si>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</si>
  <si>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</si>
  <si>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</si>
  <si>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</si>
  <si>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</si>
  <si>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</si>
  <si>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</si>
  <si>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</si>
  <si>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</si>
  <si>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</si>
  <si>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</si>
  <si>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</si>
  <si>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</si>
  <si>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</si>
  <si>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</si>
  <si>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</si>
  <si>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</si>
  <si>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</si>
  <si>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</si>
  <si>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</si>
  <si>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</si>
  <si>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</si>
  <si>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</si>
  <si>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</si>
  <si>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</si>
  <si>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</si>
  <si>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</si>
  <si>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</si>
  <si>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</si>
  <si>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</si>
  <si>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</si>
  <si>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</si>
  <si>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</si>
  <si>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</si>
  <si>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</si>
  <si>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</si>
  <si>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</si>
  <si>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</si>
  <si>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</si>
  <si>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</si>
  <si>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</si>
  <si>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</si>
  <si>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</si>
  <si>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</si>
  <si>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</si>
  <si>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</si>
  <si>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</si>
  <si>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</si>
  <si>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</si>
  <si>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</si>
  <si>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</si>
  <si>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</si>
  <si>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</si>
  <si>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</si>
  <si>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</si>
  <si>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</si>
  <si>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</si>
  <si>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</si>
  <si>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</si>
  <si>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</si>
  <si>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</si>
  <si>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</si>
  <si>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</si>
  <si>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</si>
  <si>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</si>
  <si>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</si>
  <si>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</si>
  <si>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</si>
  <si>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</si>
  <si>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</si>
  <si>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</si>
  <si>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</si>
  <si>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</si>
  <si>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</si>
  <si>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</si>
  <si>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</si>
  <si>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</si>
  <si>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</si>
  <si>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</si>
  <si>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</si>
  <si>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</si>
  <si>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</si>
  <si>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</si>
  <si>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</si>
  <si>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</si>
  <si>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</si>
  <si>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</si>
  <si>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</si>
  <si>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</si>
  <si>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</si>
  <si>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</si>
  <si>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</si>
  <si>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</si>
  <si>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</si>
  <si>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</si>
  <si>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</si>
  <si>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</si>
  <si>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</si>
  <si>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</si>
  <si>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</si>
  <si>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</si>
  <si>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</si>
  <si>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</si>
  <si>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</si>
  <si>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</si>
  <si>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</si>
  <si>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</si>
  <si>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</si>
  <si>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</si>
  <si>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</si>
  <si>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</si>
  <si>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</si>
  <si>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</si>
  <si>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</si>
  <si>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</si>
  <si>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</si>
  <si>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</si>
  <si>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</si>
  <si>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</si>
  <si>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</si>
  <si>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</si>
  <si>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</si>
  <si>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</si>
  <si>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</si>
  <si>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</si>
  <si>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</si>
  <si>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</si>
  <si>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</si>
  <si>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</si>
  <si>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</si>
  <si>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</si>
  <si>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</si>
  <si>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</si>
  <si>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</si>
  <si>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</si>
  <si>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</si>
  <si>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</si>
  <si>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</si>
  <si>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</si>
  <si>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</si>
  <si>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</si>
  <si>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</si>
  <si>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</si>
  <si>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</si>
  <si>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</si>
  <si>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</si>
  <si>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</si>
  <si>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</si>
  <si>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</si>
  <si>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</si>
  <si>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</si>
  <si>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</si>
  <si>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</si>
  <si>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</si>
  <si>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</si>
  <si>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</si>
  <si>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</si>
  <si>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</si>
  <si>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</si>
  <si>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</si>
  <si>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</si>
  <si>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</si>
  <si>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</si>
  <si>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</si>
  <si>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</si>
  <si>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</si>
  <si>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</si>
  <si>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</si>
  <si>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</si>
  <si>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</si>
  <si>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</si>
  <si>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</si>
  <si>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</si>
  <si>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</si>
  <si>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</si>
  <si>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</si>
  <si>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</si>
  <si>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</si>
  <si>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</si>
  <si>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</si>
  <si>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</si>
  <si>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</si>
  <si>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</si>
  <si>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</si>
  <si>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</si>
  <si>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</si>
  <si>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</si>
  <si>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</si>
  <si>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</si>
  <si>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</si>
  <si>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</si>
  <si>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</si>
  <si>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</si>
  <si>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</si>
  <si>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</si>
  <si>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</si>
  <si>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</si>
  <si>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</si>
  <si>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</si>
  <si>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</si>
  <si>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</si>
  <si>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</si>
  <si>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</si>
  <si>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</si>
  <si>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</si>
  <si>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</si>
  <si>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</si>
  <si>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</si>
  <si>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</si>
  <si>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</si>
  <si>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</si>
  <si>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</si>
  <si>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</si>
  <si>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</si>
  <si>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</si>
  <si>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</si>
  <si>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</si>
  <si>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</si>
  <si>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</si>
  <si>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</si>
  <si>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</si>
  <si>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</si>
  <si>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</si>
  <si>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</si>
  <si>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</si>
  <si>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</si>
  <si>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</si>
  <si>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</si>
  <si>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</si>
  <si>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</si>
  <si>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</si>
  <si>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</si>
  <si>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</si>
  <si>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</si>
  <si>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</si>
  <si>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</si>
  <si>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</si>
  <si>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</si>
  <si>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</si>
  <si>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</si>
  <si>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</si>
  <si>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</si>
  <si>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</si>
  <si>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</si>
  <si>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</si>
  <si>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</si>
  <si>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</si>
  <si>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</si>
  <si>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</si>
  <si>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</si>
  <si>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</si>
  <si>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</si>
  <si>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</si>
  <si>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</si>
  <si>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</si>
  <si>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</si>
  <si>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</si>
  <si>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</si>
  <si>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</si>
  <si>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</si>
  <si>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</si>
  <si>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</si>
  <si>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</si>
  <si>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</si>
  <si>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</si>
  <si>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</si>
  <si>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</si>
  <si>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</si>
  <si>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</si>
  <si>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</si>
  <si>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</si>
  <si>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</si>
  <si>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</si>
  <si>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</si>
  <si>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</si>
  <si>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</si>
  <si>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</si>
  <si>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</si>
  <si>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</si>
  <si>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</si>
  <si>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</si>
  <si>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</si>
  <si>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</si>
  <si>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</si>
  <si>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</si>
  <si>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</si>
  <si>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</si>
  <si>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</si>
  <si>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</si>
  <si>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</si>
  <si>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</si>
  <si>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</si>
  <si>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</si>
  <si>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</si>
  <si>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</si>
  <si>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</si>
  <si>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</si>
  <si>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</si>
  <si>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</si>
  <si>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</si>
  <si>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</si>
  <si>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</si>
  <si>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</si>
  <si>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</si>
  <si>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</si>
  <si>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</si>
  <si>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</si>
  <si>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</si>
  <si>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</si>
  <si>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</si>
  <si>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</si>
  <si>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</si>
  <si>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</si>
  <si>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</si>
  <si>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</si>
  <si>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</si>
  <si>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</si>
  <si>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</si>
  <si>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</si>
  <si>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</si>
  <si>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</si>
  <si>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</si>
  <si>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</si>
  <si>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</si>
  <si>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</si>
  <si>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</si>
  <si>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</si>
  <si>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</si>
  <si>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</si>
  <si>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</si>
  <si>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</si>
  <si>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</si>
  <si>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</si>
  <si>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</si>
  <si>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</si>
  <si>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</si>
  <si>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</si>
  <si>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</si>
  <si>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</si>
  <si>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</si>
  <si>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</si>
  <si>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</si>
  <si>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</si>
  <si>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</si>
  <si>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</si>
  <si>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</si>
  <si>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</si>
  <si>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</si>
  <si>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</si>
  <si>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</si>
  <si>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</si>
  <si>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</si>
  <si>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</si>
  <si>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</si>
  <si>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</si>
  <si>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</si>
  <si>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</si>
  <si>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</si>
  <si>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</si>
  <si>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</si>
  <si>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</si>
  <si>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</si>
  <si>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</si>
  <si>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</si>
  <si>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</si>
  <si>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</si>
  <si>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</si>
  <si>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</si>
  <si>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</si>
  <si>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</si>
  <si>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</si>
  <si>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</si>
  <si>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</si>
  <si>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</si>
  <si>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</si>
  <si>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</si>
  <si>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</si>
  <si>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</si>
  <si>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</si>
  <si>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</si>
  <si>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</si>
  <si>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</si>
  <si>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</si>
  <si>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</si>
  <si>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</si>
  <si>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</si>
  <si>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</si>
  <si>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</si>
  <si>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</si>
  <si>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</si>
  <si>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</si>
  <si>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</si>
  <si>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</si>
  <si>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</si>
  <si>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</si>
  <si>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</si>
  <si>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</si>
  <si>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</si>
  <si>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</si>
  <si>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</si>
  <si>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</si>
  <si>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</si>
  <si>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</si>
  <si>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</si>
  <si>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</si>
  <si>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</si>
  <si>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</si>
  <si>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</si>
  <si>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</si>
  <si>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</si>
  <si>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</si>
  <si>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</si>
  <si>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</si>
  <si>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</si>
  <si>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</si>
  <si>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</si>
  <si>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</si>
  <si>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</si>
  <si>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</si>
  <si>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</si>
  <si>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</si>
  <si>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</si>
  <si>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</si>
  <si>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</si>
  <si>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</si>
  <si>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</si>
  <si>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</si>
  <si>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</si>
  <si>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</si>
  <si>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</si>
  <si>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</si>
  <si>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</si>
  <si>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</si>
  <si>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</si>
  <si>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</si>
  <si>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</si>
  <si>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</si>
  <si>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</si>
  <si>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</si>
  <si>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</si>
  <si>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</si>
  <si>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</si>
  <si>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</si>
  <si>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</si>
  <si>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</si>
  <si>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</si>
  <si>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</si>
  <si>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</si>
  <si>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</si>
  <si>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</si>
  <si>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</si>
  <si>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</si>
  <si>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</si>
  <si>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</si>
  <si>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</si>
  <si>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</si>
  <si>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</si>
  <si>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</si>
  <si>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</si>
  <si>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</si>
  <si>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</si>
  <si>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</si>
  <si>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</si>
  <si>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</si>
  <si>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</si>
  <si>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</si>
  <si>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</si>
  <si>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</si>
  <si>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</si>
  <si>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</si>
  <si>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</si>
  <si>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</si>
  <si>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</si>
  <si>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</si>
  <si>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</si>
  <si>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</si>
  <si>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</si>
  <si>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</si>
  <si>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</si>
  <si>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</si>
  <si>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</si>
  <si>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</si>
  <si>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</si>
  <si>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</si>
  <si>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</si>
  <si>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</si>
  <si>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</si>
  <si>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</si>
  <si>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</si>
  <si>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</si>
  <si>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野口病院</t>
    <phoneticPr fontId="3"/>
  </si>
  <si>
    <t>〒874-0902 別府市青山町７－５２</t>
    <phoneticPr fontId="3"/>
  </si>
  <si>
    <t>〇</t>
  </si>
  <si>
    <t>医療法人</t>
  </si>
  <si>
    <t>複数の診療科で活用</t>
  </si>
  <si>
    <t>外科</t>
  </si>
  <si>
    <t>内科</t>
  </si>
  <si>
    <t>放射線科</t>
  </si>
  <si>
    <t>ＤＰＣ病院ではない</t>
  </si>
  <si>
    <t>看護必要度Ⅰ</t>
    <phoneticPr fontId="3"/>
  </si>
  <si>
    <t>5階一般病棟</t>
  </si>
  <si>
    <t>急性期機能</t>
  </si>
  <si>
    <t>6階一般病棟</t>
  </si>
  <si>
    <t>7階一般病棟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</si>
</sst>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74.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1047</v>
      </c>
      <c r="M9" s="282" t="s">
        <v>1049</v>
      </c>
      <c r="N9" s="282" t="s">
        <v>1050</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1047</v>
      </c>
      <c r="M22" s="282" t="s">
        <v>1049</v>
      </c>
      <c r="N22" s="282" t="s">
        <v>1050</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1047</v>
      </c>
      <c r="M35" s="282" t="s">
        <v>1049</v>
      </c>
      <c r="N35" s="282" t="s">
        <v>1050</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1047</v>
      </c>
      <c r="M44" s="282" t="s">
        <v>1049</v>
      </c>
      <c r="N44" s="282" t="s">
        <v>1050</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26">
      <c r="A89" s="243"/>
      <c r="B89" s="18"/>
      <c r="C89" s="62"/>
      <c r="D89" s="3"/>
      <c r="E89" s="3"/>
      <c r="F89" s="3"/>
      <c r="G89" s="3"/>
      <c r="H89" s="287"/>
      <c r="I89" s="287"/>
      <c r="J89" s="64" t="s">
        <v>35</v>
      </c>
      <c r="K89" s="65"/>
      <c r="L89" s="262" t="s">
        <v>1047</v>
      </c>
      <c r="M89" s="262" t="s">
        <v>1049</v>
      </c>
      <c r="N89" s="262" t="s">
        <v>1050</v>
      </c>
    </row>
    <row r="90" spans="1:22" s="21" customFormat="1">
      <c r="A90" s="243"/>
      <c r="B90" s="1"/>
      <c r="C90" s="3"/>
      <c r="D90" s="3"/>
      <c r="E90" s="3"/>
      <c r="F90" s="3"/>
      <c r="G90" s="3"/>
      <c r="H90" s="287"/>
      <c r="I90" s="67" t="s">
        <v>36</v>
      </c>
      <c r="J90" s="68"/>
      <c r="K90" s="69"/>
      <c r="L90" s="262" t="s">
        <v>1048</v>
      </c>
      <c r="M90" s="262" t="s">
        <v>1048</v>
      </c>
      <c r="N90" s="262" t="s">
        <v>1048</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1047</v>
      </c>
      <c r="M97" s="66" t="s">
        <v>1049</v>
      </c>
      <c r="N97" s="66" t="s">
        <v>1050</v>
      </c>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1048</v>
      </c>
      <c r="N98" s="70" t="s">
        <v>1048</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120</v>
      </c>
      <c r="K99" s="237" t="str">
        <f>IF(OR(COUNTIF(L99:N99,"未確認")&gt;0,COUNTIF(L99:N99,"~*")&gt;0),"※","")</f>
        <v/>
      </c>
      <c r="L99" s="258">
        <v>40</v>
      </c>
      <c r="M99" s="258">
        <v>40</v>
      </c>
      <c r="N99" s="258">
        <v>40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74</v>
      </c>
      <c r="K101" s="237" t="str">
        <f>IF(OR(COUNTIF(L101:N101,"未確認")&gt;0,COUNTIF(L101:N101,"~*")&gt;0),"※","")</f>
        <v/>
      </c>
      <c r="L101" s="258">
        <v>25</v>
      </c>
      <c r="M101" s="258">
        <v>25</v>
      </c>
      <c r="N101" s="258">
        <v>24</v>
      </c>
    </row>
    <row r="102" spans="1:22" s="83" customFormat="1" ht="34.5" customHeight="1">
      <c r="A102" s="244" t="s">
        <v>610</v>
      </c>
      <c r="B102" s="84"/>
      <c r="C102" s="377"/>
      <c r="D102" s="379"/>
      <c r="E102" s="317" t="s">
        <v>612</v>
      </c>
      <c r="F102" s="318"/>
      <c r="G102" s="318"/>
      <c r="H102" s="319"/>
      <c r="I102" s="420"/>
      <c r="J102" s="256">
        <f t="shared" si="0"/>
        <v>120</v>
      </c>
      <c r="K102" s="237" t="str">
        <f t="shared" ref="K102:K111" si="1">IF(OR(COUNTIF(L101:N101,"未確認")&gt;0,COUNTIF(L101:N101,"~*")&gt;0),"※","")</f>
        <v/>
      </c>
      <c r="L102" s="258">
        <v>40</v>
      </c>
      <c r="M102" s="258">
        <v>40</v>
      </c>
      <c r="N102" s="258">
        <v>40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1049</v>
      </c>
      <c r="N118" s="66" t="s">
        <v>1050</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70" t="s">
        <v>1048</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1044</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1049</v>
      </c>
      <c r="N129" s="66" t="s">
        <v>1050</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70" t="s">
        <v>1048</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561</v>
      </c>
      <c r="M131" s="98" t="s">
        <v>561</v>
      </c>
      <c r="N131" s="98" t="s">
        <v>561</v>
      </c>
    </row>
    <row r="132" spans="1:22" s="83" customFormat="1" ht="34.5" customHeight="1">
      <c r="A132" s="244" t="s">
        <v>621</v>
      </c>
      <c r="B132" s="84"/>
      <c r="C132" s="295"/>
      <c r="D132" s="297"/>
      <c r="E132" s="320" t="s">
        <v>58</v>
      </c>
      <c r="F132" s="321"/>
      <c r="G132" s="321"/>
      <c r="H132" s="322"/>
      <c r="I132" s="389"/>
      <c r="J132" s="101"/>
      <c r="K132" s="102"/>
      <c r="L132" s="82">
        <v>40</v>
      </c>
      <c r="M132" s="82">
        <v>40</v>
      </c>
      <c r="N132" s="82">
        <v>40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1049</v>
      </c>
      <c r="N143" s="66" t="s">
        <v>1050</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70" t="s">
        <v>1048</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145</v>
      </c>
      <c r="K151" s="264" t="str">
        <f t="shared" si="3"/>
        <v/>
      </c>
      <c r="L151" s="117">
        <v>52</v>
      </c>
      <c r="M151" s="117">
        <v>44</v>
      </c>
      <c r="N151" s="117">
        <v>49</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1049</v>
      </c>
      <c r="N226" s="66" t="s">
        <v>1050</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70" t="s">
        <v>1048</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1049</v>
      </c>
      <c r="N234" s="66" t="s">
        <v>1050</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70" t="s">
        <v>1048</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1049</v>
      </c>
      <c r="N244" s="66" t="s">
        <v>1050</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70" t="s">
        <v>1048</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1049</v>
      </c>
      <c r="N253" s="66" t="s">
        <v>1050</v>
      </c>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1048</v>
      </c>
      <c r="N254" s="137" t="s">
        <v>1048</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1049</v>
      </c>
      <c r="N263" s="66" t="s">
        <v>1050</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70" t="s">
        <v>1048</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16</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0.1</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44</v>
      </c>
      <c r="K269" s="81" t="str">
        <f t="shared" si="8"/>
        <v/>
      </c>
      <c r="L269" s="147">
        <v>15</v>
      </c>
      <c r="M269" s="147">
        <v>14</v>
      </c>
      <c r="N269" s="147">
        <v>15</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0</v>
      </c>
      <c r="M271" s="147">
        <v>1</v>
      </c>
      <c r="N271" s="147">
        <v>1</v>
      </c>
    </row>
    <row r="272" spans="1:22" s="83" customFormat="1" ht="34.5" customHeight="1">
      <c r="A272" s="249" t="s">
        <v>726</v>
      </c>
      <c r="B272" s="120"/>
      <c r="C272" s="372"/>
      <c r="D272" s="372"/>
      <c r="E272" s="372"/>
      <c r="F272" s="372"/>
      <c r="G272" s="371" t="s">
        <v>148</v>
      </c>
      <c r="H272" s="371"/>
      <c r="I272" s="404"/>
      <c r="J272" s="266">
        <f t="shared" si="9"/>
        <v>0.49</v>
      </c>
      <c r="K272" s="81" t="str">
        <f t="shared" si="8"/>
        <v/>
      </c>
      <c r="L272" s="148">
        <v>0.34</v>
      </c>
      <c r="M272" s="148">
        <v>0.15</v>
      </c>
      <c r="N272" s="148">
        <v>0</v>
      </c>
    </row>
    <row r="273" spans="1:14" s="83" customFormat="1" ht="34.5" customHeight="1">
      <c r="A273" s="249" t="s">
        <v>727</v>
      </c>
      <c r="B273" s="120"/>
      <c r="C273" s="371" t="s">
        <v>152</v>
      </c>
      <c r="D273" s="372"/>
      <c r="E273" s="372"/>
      <c r="F273" s="372"/>
      <c r="G273" s="371" t="s">
        <v>146</v>
      </c>
      <c r="H273" s="371"/>
      <c r="I273" s="404"/>
      <c r="J273" s="266">
        <f t="shared" si="9"/>
        <v>3</v>
      </c>
      <c r="K273" s="81" t="str">
        <f t="shared" si="8"/>
        <v/>
      </c>
      <c r="L273" s="147">
        <v>1</v>
      </c>
      <c r="M273" s="147">
        <v>1</v>
      </c>
      <c r="N273" s="147">
        <v>1</v>
      </c>
    </row>
    <row r="274" spans="1:14"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7</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0.5</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20</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0.5</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3</v>
      </c>
      <c r="K291" s="81" t="str">
        <f t="shared" si="8"/>
        <v/>
      </c>
      <c r="L291" s="147">
        <v>1</v>
      </c>
      <c r="M291" s="147">
        <v>1</v>
      </c>
      <c r="N291" s="147">
        <v>1</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4</v>
      </c>
      <c r="M297" s="147">
        <v>4</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1.7</v>
      </c>
      <c r="M298" s="148">
        <v>2</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2</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7</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5</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0.2</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3</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1049</v>
      </c>
      <c r="N322" s="66" t="s">
        <v>1050</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137" t="s">
        <v>1048</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1049</v>
      </c>
      <c r="N342" s="66" t="s">
        <v>1050</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137" t="s">
        <v>1048</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1</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1</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1049</v>
      </c>
      <c r="N367" s="66" t="s">
        <v>1050</v>
      </c>
    </row>
    <row r="368" spans="1:22" s="118" customFormat="1" ht="20.25" customHeight="1">
      <c r="A368" s="243"/>
      <c r="B368" s="1"/>
      <c r="C368" s="3"/>
      <c r="D368" s="3"/>
      <c r="E368" s="3"/>
      <c r="F368" s="3"/>
      <c r="G368" s="3"/>
      <c r="H368" s="287"/>
      <c r="I368" s="67" t="s">
        <v>36</v>
      </c>
      <c r="J368" s="170"/>
      <c r="K368" s="79"/>
      <c r="L368" s="137" t="s">
        <v>1048</v>
      </c>
      <c r="M368" s="137" t="s">
        <v>1048</v>
      </c>
      <c r="N368" s="137" t="s">
        <v>1048</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1049</v>
      </c>
      <c r="N390" s="66" t="s">
        <v>1050</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70" t="s">
        <v>1048</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1314</v>
      </c>
      <c r="K392" s="81" t="str">
        <f t="shared" ref="K392:K397" si="12">IF(OR(COUNTIF(L392:N392,"未確認")&gt;0,COUNTIF(L392:N392,"~*")&gt;0),"※","")</f>
        <v/>
      </c>
      <c r="L392" s="147">
        <v>426</v>
      </c>
      <c r="M392" s="147">
        <v>432</v>
      </c>
      <c r="N392" s="147">
        <v>456</v>
      </c>
    </row>
    <row r="393" spans="1:22" s="83" customFormat="1" ht="34.5" customHeight="1">
      <c r="A393" s="249" t="s">
        <v>773</v>
      </c>
      <c r="B393" s="84"/>
      <c r="C393" s="370"/>
      <c r="D393" s="380"/>
      <c r="E393" s="320" t="s">
        <v>224</v>
      </c>
      <c r="F393" s="321"/>
      <c r="G393" s="321"/>
      <c r="H393" s="322"/>
      <c r="I393" s="343"/>
      <c r="J393" s="140">
        <f t="shared" si="11"/>
        <v>1251</v>
      </c>
      <c r="K393" s="81" t="str">
        <f t="shared" si="12"/>
        <v/>
      </c>
      <c r="L393" s="147">
        <v>405</v>
      </c>
      <c r="M393" s="147">
        <v>412</v>
      </c>
      <c r="N393" s="147">
        <v>434</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63</v>
      </c>
      <c r="K395" s="81" t="str">
        <f t="shared" si="12"/>
        <v/>
      </c>
      <c r="L395" s="147">
        <v>21</v>
      </c>
      <c r="M395" s="147">
        <v>20</v>
      </c>
      <c r="N395" s="147">
        <v>22</v>
      </c>
    </row>
    <row r="396" spans="1:22" s="83" customFormat="1" ht="34.5" customHeight="1">
      <c r="A396" s="250" t="s">
        <v>776</v>
      </c>
      <c r="B396" s="1"/>
      <c r="C396" s="370"/>
      <c r="D396" s="320" t="s">
        <v>227</v>
      </c>
      <c r="E396" s="321"/>
      <c r="F396" s="321"/>
      <c r="G396" s="321"/>
      <c r="H396" s="322"/>
      <c r="I396" s="343"/>
      <c r="J396" s="140">
        <f t="shared" si="11"/>
        <v>19231</v>
      </c>
      <c r="K396" s="81" t="str">
        <f t="shared" si="12"/>
        <v/>
      </c>
      <c r="L396" s="147">
        <v>6173</v>
      </c>
      <c r="M396" s="147">
        <v>6294</v>
      </c>
      <c r="N396" s="147">
        <v>6764</v>
      </c>
    </row>
    <row r="397" spans="1:22" s="83" customFormat="1" ht="34.5" customHeight="1">
      <c r="A397" s="250" t="s">
        <v>777</v>
      </c>
      <c r="B397" s="119"/>
      <c r="C397" s="370"/>
      <c r="D397" s="320" t="s">
        <v>228</v>
      </c>
      <c r="E397" s="321"/>
      <c r="F397" s="321"/>
      <c r="G397" s="321"/>
      <c r="H397" s="322"/>
      <c r="I397" s="344"/>
      <c r="J397" s="140">
        <f t="shared" si="11"/>
        <v>1319</v>
      </c>
      <c r="K397" s="81" t="str">
        <f t="shared" si="12"/>
        <v/>
      </c>
      <c r="L397" s="147">
        <v>421</v>
      </c>
      <c r="M397" s="147">
        <v>428</v>
      </c>
      <c r="N397" s="147">
        <v>470</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1049</v>
      </c>
      <c r="N403" s="66" t="s">
        <v>1050</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70" t="s">
        <v>1048</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1314</v>
      </c>
      <c r="K405" s="81" t="str">
        <f t="shared" ref="K405:K422" si="14">IF(OR(COUNTIF(L405:N405,"未確認")&gt;0,COUNTIF(L405:N405,"~*")&gt;0),"※","")</f>
        <v/>
      </c>
      <c r="L405" s="147">
        <v>426</v>
      </c>
      <c r="M405" s="147">
        <v>432</v>
      </c>
      <c r="N405" s="147">
        <v>456</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c r="N406" s="147">
        <v>0</v>
      </c>
    </row>
    <row r="407" spans="1:22" s="83" customFormat="1" ht="34.5" customHeight="1">
      <c r="A407" s="251" t="s">
        <v>780</v>
      </c>
      <c r="B407" s="119"/>
      <c r="C407" s="369"/>
      <c r="D407" s="369"/>
      <c r="E407" s="320" t="s">
        <v>235</v>
      </c>
      <c r="F407" s="321"/>
      <c r="G407" s="321"/>
      <c r="H407" s="322"/>
      <c r="I407" s="361"/>
      <c r="J407" s="140">
        <f t="shared" si="13"/>
        <v>1314</v>
      </c>
      <c r="K407" s="81" t="str">
        <f t="shared" si="14"/>
        <v/>
      </c>
      <c r="L407" s="147">
        <v>426</v>
      </c>
      <c r="M407" s="147">
        <v>432</v>
      </c>
      <c r="N407" s="147">
        <v>456</v>
      </c>
    </row>
    <row r="408" spans="1:22" s="83" customFormat="1" ht="34.5" customHeight="1">
      <c r="A408" s="251" t="s">
        <v>781</v>
      </c>
      <c r="B408" s="119"/>
      <c r="C408" s="369"/>
      <c r="D408" s="369"/>
      <c r="E408" s="320" t="s">
        <v>236</v>
      </c>
      <c r="F408" s="321"/>
      <c r="G408" s="321"/>
      <c r="H408" s="322"/>
      <c r="I408" s="361"/>
      <c r="J408" s="140">
        <f t="shared" si="13"/>
        <v>0</v>
      </c>
      <c r="K408" s="81" t="str">
        <f t="shared" si="14"/>
        <v/>
      </c>
      <c r="L408" s="147">
        <v>0</v>
      </c>
      <c r="M408" s="147">
        <v>0</v>
      </c>
      <c r="N408" s="147">
        <v>0</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1319</v>
      </c>
      <c r="K413" s="81" t="str">
        <f t="shared" si="14"/>
        <v/>
      </c>
      <c r="L413" s="147">
        <v>421</v>
      </c>
      <c r="M413" s="147">
        <v>428</v>
      </c>
      <c r="N413" s="147">
        <v>470</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c r="N414" s="147">
        <v>0</v>
      </c>
    </row>
    <row r="415" spans="1:22" s="83" customFormat="1" ht="34.5" customHeight="1">
      <c r="A415" s="251" t="s">
        <v>788</v>
      </c>
      <c r="B415" s="119"/>
      <c r="C415" s="369"/>
      <c r="D415" s="369"/>
      <c r="E415" s="320" t="s">
        <v>242</v>
      </c>
      <c r="F415" s="321"/>
      <c r="G415" s="321"/>
      <c r="H415" s="322"/>
      <c r="I415" s="361"/>
      <c r="J415" s="140">
        <f t="shared" si="13"/>
        <v>1310</v>
      </c>
      <c r="K415" s="81" t="str">
        <f t="shared" si="14"/>
        <v/>
      </c>
      <c r="L415" s="147">
        <v>420</v>
      </c>
      <c r="M415" s="147">
        <v>421</v>
      </c>
      <c r="N415" s="147">
        <v>469</v>
      </c>
    </row>
    <row r="416" spans="1:22" s="83" customFormat="1" ht="34.5" customHeight="1">
      <c r="A416" s="251" t="s">
        <v>789</v>
      </c>
      <c r="B416" s="119"/>
      <c r="C416" s="369"/>
      <c r="D416" s="369"/>
      <c r="E416" s="320" t="s">
        <v>243</v>
      </c>
      <c r="F416" s="321"/>
      <c r="G416" s="321"/>
      <c r="H416" s="322"/>
      <c r="I416" s="361"/>
      <c r="J416" s="140">
        <f t="shared" si="13"/>
        <v>9</v>
      </c>
      <c r="K416" s="81" t="str">
        <f t="shared" si="14"/>
        <v/>
      </c>
      <c r="L416" s="147">
        <v>1</v>
      </c>
      <c r="M416" s="147">
        <v>7</v>
      </c>
      <c r="N416" s="147">
        <v>1</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c r="N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row>
    <row r="421" spans="1:22" s="83" customFormat="1" ht="34.5" customHeight="1">
      <c r="A421" s="251" t="s">
        <v>794</v>
      </c>
      <c r="B421" s="119"/>
      <c r="C421" s="369"/>
      <c r="D421" s="369"/>
      <c r="E421" s="320" t="s">
        <v>247</v>
      </c>
      <c r="F421" s="321"/>
      <c r="G421" s="321"/>
      <c r="H421" s="322"/>
      <c r="I421" s="361"/>
      <c r="J421" s="140">
        <f t="shared" si="13"/>
        <v>0</v>
      </c>
      <c r="K421" s="81" t="str">
        <f t="shared" si="14"/>
        <v/>
      </c>
      <c r="L421" s="147">
        <v>0</v>
      </c>
      <c r="M421" s="147">
        <v>0</v>
      </c>
      <c r="N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1049</v>
      </c>
      <c r="N428" s="66" t="s">
        <v>1050</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70" t="s">
        <v>1048</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1319</v>
      </c>
      <c r="K430" s="193" t="str">
        <f>IF(OR(COUNTIF(L430:N430,"未確認")&gt;0,COUNTIF(L430:N430,"~*")&gt;0),"※","")</f>
        <v/>
      </c>
      <c r="L430" s="147">
        <v>421</v>
      </c>
      <c r="M430" s="147">
        <v>428</v>
      </c>
      <c r="N430" s="147">
        <v>470</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1319</v>
      </c>
      <c r="K433" s="193" t="str">
        <f>IF(OR(COUNTIF(L433:N433,"未確認")&gt;0,COUNTIF(L433:N433,"~*")&gt;0),"※","")</f>
        <v/>
      </c>
      <c r="L433" s="147">
        <v>421</v>
      </c>
      <c r="M433" s="147">
        <v>428</v>
      </c>
      <c r="N433" s="147">
        <v>470</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1049</v>
      </c>
      <c r="N441" s="66" t="s">
        <v>1050</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70" t="s">
        <v>1048</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1049</v>
      </c>
      <c r="N466" s="66" t="s">
        <v>1050</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70" t="s">
        <v>1048</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80</v>
      </c>
      <c r="K468" s="201" t="str">
        <f t="shared" ref="K468:K475" si="16">IF(OR(COUNTIF(L468:N468,"未確認")&gt;0,COUNTIF(L468:N468,"*")&gt;0),"※","")</f>
        <v/>
      </c>
      <c r="L468" s="117">
        <v>28</v>
      </c>
      <c r="M468" s="117">
        <v>27</v>
      </c>
      <c r="N468" s="117">
        <v>25</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85</v>
      </c>
      <c r="K474" s="201" t="str">
        <f t="shared" si="16"/>
        <v/>
      </c>
      <c r="L474" s="117">
        <v>30</v>
      </c>
      <c r="M474" s="117">
        <v>29</v>
      </c>
      <c r="N474" s="117">
        <v>26</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v>0</v>
      </c>
      <c r="M476" s="117" t="s">
        <v>541</v>
      </c>
      <c r="N476" s="117" t="s">
        <v>541</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79</v>
      </c>
      <c r="K481" s="201" t="str">
        <f t="shared" si="18"/>
        <v/>
      </c>
      <c r="L481" s="117">
        <v>28</v>
      </c>
      <c r="M481" s="117">
        <v>26</v>
      </c>
      <c r="N481" s="117">
        <v>25</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IF(SUM(L482:N482)=0,IF(COUNTIF(L482:N482,"未確認")&gt;0,"未確認",IF(COUNTIF(L482:N482,"~*")&gt;0,"*",SUM(L482:N482))),SUM(L482:N482))</f>
        <v>*</v>
      </c>
      <c r="K482" s="201" t="str">
        <f t="shared" si="18"/>
        <v>※</v>
      </c>
      <c r="L482" s="117" t="s">
        <v>541</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83</v>
      </c>
      <c r="K487" s="201" t="str">
        <f t="shared" si="18"/>
        <v/>
      </c>
      <c r="L487" s="117">
        <v>30</v>
      </c>
      <c r="M487" s="117">
        <v>27</v>
      </c>
      <c r="N487" s="117">
        <v>26</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v>0</v>
      </c>
      <c r="M489" s="117" t="s">
        <v>541</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1049</v>
      </c>
      <c r="N502" s="66" t="s">
        <v>1050</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1048</v>
      </c>
      <c r="N503" s="70" t="s">
        <v>1048</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24</v>
      </c>
      <c r="K504" s="201" t="str">
        <f t="shared" ref="K504:K511" si="21">IF(OR(COUNTIF(L504:N504,"未確認")&gt;0,COUNTIF(L504:N504,"*")&gt;0),"※","")</f>
        <v>※</v>
      </c>
      <c r="L504" s="117">
        <v>11</v>
      </c>
      <c r="M504" s="117">
        <v>13</v>
      </c>
      <c r="N504" s="117" t="s">
        <v>541</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80</v>
      </c>
      <c r="K505" s="201" t="str">
        <f t="shared" si="21"/>
        <v/>
      </c>
      <c r="L505" s="117">
        <v>28</v>
      </c>
      <c r="M505" s="117">
        <v>27</v>
      </c>
      <c r="N505" s="117">
        <v>25</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35</v>
      </c>
      <c r="K506" s="201" t="str">
        <f t="shared" si="21"/>
        <v/>
      </c>
      <c r="L506" s="117">
        <v>12</v>
      </c>
      <c r="M506" s="117">
        <v>13</v>
      </c>
      <c r="N506" s="117">
        <v>10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t="str">
        <f t="shared" si="20"/>
        <v>*</v>
      </c>
      <c r="K507" s="201" t="str">
        <f t="shared" si="21"/>
        <v>※</v>
      </c>
      <c r="L507" s="117" t="s">
        <v>541</v>
      </c>
      <c r="M507" s="117">
        <v>0</v>
      </c>
      <c r="N507" s="117" t="s">
        <v>541</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1049</v>
      </c>
      <c r="N514" s="66" t="s">
        <v>1050</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1048</v>
      </c>
      <c r="N515" s="70" t="s">
        <v>1048</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1049</v>
      </c>
      <c r="N520" s="66" t="s">
        <v>1050</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1048</v>
      </c>
      <c r="N521" s="70" t="s">
        <v>1048</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1049</v>
      </c>
      <c r="N525" s="66" t="s">
        <v>1050</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1048</v>
      </c>
      <c r="N526" s="70" t="s">
        <v>1048</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1049</v>
      </c>
      <c r="N530" s="66" t="s">
        <v>1050</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1048</v>
      </c>
      <c r="N531" s="70" t="s">
        <v>1048</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1049</v>
      </c>
      <c r="N543" s="66" t="s">
        <v>1050</v>
      </c>
    </row>
    <row r="544" spans="1:22" s="1" customFormat="1" ht="20.25" customHeight="1">
      <c r="A544" s="243"/>
      <c r="C544" s="62"/>
      <c r="D544" s="3"/>
      <c r="E544" s="3"/>
      <c r="F544" s="3"/>
      <c r="G544" s="3"/>
      <c r="H544" s="287"/>
      <c r="I544" s="67" t="s">
        <v>36</v>
      </c>
      <c r="J544" s="68"/>
      <c r="K544" s="186"/>
      <c r="L544" s="70" t="s">
        <v>1048</v>
      </c>
      <c r="M544" s="70" t="s">
        <v>1048</v>
      </c>
      <c r="N544" s="70" t="s">
        <v>1048</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1046</v>
      </c>
      <c r="M558" s="211" t="s">
        <v>1046</v>
      </c>
      <c r="N558" s="211" t="s">
        <v>1046</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26.4</v>
      </c>
      <c r="M560" s="211">
        <v>27.6</v>
      </c>
      <c r="N560" s="211">
        <v>26</v>
      </c>
    </row>
    <row r="561" spans="1:14" s="91" customFormat="1" ht="34.5" customHeight="1">
      <c r="A561" s="251" t="s">
        <v>871</v>
      </c>
      <c r="B561" s="119"/>
      <c r="C561" s="209"/>
      <c r="D561" s="331" t="s">
        <v>377</v>
      </c>
      <c r="E561" s="342"/>
      <c r="F561" s="342"/>
      <c r="G561" s="342"/>
      <c r="H561" s="332"/>
      <c r="I561" s="343"/>
      <c r="J561" s="207"/>
      <c r="K561" s="210"/>
      <c r="L561" s="211">
        <v>11.5</v>
      </c>
      <c r="M561" s="211">
        <v>11.6</v>
      </c>
      <c r="N561" s="211">
        <v>12.3</v>
      </c>
    </row>
    <row r="562" spans="1:14" s="91" customFormat="1" ht="34.5" customHeight="1">
      <c r="A562" s="251" t="s">
        <v>872</v>
      </c>
      <c r="B562" s="119"/>
      <c r="C562" s="209"/>
      <c r="D562" s="331" t="s">
        <v>992</v>
      </c>
      <c r="E562" s="342"/>
      <c r="F562" s="342"/>
      <c r="G562" s="342"/>
      <c r="H562" s="332"/>
      <c r="I562" s="343"/>
      <c r="J562" s="207"/>
      <c r="K562" s="210"/>
      <c r="L562" s="211">
        <v>8.3000000000000007</v>
      </c>
      <c r="M562" s="211">
        <v>10.1</v>
      </c>
      <c r="N562" s="211">
        <v>9.4</v>
      </c>
    </row>
    <row r="563" spans="1:14" s="91" customFormat="1" ht="34.5" customHeight="1">
      <c r="A563" s="251" t="s">
        <v>873</v>
      </c>
      <c r="B563" s="119"/>
      <c r="C563" s="209"/>
      <c r="D563" s="331" t="s">
        <v>379</v>
      </c>
      <c r="E563" s="342"/>
      <c r="F563" s="342"/>
      <c r="G563" s="342"/>
      <c r="H563" s="332"/>
      <c r="I563" s="343"/>
      <c r="J563" s="207"/>
      <c r="K563" s="210"/>
      <c r="L563" s="211">
        <v>7.5</v>
      </c>
      <c r="M563" s="211">
        <v>9.1</v>
      </c>
      <c r="N563" s="211">
        <v>6.9</v>
      </c>
    </row>
    <row r="564" spans="1:14" s="91" customFormat="1" ht="34.5" customHeight="1">
      <c r="A564" s="251" t="s">
        <v>874</v>
      </c>
      <c r="B564" s="119"/>
      <c r="C564" s="209"/>
      <c r="D564" s="331" t="s">
        <v>380</v>
      </c>
      <c r="E564" s="342"/>
      <c r="F564" s="342"/>
      <c r="G564" s="342"/>
      <c r="H564" s="332"/>
      <c r="I564" s="343"/>
      <c r="J564" s="207"/>
      <c r="K564" s="210"/>
      <c r="L564" s="211">
        <v>10.199999999999999</v>
      </c>
      <c r="M564" s="211">
        <v>10.5</v>
      </c>
      <c r="N564" s="211">
        <v>9.5</v>
      </c>
    </row>
    <row r="565" spans="1:14" s="91" customFormat="1" ht="34.5" customHeight="1">
      <c r="A565" s="251" t="s">
        <v>875</v>
      </c>
      <c r="B565" s="119"/>
      <c r="C565" s="280"/>
      <c r="D565" s="331" t="s">
        <v>869</v>
      </c>
      <c r="E565" s="342"/>
      <c r="F565" s="342"/>
      <c r="G565" s="342"/>
      <c r="H565" s="332"/>
      <c r="I565" s="343"/>
      <c r="J565" s="207"/>
      <c r="K565" s="210"/>
      <c r="L565" s="211">
        <v>0.2</v>
      </c>
      <c r="M565" s="211">
        <v>0</v>
      </c>
      <c r="N565" s="211">
        <v>0</v>
      </c>
    </row>
    <row r="566" spans="1:14" s="91" customFormat="1" ht="34.5" customHeight="1">
      <c r="A566" s="251" t="s">
        <v>876</v>
      </c>
      <c r="B566" s="119"/>
      <c r="C566" s="285"/>
      <c r="D566" s="331" t="s">
        <v>993</v>
      </c>
      <c r="E566" s="342"/>
      <c r="F566" s="342"/>
      <c r="G566" s="342"/>
      <c r="H566" s="332"/>
      <c r="I566" s="343"/>
      <c r="J566" s="213"/>
      <c r="K566" s="214"/>
      <c r="L566" s="211">
        <v>11</v>
      </c>
      <c r="M566" s="211">
        <v>11.5</v>
      </c>
      <c r="N566" s="211">
        <v>10.4</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v>0</v>
      </c>
      <c r="M576" s="211">
        <v>0</v>
      </c>
      <c r="N576" s="211">
        <v>0</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v>0</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v>0</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1049</v>
      </c>
      <c r="N588" s="66" t="s">
        <v>1050</v>
      </c>
    </row>
    <row r="589" spans="1:22" s="1" customFormat="1" ht="20.25" customHeight="1">
      <c r="A589" s="243"/>
      <c r="C589" s="62"/>
      <c r="D589" s="3"/>
      <c r="E589" s="3"/>
      <c r="F589" s="3"/>
      <c r="G589" s="3"/>
      <c r="H589" s="287"/>
      <c r="I589" s="67" t="s">
        <v>36</v>
      </c>
      <c r="J589" s="68"/>
      <c r="K589" s="186"/>
      <c r="L589" s="70" t="s">
        <v>1048</v>
      </c>
      <c r="M589" s="70" t="s">
        <v>1048</v>
      </c>
      <c r="N589" s="70" t="s">
        <v>1048</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t="s">
        <v>540</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t="s">
        <v>540</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t="s">
        <v>540</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1049</v>
      </c>
      <c r="N611" s="66" t="s">
        <v>1050</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70" t="s">
        <v>1048</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1049</v>
      </c>
      <c r="N629" s="66" t="s">
        <v>1050</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70" t="s">
        <v>1048</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t="s">
        <v>541</v>
      </c>
      <c r="N632" s="117" t="s">
        <v>541</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v>0</v>
      </c>
      <c r="M633" s="117" t="s">
        <v>541</v>
      </c>
      <c r="N633" s="117" t="s">
        <v>541</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t="s">
        <v>541</v>
      </c>
      <c r="M634" s="117">
        <v>0</v>
      </c>
      <c r="N634" s="117" t="s">
        <v>541</v>
      </c>
    </row>
    <row r="635" spans="1:22" s="118" customFormat="1" ht="84" customHeight="1">
      <c r="A635" s="252" t="s">
        <v>921</v>
      </c>
      <c r="B635" s="119"/>
      <c r="C635" s="320" t="s">
        <v>440</v>
      </c>
      <c r="D635" s="321"/>
      <c r="E635" s="321"/>
      <c r="F635" s="321"/>
      <c r="G635" s="321"/>
      <c r="H635" s="322"/>
      <c r="I635" s="122" t="s">
        <v>441</v>
      </c>
      <c r="J635" s="116">
        <f t="shared" si="30"/>
        <v>61</v>
      </c>
      <c r="K635" s="201" t="str">
        <f t="shared" si="31"/>
        <v/>
      </c>
      <c r="L635" s="117">
        <v>21</v>
      </c>
      <c r="M635" s="117">
        <v>23</v>
      </c>
      <c r="N635" s="117">
        <v>17</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1049</v>
      </c>
      <c r="N644" s="66" t="s">
        <v>1050</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70" t="s">
        <v>1048</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0</v>
      </c>
      <c r="K646" s="201" t="str">
        <f t="shared" ref="K646:K660" si="33">IF(OR(COUNTIF(L646:N646,"未確認")&gt;0,COUNTIF(L646:N646,"*")&gt;0),"※","")</f>
        <v/>
      </c>
      <c r="L646" s="117">
        <v>0</v>
      </c>
      <c r="M646" s="117">
        <v>0</v>
      </c>
      <c r="N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c r="N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c r="N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1049</v>
      </c>
      <c r="N665" s="66" t="s">
        <v>1050</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70" t="s">
        <v>1048</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1049</v>
      </c>
      <c r="N681" s="66" t="s">
        <v>1050</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70" t="s">
        <v>1048</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1049</v>
      </c>
      <c r="N691" s="66" t="s">
        <v>1050</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70" t="s">
        <v>1048</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1049</v>
      </c>
      <c r="N704" s="66" t="s">
        <v>1050</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70" t="s">
        <v>1048</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7121536-AB09-4F81-8DBA-EB1769397F1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2019-12-23T02:10:29Z</dcterms:modified>
</cp:coreProperties>
</file>