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4B7E66A-4F4A-4FDB-8E5A-C3A2415C564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<sst xmlns="http://schemas.openxmlformats.org/spreadsheetml/2006/main" count="2967" uniqueCount="1050">
  <si>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</si>
  <si>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</si>
  <si>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</si>
  <si>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</si>
  <si>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</si>
  <si>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</si>
  <si>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</si>
  <si>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</si>
  <si>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</si>
  <si>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</si>
  <si>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</si>
  <si>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</si>
  <si>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</si>
  <si>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</si>
  <si>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</si>
  <si>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</si>
  <si>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</si>
  <si>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</si>
  <si>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</si>
  <si>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</si>
  <si>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</si>
  <si>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</si>
  <si>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</si>
  <si>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</si>
  <si>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</si>
  <si>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</si>
  <si>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</si>
  <si>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</si>
  <si>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</si>
  <si>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</si>
  <si>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</si>
  <si>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</si>
  <si>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</si>
  <si>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</si>
  <si>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</si>
  <si>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</si>
  <si>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</si>
  <si>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</si>
  <si>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</si>
  <si>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</si>
  <si>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</si>
  <si>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</si>
  <si>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</si>
  <si>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</si>
  <si>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</si>
  <si>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</si>
  <si>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</si>
  <si>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</si>
  <si>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</si>
  <si>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</si>
  <si>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</si>
  <si>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</si>
  <si>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</si>
  <si>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</si>
  <si>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</si>
  <si>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</si>
  <si>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</si>
  <si>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</si>
  <si>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</si>
  <si>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</si>
  <si>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</si>
  <si>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</si>
  <si>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</si>
  <si>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</si>
  <si>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</si>
  <si>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</si>
  <si>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</si>
  <si>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</si>
  <si>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</si>
  <si>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</si>
  <si>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</si>
  <si>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</si>
  <si>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</si>
  <si>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</si>
  <si>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</si>
  <si>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</si>
  <si>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</si>
  <si>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</si>
  <si>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</si>
  <si>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</si>
  <si>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</si>
  <si>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</si>
  <si>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</si>
  <si>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</si>
  <si>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</si>
  <si>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</si>
  <si>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</si>
  <si>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</si>
  <si>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</si>
  <si>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</si>
  <si>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</si>
  <si>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</si>
  <si>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</si>
  <si>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</si>
  <si>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</si>
  <si>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</si>
  <si>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</si>
  <si>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</si>
  <si>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</si>
  <si>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</si>
  <si>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</si>
  <si>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</si>
  <si>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</si>
  <si>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</si>
  <si>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</si>
  <si>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</si>
  <si>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</si>
  <si>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</si>
  <si>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</si>
  <si>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</si>
  <si>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</si>
  <si>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</si>
  <si>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</si>
  <si>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</si>
  <si>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</si>
  <si>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</si>
  <si>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</si>
  <si>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</si>
  <si>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</si>
  <si>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</si>
  <si>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</si>
  <si>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</si>
  <si>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</si>
  <si>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</si>
  <si>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</si>
  <si>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</si>
  <si>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</si>
  <si>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</si>
  <si>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</si>
  <si>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</si>
  <si>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</si>
  <si>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</si>
  <si>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</si>
  <si>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</si>
  <si>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</si>
  <si>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</si>
  <si>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</si>
  <si>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</si>
  <si>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</si>
  <si>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</si>
  <si>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</si>
  <si>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</si>
  <si>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</si>
  <si>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</si>
  <si>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</si>
  <si>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</si>
  <si>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</si>
  <si>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</si>
  <si>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</si>
  <si>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</si>
  <si>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</si>
  <si>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</si>
  <si>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</si>
  <si>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</si>
  <si>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</si>
  <si>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</si>
  <si>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</si>
  <si>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</si>
  <si>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</si>
  <si>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</si>
  <si>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</si>
  <si>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</si>
  <si>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</si>
  <si>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</si>
  <si>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</si>
  <si>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</si>
  <si>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</si>
  <si>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</si>
  <si>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</si>
  <si>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</si>
  <si>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</si>
  <si>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</si>
  <si>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</si>
  <si>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</si>
  <si>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</si>
  <si>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</si>
  <si>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</si>
  <si>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</si>
  <si>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</si>
  <si>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</si>
  <si>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</si>
  <si>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</si>
  <si>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</si>
  <si>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</si>
  <si>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</si>
  <si>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</si>
  <si>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</si>
  <si>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</si>
  <si>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</si>
  <si>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</si>
  <si>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</si>
  <si>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</si>
  <si>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</si>
  <si>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</si>
  <si>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</si>
  <si>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</si>
  <si>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</si>
  <si>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</si>
  <si>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</si>
  <si>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</si>
  <si>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</si>
  <si>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</si>
  <si>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</si>
  <si>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</si>
  <si>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</si>
  <si>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</si>
  <si>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</si>
  <si>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</si>
  <si>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</si>
  <si>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</si>
  <si>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</si>
  <si>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</si>
  <si>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</si>
  <si>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</si>
  <si>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</si>
  <si>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</si>
  <si>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</si>
  <si>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</si>
  <si>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</si>
  <si>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</si>
  <si>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</si>
  <si>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</si>
  <si>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</si>
  <si>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</si>
  <si>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</si>
  <si>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</si>
  <si>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</si>
  <si>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</si>
  <si>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</si>
  <si>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</si>
  <si>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</si>
  <si>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</si>
  <si>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</si>
  <si>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</si>
  <si>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</si>
  <si>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</si>
  <si>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</si>
  <si>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</si>
  <si>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</si>
  <si>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</si>
  <si>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</si>
  <si>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</si>
  <si>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</si>
  <si>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</si>
  <si>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</si>
  <si>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</si>
  <si>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</si>
  <si>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</si>
  <si>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</si>
  <si>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</si>
  <si>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</si>
  <si>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</si>
  <si>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</si>
  <si>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</si>
  <si>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</si>
  <si>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</si>
  <si>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</si>
  <si>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</si>
  <si>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</si>
  <si>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</si>
  <si>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</si>
  <si>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</si>
  <si>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</si>
  <si>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</si>
  <si>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</si>
  <si>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</si>
  <si>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</si>
  <si>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</si>
  <si>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</si>
  <si>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</si>
  <si>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</si>
  <si>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</si>
  <si>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</si>
  <si>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</si>
  <si>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</si>
  <si>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</si>
  <si>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</si>
  <si>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</si>
  <si>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</si>
  <si>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</si>
  <si>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</si>
  <si>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</si>
  <si>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</si>
  <si>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</si>
  <si>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</si>
  <si>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</si>
  <si>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</si>
  <si>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</si>
  <si>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</si>
  <si>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</si>
  <si>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</si>
  <si>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</si>
  <si>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</si>
  <si>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</si>
  <si>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</si>
  <si>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</si>
  <si>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</si>
  <si>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</si>
  <si>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</si>
  <si>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</si>
  <si>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</si>
  <si>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</si>
  <si>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</si>
  <si>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</si>
  <si>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</si>
  <si>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</si>
  <si>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</si>
  <si>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</si>
  <si>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</si>
  <si>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</si>
  <si>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</si>
  <si>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</si>
  <si>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</si>
  <si>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</si>
  <si>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</si>
  <si>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</si>
  <si>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</si>
  <si>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</si>
  <si>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</si>
  <si>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</si>
  <si>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</si>
  <si>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</si>
  <si>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</si>
  <si>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</si>
  <si>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</si>
  <si>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</si>
  <si>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</si>
  <si>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</si>
  <si>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</si>
  <si>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</si>
  <si>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</si>
  <si>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</si>
  <si>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</si>
  <si>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</si>
  <si>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</si>
  <si>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</si>
  <si>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</si>
  <si>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</si>
  <si>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</si>
  <si>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</si>
  <si>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</si>
  <si>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</si>
  <si>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</si>
  <si>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</si>
  <si>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</si>
  <si>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</si>
  <si>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</si>
  <si>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</si>
  <si>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</si>
  <si>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</si>
  <si>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</si>
  <si>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</si>
  <si>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</si>
  <si>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</si>
  <si>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</si>
  <si>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</si>
  <si>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</si>
  <si>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</si>
  <si>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</si>
  <si>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</si>
  <si>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</si>
  <si>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</si>
  <si>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</si>
  <si>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</si>
  <si>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</si>
  <si>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</si>
  <si>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</si>
  <si>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</si>
  <si>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</si>
  <si>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</si>
  <si>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</si>
  <si>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</si>
  <si>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</si>
  <si>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</si>
  <si>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</si>
  <si>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</si>
  <si>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</si>
  <si>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</si>
  <si>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</si>
  <si>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</si>
  <si>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</si>
  <si>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</si>
  <si>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</si>
  <si>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</si>
  <si>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</si>
  <si>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</si>
  <si>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</si>
  <si>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</si>
  <si>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</si>
  <si>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</si>
  <si>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</si>
  <si>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</si>
  <si>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</si>
  <si>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</si>
  <si>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</si>
  <si>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</si>
  <si>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</si>
  <si>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</si>
  <si>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</si>
  <si>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</si>
  <si>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</si>
  <si>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</si>
  <si>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</si>
  <si>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</si>
  <si>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</si>
  <si>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</si>
  <si>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</si>
  <si>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</si>
  <si>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</si>
  <si>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</si>
  <si>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</si>
  <si>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</si>
  <si>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</si>
  <si>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</si>
  <si>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</si>
  <si>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</si>
  <si>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</si>
  <si>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</si>
  <si>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</si>
  <si>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</si>
  <si>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</si>
  <si>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</si>
  <si>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</si>
  <si>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</si>
  <si>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</si>
  <si>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</si>
  <si>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</si>
  <si>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</si>
  <si>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</si>
  <si>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</si>
  <si>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</si>
  <si>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</si>
  <si>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</si>
  <si>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</si>
  <si>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</si>
  <si>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</si>
  <si>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</si>
  <si>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</si>
  <si>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</si>
  <si>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</si>
  <si>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</si>
  <si>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</si>
  <si>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</si>
  <si>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</si>
  <si>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</si>
  <si>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</si>
  <si>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</si>
  <si>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</si>
  <si>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</si>
  <si>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</si>
  <si>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</si>
  <si>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</si>
  <si>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</si>
  <si>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</si>
  <si>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</si>
  <si>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</si>
  <si>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</si>
  <si>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</si>
  <si>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</si>
  <si>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</si>
  <si>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</si>
  <si>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</si>
  <si>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</si>
  <si>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</si>
  <si>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</si>
  <si>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</si>
  <si>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</si>
  <si>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</si>
  <si>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</si>
  <si>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</si>
  <si>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</si>
  <si>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</si>
  <si>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</si>
  <si>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</si>
  <si>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</si>
  <si>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</si>
  <si>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</si>
  <si>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</si>
  <si>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</si>
  <si>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</si>
  <si>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</si>
  <si>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</si>
  <si>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</si>
  <si>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</si>
  <si>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</si>
  <si>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</si>
  <si>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</si>
  <si>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</si>
  <si>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</si>
  <si>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</si>
  <si>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</si>
  <si>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</si>
  <si>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</si>
  <si>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</si>
  <si>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</si>
  <si>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</si>
  <si>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</si>
  <si>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</si>
  <si>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</si>
  <si>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</si>
  <si>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</si>
  <si>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</si>
  <si>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</si>
  <si>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</si>
  <si>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</si>
  <si>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</si>
  <si>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</si>
  <si>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</si>
  <si>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</si>
  <si>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</si>
  <si>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</si>
  <si>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</si>
  <si>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</si>
  <si>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</si>
  <si>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</si>
  <si>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</si>
  <si>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</si>
  <si>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</si>
  <si>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</si>
  <si>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</si>
  <si>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</si>
  <si>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</si>
  <si>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</si>
  <si>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</si>
  <si>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</si>
  <si>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</si>
  <si>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</si>
  <si>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</si>
  <si>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</si>
  <si>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</si>
  <si>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</si>
  <si>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</si>
  <si>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</si>
  <si>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</si>
  <si>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</si>
  <si>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</si>
  <si>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</si>
  <si>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</si>
  <si>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</si>
  <si>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</si>
  <si>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</si>
  <si>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</si>
  <si>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</si>
  <si>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</si>
  <si>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</si>
  <si>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</si>
  <si>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</si>
  <si>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</si>
  <si>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</si>
  <si>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</si>
  <si>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</si>
  <si>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</si>
  <si>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</si>
  <si>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</si>
  <si>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</si>
  <si>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</si>
  <si>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</si>
  <si>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</si>
  <si>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</si>
  <si>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</si>
  <si>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</si>
  <si>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</si>
  <si>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</si>
  <si>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</si>
  <si>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</si>
  <si>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</si>
  <si>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</si>
  <si>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</si>
  <si>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</si>
  <si>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</si>
  <si>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</si>
  <si>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</si>
  <si>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</si>
  <si>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</si>
  <si>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</si>
  <si>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</si>
  <si>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</si>
  <si>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</si>
  <si>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</si>
  <si>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</si>
  <si>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</si>
  <si>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</si>
  <si>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</si>
  <si>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</si>
  <si>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</si>
  <si>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</si>
  <si>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</si>
  <si>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</si>
  <si>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</si>
  <si>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</si>
  <si>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</si>
  <si>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</si>
  <si>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</si>
  <si>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</si>
  <si>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</si>
  <si>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</si>
  <si>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</si>
  <si>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</si>
  <si>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</si>
  <si>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</si>
  <si>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</si>
  <si>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</si>
  <si>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</si>
  <si>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</si>
  <si>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</si>
  <si>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</si>
  <si>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</si>
  <si>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</si>
  <si>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</si>
  <si>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</si>
  <si>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</si>
  <si>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</si>
  <si>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</si>
  <si>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</si>
  <si>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</si>
  <si>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</si>
  <si>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</si>
  <si>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</si>
  <si>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</si>
  <si>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</si>
  <si>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</si>
  <si>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</si>
  <si>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</si>
  <si>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</si>
  <si>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</si>
  <si>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</si>
  <si>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</si>
  <si>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</si>
  <si>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</si>
  <si>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</si>
  <si>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</si>
  <si>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</si>
  <si>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</si>
  <si>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</si>
  <si>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</si>
  <si>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</si>
  <si>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</si>
  <si>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</si>
  <si>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</si>
  <si>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</si>
  <si>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</si>
  <si>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</si>
  <si>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</si>
  <si>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</si>
  <si>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</si>
  <si>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</si>
  <si>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</si>
  <si>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</si>
  <si>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</si>
  <si>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</si>
  <si>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</si>
  <si>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</si>
  <si>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</si>
  <si>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</si>
  <si>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</si>
  <si>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</si>
  <si>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</si>
  <si>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</si>
  <si>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</si>
  <si>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</si>
  <si>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</si>
  <si>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</si>
  <si>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</si>
  <si>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</si>
  <si>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</si>
  <si>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</si>
  <si>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</si>
  <si>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</si>
  <si>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</si>
  <si>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</si>
  <si>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</si>
  <si>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</si>
  <si>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</si>
  <si>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</si>
  <si>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</si>
  <si>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</si>
  <si>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</si>
  <si>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</si>
  <si>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</si>
  <si>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</si>
  <si>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</si>
  <si>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</si>
  <si>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</si>
  <si>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</si>
  <si>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</si>
  <si>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</si>
  <si>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</si>
  <si>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</si>
  <si>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</si>
  <si>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</si>
  <si>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</si>
  <si>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</si>
  <si>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</si>
  <si>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</si>
  <si>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</si>
  <si>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</si>
  <si>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</si>
  <si>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</si>
  <si>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</si>
  <si>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</si>
  <si>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</si>
  <si>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</si>
  <si>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</si>
  <si>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</si>
  <si>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</si>
  <si>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</si>
  <si>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</si>
  <si>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</si>
  <si>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</si>
  <si>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</si>
  <si>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</si>
  <si>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</si>
  <si>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</si>
  <si>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</si>
  <si>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</si>
  <si>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</si>
  <si>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</si>
  <si>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</si>
  <si>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</si>
  <si>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</si>
  <si>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</si>
  <si>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</si>
  <si>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</si>
  <si>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</si>
  <si>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</si>
  <si>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</si>
  <si>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</si>
  <si>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</si>
  <si>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</si>
  <si>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</si>
  <si>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</si>
  <si>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</si>
  <si>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</si>
  <si>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</si>
  <si>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</si>
  <si>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</si>
  <si>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</si>
  <si>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</si>
  <si>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</si>
  <si>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</si>
  <si>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</si>
  <si>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</si>
  <si>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</si>
  <si>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</si>
  <si>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</si>
  <si>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</si>
  <si>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</si>
  <si>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</si>
  <si>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</si>
  <si>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</si>
  <si>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</si>
  <si>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</si>
  <si>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</si>
  <si>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</si>
  <si>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</si>
  <si>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</si>
  <si>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</si>
  <si>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</si>
  <si>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</si>
  <si>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</si>
  <si>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</si>
  <si>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</si>
  <si>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</si>
  <si>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</si>
  <si>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</si>
  <si>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</si>
  <si>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</si>
  <si>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</si>
  <si>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</si>
  <si>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</si>
  <si>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</si>
  <si>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</si>
  <si>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</si>
  <si>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</si>
  <si>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</si>
  <si>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</si>
  <si>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</si>
  <si>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</si>
  <si>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</si>
  <si>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</si>
  <si>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</si>
  <si>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</si>
  <si>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</si>
  <si>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</si>
  <si>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</si>
  <si>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</si>
  <si>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</si>
  <si>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</si>
  <si>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</si>
  <si>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</si>
  <si>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</si>
  <si>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</si>
  <si>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</si>
  <si>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</si>
  <si>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</si>
  <si>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</si>
  <si>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</si>
  <si>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</si>
  <si>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</si>
  <si>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</si>
  <si>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</si>
  <si>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</si>
  <si>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</si>
  <si>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</si>
  <si>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</si>
  <si>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</si>
  <si>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</si>
  <si>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</si>
  <si>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</si>
  <si>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</si>
  <si>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</si>
  <si>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</si>
  <si>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</si>
  <si>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</si>
  <si>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</si>
  <si>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</si>
  <si>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</si>
  <si>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</si>
  <si>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</si>
  <si>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</si>
  <si>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</si>
  <si>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</si>
  <si>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</si>
  <si>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</si>
  <si>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</si>
  <si>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</si>
  <si>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</si>
  <si>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</si>
  <si>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</si>
  <si>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</si>
  <si>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</si>
  <si>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</si>
  <si>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</si>
  <si>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</si>
  <si>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</si>
  <si>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</si>
  <si>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</si>
  <si>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</si>
  <si>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</si>
  <si>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</si>
  <si>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</si>
  <si>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</si>
  <si>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</si>
  <si>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</si>
  <si>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</si>
  <si>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</si>
  <si>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</si>
  <si>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</si>
  <si>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</si>
  <si>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</si>
  <si>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</si>
  <si>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</si>
  <si>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</si>
  <si>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</si>
  <si>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</si>
  <si>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</si>
  <si>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</si>
  <si>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</si>
  <si>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</si>
  <si>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</si>
  <si>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</si>
  <si>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</si>
  <si>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</si>
  <si>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</si>
  <si>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</si>
  <si>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</si>
  <si>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</si>
  <si>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</si>
  <si>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</si>
  <si>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</si>
  <si>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</si>
  <si>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</si>
  <si>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</si>
  <si>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</si>
  <si>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</si>
  <si>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</si>
  <si>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</si>
  <si>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</si>
  <si>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</si>
  <si>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</si>
  <si>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</si>
  <si>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</si>
  <si>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</si>
  <si>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</si>
  <si>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</si>
  <si>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</si>
  <si>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</si>
  <si>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</si>
  <si>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</si>
  <si>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</si>
  <si>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</si>
  <si>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</si>
  <si>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</si>
  <si>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</si>
  <si>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</si>
  <si>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</si>
  <si>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</si>
  <si>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</si>
  <si>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</si>
  <si>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</si>
  <si>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</si>
  <si>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</si>
  <si>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</si>
  <si>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</si>
  <si>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</si>
  <si>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</si>
  <si>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</si>
  <si>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</si>
  <si>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</si>
  <si>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</si>
  <si>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</si>
  <si>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</si>
  <si>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</si>
  <si>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</si>
  <si>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</si>
  <si>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</si>
  <si>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</si>
  <si>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</si>
  <si>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</si>
  <si>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</si>
  <si>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</si>
  <si>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</si>
  <si>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</si>
  <si>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</si>
  <si>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</si>
  <si>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</si>
  <si>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</si>
  <si>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</si>
  <si>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</si>
  <si>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</si>
  <si>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</si>
  <si>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</si>
  <si>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</si>
  <si>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</si>
  <si>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</si>
  <si>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</si>
  <si>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</si>
  <si>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</si>
  <si>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</si>
  <si>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</si>
  <si>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</si>
  <si>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</si>
  <si>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</si>
  <si>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</si>
  <si>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</si>
  <si>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</si>
  <si>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</si>
  <si>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</si>
  <si>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</si>
  <si>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</si>
  <si>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</si>
  <si>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</si>
  <si>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</si>
  <si>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</si>
  <si>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</si>
  <si>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</si>
  <si>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</si>
  <si>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</si>
  <si>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</si>
  <si>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</si>
  <si>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</si>
  <si>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</si>
  <si>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</si>
  <si>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</si>
  <si>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</si>
  <si>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</si>
  <si>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</si>
  <si>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</si>
  <si>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</si>
  <si>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</si>
  <si>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</si>
  <si>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</si>
  <si>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</si>
  <si>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</si>
  <si>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</si>
  <si>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</si>
  <si>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</si>
  <si>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</si>
  <si>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</si>
  <si>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</si>
  <si>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</si>
  <si>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</si>
  <si>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</si>
  <si>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</si>
  <si>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</si>
  <si>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</si>
  <si>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</si>
  <si>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</si>
  <si>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</si>
  <si>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</si>
  <si>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</si>
  <si>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</si>
  <si>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</si>
  <si>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</si>
  <si>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</si>
  <si>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</si>
  <si>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</si>
  <si>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</si>
  <si>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</si>
  <si>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</si>
  <si>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</si>
  <si>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</si>
  <si>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</si>
  <si>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</si>
  <si>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</si>
  <si>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</si>
  <si>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</si>
  <si>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</si>
  <si>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</si>
  <si>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</si>
  <si>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</si>
  <si>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</si>
  <si>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</si>
  <si>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</si>
  <si>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</si>
  <si>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</si>
  <si>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</si>
  <si>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</si>
  <si>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</si>
  <si>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</si>
  <si>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</si>
  <si>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</si>
  <si>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</si>
  <si>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</si>
  <si>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</si>
  <si>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</si>
  <si>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</si>
  <si>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</si>
  <si>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</si>
  <si>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</si>
  <si>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</si>
  <si>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</si>
  <si>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</si>
  <si>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</si>
  <si>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</si>
  <si>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</si>
  <si>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</si>
  <si>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鈴木病院</t>
    <phoneticPr fontId="3"/>
  </si>
  <si>
    <t>〒879-1506 速見郡日出町３９０４番６</t>
    <phoneticPr fontId="3"/>
  </si>
  <si>
    <t>〇</t>
  </si>
  <si>
    <t>医療法人</t>
  </si>
  <si>
    <t>複数の診療科で活用</t>
  </si>
  <si>
    <t>内科</t>
  </si>
  <si>
    <t>外科</t>
  </si>
  <si>
    <t>泌尿器科</t>
  </si>
  <si>
    <t>ＤＰＣ病院ではない</t>
  </si>
  <si>
    <t>有</t>
  </si>
  <si>
    <t>看護必要度Ⅰ</t>
    <phoneticPr fontId="3"/>
  </si>
  <si>
    <t>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</si>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</sst>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6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v>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v>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v>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v>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63</v>
      </c>
      <c r="K148" s="264" t="str">
        <f t="shared" si="3"/>
        <v/>
      </c>
      <c r="L148" s="117">
        <v>63</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24</v>
      </c>
      <c r="K205" s="264" t="str">
        <f t="shared" si="5"/>
        <v/>
      </c>
      <c r="L205" s="117">
        <v>24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3.5</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0.3</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563</v>
      </c>
      <c r="K392" s="81" t="str">
        <f t="shared" ref="K392:K397" si="11">IF(OR(COUNTIF(L392:L392,"未確認")&gt;0,COUNTIF(L392:L392,"~*")&gt;0),"※","")</f>
        <v/>
      </c>
      <c r="L392" s="147">
        <v>563</v>
      </c>
    </row>
    <row r="393" spans="1:22" s="83" customFormat="1" ht="34.5" customHeight="1">
      <c r="A393" s="249" t="s">
        <v>773</v>
      </c>
      <c r="B393" s="84"/>
      <c r="C393" s="369"/>
      <c r="D393" s="379"/>
      <c r="E393" s="319" t="s">
        <v>224</v>
      </c>
      <c r="F393" s="320"/>
      <c r="G393" s="320"/>
      <c r="H393" s="321"/>
      <c r="I393" s="342"/>
      <c r="J393" s="140">
        <f t="shared" si="10"/>
        <v>131</v>
      </c>
      <c r="K393" s="81" t="str">
        <f t="shared" si="11"/>
        <v/>
      </c>
      <c r="L393" s="147">
        <v>131</v>
      </c>
    </row>
    <row r="394" spans="1:22" s="83" customFormat="1" ht="34.5" customHeight="1">
      <c r="A394" s="250" t="s">
        <v>774</v>
      </c>
      <c r="B394" s="84"/>
      <c r="C394" s="369"/>
      <c r="D394" s="380"/>
      <c r="E394" s="319" t="s">
        <v>225</v>
      </c>
      <c r="F394" s="320"/>
      <c r="G394" s="320"/>
      <c r="H394" s="321"/>
      <c r="I394" s="342"/>
      <c r="J394" s="140">
        <f t="shared" si="10"/>
        <v>254</v>
      </c>
      <c r="K394" s="81" t="str">
        <f t="shared" si="11"/>
        <v/>
      </c>
      <c r="L394" s="147">
        <v>254</v>
      </c>
    </row>
    <row r="395" spans="1:22" s="83" customFormat="1" ht="34.5" customHeight="1">
      <c r="A395" s="250" t="s">
        <v>775</v>
      </c>
      <c r="B395" s="84"/>
      <c r="C395" s="369"/>
      <c r="D395" s="381"/>
      <c r="E395" s="319" t="s">
        <v>226</v>
      </c>
      <c r="F395" s="320"/>
      <c r="G395" s="320"/>
      <c r="H395" s="321"/>
      <c r="I395" s="342"/>
      <c r="J395" s="140">
        <f t="shared" si="10"/>
        <v>178</v>
      </c>
      <c r="K395" s="81" t="str">
        <f t="shared" si="11"/>
        <v/>
      </c>
      <c r="L395" s="147">
        <v>178</v>
      </c>
    </row>
    <row r="396" spans="1:22" s="83" customFormat="1" ht="34.5" customHeight="1">
      <c r="A396" s="250" t="s">
        <v>776</v>
      </c>
      <c r="B396" s="1"/>
      <c r="C396" s="369"/>
      <c r="D396" s="319" t="s">
        <v>227</v>
      </c>
      <c r="E396" s="320"/>
      <c r="F396" s="320"/>
      <c r="G396" s="320"/>
      <c r="H396" s="321"/>
      <c r="I396" s="342"/>
      <c r="J396" s="140">
        <f t="shared" si="10"/>
        <v>14600</v>
      </c>
      <c r="K396" s="81" t="str">
        <f t="shared" si="11"/>
        <v/>
      </c>
      <c r="L396" s="147">
        <v>14600</v>
      </c>
    </row>
    <row r="397" spans="1:22" s="83" customFormat="1" ht="34.5" customHeight="1">
      <c r="A397" s="250" t="s">
        <v>777</v>
      </c>
      <c r="B397" s="119"/>
      <c r="C397" s="369"/>
      <c r="D397" s="319" t="s">
        <v>228</v>
      </c>
      <c r="E397" s="320"/>
      <c r="F397" s="320"/>
      <c r="G397" s="320"/>
      <c r="H397" s="321"/>
      <c r="I397" s="343"/>
      <c r="J397" s="140">
        <f t="shared" si="10"/>
        <v>563</v>
      </c>
      <c r="K397" s="81" t="str">
        <f t="shared" si="11"/>
        <v/>
      </c>
      <c r="L397" s="147">
        <v>563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563</v>
      </c>
      <c r="K405" s="81" t="str">
        <f t="shared" ref="K405:K422" si="13">IF(OR(COUNTIF(L405:L405,"未確認")&gt;0,COUNTIF(L405:L405,"~*")&gt;0),"※","")</f>
        <v/>
      </c>
      <c r="L405" s="147">
        <v>563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466</v>
      </c>
      <c r="K407" s="81" t="str">
        <f t="shared" si="13"/>
        <v/>
      </c>
      <c r="L407" s="147">
        <v>466</v>
      </c>
    </row>
    <row r="408" spans="1:22" s="83" customFormat="1" ht="34.5" customHeight="1">
      <c r="A408" s="251" t="s">
        <v>781</v>
      </c>
      <c r="B408" s="119"/>
      <c r="C408" s="368"/>
      <c r="D408" s="368"/>
      <c r="E408" s="319" t="s">
        <v>236</v>
      </c>
      <c r="F408" s="320"/>
      <c r="G408" s="320"/>
      <c r="H408" s="321"/>
      <c r="I408" s="360"/>
      <c r="J408" s="140">
        <f t="shared" si="12"/>
        <v>25</v>
      </c>
      <c r="K408" s="81" t="str">
        <f t="shared" si="13"/>
        <v/>
      </c>
      <c r="L408" s="147">
        <v>25</v>
      </c>
    </row>
    <row r="409" spans="1:22" s="83" customFormat="1" ht="34.5" customHeight="1">
      <c r="A409" s="251" t="s">
        <v>782</v>
      </c>
      <c r="B409" s="119"/>
      <c r="C409" s="368"/>
      <c r="D409" s="368"/>
      <c r="E409" s="316" t="s">
        <v>989</v>
      </c>
      <c r="F409" s="317"/>
      <c r="G409" s="317"/>
      <c r="H409" s="318"/>
      <c r="I409" s="360"/>
      <c r="J409" s="140">
        <f t="shared" si="12"/>
        <v>72</v>
      </c>
      <c r="K409" s="81" t="str">
        <f t="shared" si="13"/>
        <v/>
      </c>
      <c r="L409" s="147">
        <v>72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563</v>
      </c>
      <c r="K413" s="81" t="str">
        <f t="shared" si="13"/>
        <v/>
      </c>
      <c r="L413" s="147">
        <v>563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495</v>
      </c>
      <c r="K415" s="81" t="str">
        <f t="shared" si="13"/>
        <v/>
      </c>
      <c r="L415" s="147">
        <v>495</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8</v>
      </c>
      <c r="K420" s="81" t="str">
        <f t="shared" si="13"/>
        <v/>
      </c>
      <c r="L420" s="147">
        <v>8</v>
      </c>
    </row>
    <row r="421" spans="1:22" s="83" customFormat="1" ht="34.5" customHeight="1">
      <c r="A421" s="251" t="s">
        <v>794</v>
      </c>
      <c r="B421" s="119"/>
      <c r="C421" s="368"/>
      <c r="D421" s="368"/>
      <c r="E421" s="319" t="s">
        <v>247</v>
      </c>
      <c r="F421" s="320"/>
      <c r="G421" s="320"/>
      <c r="H421" s="321"/>
      <c r="I421" s="360"/>
      <c r="J421" s="140">
        <f t="shared" si="12"/>
        <v>38</v>
      </c>
      <c r="K421" s="81" t="str">
        <f t="shared" si="13"/>
        <v/>
      </c>
      <c r="L421" s="147">
        <v>38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563</v>
      </c>
      <c r="K430" s="193" t="str">
        <f>IF(OR(COUNTIF(L430:L430,"未確認")&gt;0,COUNTIF(L430:L430,"~*")&gt;0),"※","")</f>
        <v/>
      </c>
      <c r="L430" s="147">
        <v>563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20</v>
      </c>
      <c r="K431" s="193" t="str">
        <f>IF(OR(COUNTIF(L431:L431,"未確認")&gt;0,COUNTIF(L431:L431,"~*")&gt;0),"※","")</f>
        <v/>
      </c>
      <c r="L431" s="147">
        <v>20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543</v>
      </c>
      <c r="K433" s="193" t="str">
        <f>IF(OR(COUNTIF(L433:L433,"未確認")&gt;0,COUNTIF(L433:L433,"~*")&gt;0),"※","")</f>
        <v/>
      </c>
      <c r="L433" s="147">
        <v>543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10</v>
      </c>
      <c r="K477" s="201" t="str">
        <f t="shared" ref="K477:K496" si="17">IF(OR(COUNTIF(L477:L477,"未確認")&gt;0,COUNTIF(L477:L477,"*")&gt;0),"※","")</f>
        <v/>
      </c>
      <c r="L477" s="117">
        <v>10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26</v>
      </c>
      <c r="K535" s="201" t="str">
        <f t="shared" si="22"/>
        <v/>
      </c>
      <c r="L535" s="117">
        <v>26</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t="str">
        <f t="shared" si="23"/>
        <v>*</v>
      </c>
      <c r="K549" s="201" t="str">
        <f t="shared" si="24"/>
        <v>※</v>
      </c>
      <c r="L549" s="117" t="s">
        <v>541</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63.9</v>
      </c>
    </row>
    <row r="561" spans="1:12" s="91" customFormat="1" ht="34.5" customHeight="1">
      <c r="A561" s="251" t="s">
        <v>871</v>
      </c>
      <c r="B561" s="119"/>
      <c r="C561" s="209"/>
      <c r="D561" s="330" t="s">
        <v>377</v>
      </c>
      <c r="E561" s="341"/>
      <c r="F561" s="341"/>
      <c r="G561" s="341"/>
      <c r="H561" s="331"/>
      <c r="I561" s="342"/>
      <c r="J561" s="207"/>
      <c r="K561" s="210"/>
      <c r="L561" s="211">
        <v>43.3</v>
      </c>
    </row>
    <row r="562" spans="1:12" s="91" customFormat="1" ht="34.5" customHeight="1">
      <c r="A562" s="251" t="s">
        <v>872</v>
      </c>
      <c r="B562" s="119"/>
      <c r="C562" s="209"/>
      <c r="D562" s="330" t="s">
        <v>992</v>
      </c>
      <c r="E562" s="341"/>
      <c r="F562" s="341"/>
      <c r="G562" s="341"/>
      <c r="H562" s="331"/>
      <c r="I562" s="342"/>
      <c r="J562" s="207"/>
      <c r="K562" s="210"/>
      <c r="L562" s="211">
        <v>41.1</v>
      </c>
    </row>
    <row r="563" spans="1:12" s="91" customFormat="1" ht="34.5" customHeight="1">
      <c r="A563" s="251" t="s">
        <v>873</v>
      </c>
      <c r="B563" s="119"/>
      <c r="C563" s="209"/>
      <c r="D563" s="330" t="s">
        <v>379</v>
      </c>
      <c r="E563" s="341"/>
      <c r="F563" s="341"/>
      <c r="G563" s="341"/>
      <c r="H563" s="331"/>
      <c r="I563" s="342"/>
      <c r="J563" s="207"/>
      <c r="K563" s="210"/>
      <c r="L563" s="211">
        <v>33</v>
      </c>
    </row>
    <row r="564" spans="1:12" s="91" customFormat="1" ht="34.5" customHeight="1">
      <c r="A564" s="251" t="s">
        <v>874</v>
      </c>
      <c r="B564" s="119"/>
      <c r="C564" s="209"/>
      <c r="D564" s="330" t="s">
        <v>380</v>
      </c>
      <c r="E564" s="341"/>
      <c r="F564" s="341"/>
      <c r="G564" s="341"/>
      <c r="H564" s="331"/>
      <c r="I564" s="342"/>
      <c r="J564" s="207"/>
      <c r="K564" s="210"/>
      <c r="L564" s="211">
        <v>2.5</v>
      </c>
    </row>
    <row r="565" spans="1:12" s="91" customFormat="1" ht="34.5" customHeight="1">
      <c r="A565" s="251" t="s">
        <v>875</v>
      </c>
      <c r="B565" s="119"/>
      <c r="C565" s="280"/>
      <c r="D565" s="330" t="s">
        <v>869</v>
      </c>
      <c r="E565" s="341"/>
      <c r="F565" s="341"/>
      <c r="G565" s="341"/>
      <c r="H565" s="331"/>
      <c r="I565" s="342"/>
      <c r="J565" s="207"/>
      <c r="K565" s="210"/>
      <c r="L565" s="211">
        <v>37.1</v>
      </c>
    </row>
    <row r="566" spans="1:12" s="91" customFormat="1" ht="34.5" customHeight="1">
      <c r="A566" s="251" t="s">
        <v>876</v>
      </c>
      <c r="B566" s="119"/>
      <c r="C566" s="284"/>
      <c r="D566" s="330" t="s">
        <v>993</v>
      </c>
      <c r="E566" s="341"/>
      <c r="F566" s="341"/>
      <c r="G566" s="341"/>
      <c r="H566" s="331"/>
      <c r="I566" s="342"/>
      <c r="J566" s="213"/>
      <c r="K566" s="214"/>
      <c r="L566" s="211">
        <v>53.1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26.8</v>
      </c>
    </row>
    <row r="569" spans="1:12" s="91" customFormat="1" ht="34.5" customHeight="1">
      <c r="A569" s="251" t="s">
        <v>878</v>
      </c>
      <c r="B569" s="119"/>
      <c r="C569" s="209"/>
      <c r="D569" s="330" t="s">
        <v>377</v>
      </c>
      <c r="E569" s="341"/>
      <c r="F569" s="341"/>
      <c r="G569" s="341"/>
      <c r="H569" s="331"/>
      <c r="I569" s="342"/>
      <c r="J569" s="207"/>
      <c r="K569" s="210"/>
      <c r="L569" s="211">
        <v>3.1</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203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284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52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98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19</v>
      </c>
      <c r="K618" s="201" t="str">
        <f t="shared" si="28"/>
        <v/>
      </c>
      <c r="L618" s="117">
        <v>19</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15</v>
      </c>
      <c r="K631" s="201" t="str">
        <f t="shared" ref="K631:K638" si="30">IF(OR(COUNTIF(L631:L631,"未確認")&gt;0,COUNTIF(L631:L631,"*")&gt;0),"※","")</f>
        <v/>
      </c>
      <c r="L631" s="117">
        <v>15</v>
      </c>
    </row>
    <row r="632" spans="1:22" s="118" customFormat="1" ht="56.15" customHeight="1">
      <c r="A632" s="252" t="s">
        <v>918</v>
      </c>
      <c r="B632" s="119"/>
      <c r="C632" s="319" t="s">
        <v>434</v>
      </c>
      <c r="D632" s="320"/>
      <c r="E632" s="320"/>
      <c r="F632" s="320"/>
      <c r="G632" s="320"/>
      <c r="H632" s="321"/>
      <c r="I632" s="122" t="s">
        <v>435</v>
      </c>
      <c r="J632" s="116">
        <f t="shared" si="29"/>
        <v>21</v>
      </c>
      <c r="K632" s="201" t="str">
        <f t="shared" si="30"/>
        <v/>
      </c>
      <c r="L632" s="117">
        <v>21</v>
      </c>
    </row>
    <row r="633" spans="1:22" s="118" customFormat="1" ht="56">
      <c r="A633" s="252" t="s">
        <v>919</v>
      </c>
      <c r="B633" s="119"/>
      <c r="C633" s="319" t="s">
        <v>436</v>
      </c>
      <c r="D633" s="320"/>
      <c r="E633" s="320"/>
      <c r="F633" s="320"/>
      <c r="G633" s="320"/>
      <c r="H633" s="321"/>
      <c r="I633" s="122" t="s">
        <v>437</v>
      </c>
      <c r="J633" s="116">
        <f t="shared" si="29"/>
        <v>26</v>
      </c>
      <c r="K633" s="201" t="str">
        <f t="shared" si="30"/>
        <v/>
      </c>
      <c r="L633" s="117">
        <v>26</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46</v>
      </c>
      <c r="K646" s="201" t="str">
        <f t="shared" ref="K646:K660" si="32">IF(OR(COUNTIF(L646:L646,"未確認")&gt;0,COUNTIF(L646:L646,"*")&gt;0),"※","")</f>
        <v/>
      </c>
      <c r="L646" s="117">
        <v>46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12</v>
      </c>
      <c r="K648" s="201" t="str">
        <f t="shared" si="32"/>
        <v/>
      </c>
      <c r="L648" s="117">
        <v>12</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34</v>
      </c>
      <c r="K650" s="201" t="str">
        <f t="shared" si="32"/>
        <v/>
      </c>
      <c r="L650" s="117">
        <v>34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14</v>
      </c>
      <c r="K658" s="201" t="str">
        <f t="shared" si="32"/>
        <v/>
      </c>
      <c r="L658" s="117">
        <v>14</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550121F-9C9E-4B31-9267-4932C6C31C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2019-12-23T02:10:41Z</dcterms:modified>
</cp:coreProperties>
</file>