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4A9988E-C5BC-4CDB-8B9B-82891B0691E1}"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<sst xmlns="http://schemas.openxmlformats.org/spreadsheetml/2006/main" count="3754" uniqueCount="1066">
  <si>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</si>
  <si>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</si>
  <si>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</si>
  <si>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</si>
  <si>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</si>
  <si>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</si>
  <si>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</si>
  <si>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</si>
  <si>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</si>
  <si>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</si>
  <si>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</si>
  <si>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</si>
  <si>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</si>
  <si>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</si>
  <si>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</si>
  <si>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</si>
  <si>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</si>
  <si>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</si>
  <si>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</si>
  <si>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</si>
  <si>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</si>
  <si>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</si>
  <si>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</si>
  <si>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</si>
  <si>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</si>
  <si>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</si>
  <si>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</si>
  <si>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</si>
  <si>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</si>
  <si>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</si>
  <si>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</si>
  <si>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</si>
  <si>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</si>
  <si>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</si>
  <si>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</si>
  <si>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</si>
  <si>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</si>
  <si>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</si>
  <si>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</si>
  <si>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</si>
  <si>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</si>
  <si>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</si>
  <si>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</si>
  <si>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</si>
  <si>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</si>
  <si>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</si>
  <si>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</si>
  <si>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</si>
  <si>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</si>
  <si>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</si>
  <si>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</si>
  <si>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</si>
  <si>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</si>
  <si>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</si>
  <si>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</si>
  <si>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</si>
  <si>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</si>
  <si>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</si>
  <si>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</si>
  <si>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</si>
  <si>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</si>
  <si>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</si>
  <si>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</si>
  <si>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</si>
  <si>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</si>
  <si>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</si>
  <si>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</si>
  <si>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</si>
  <si>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</si>
  <si>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</si>
  <si>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</si>
  <si>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</si>
  <si>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</si>
  <si>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</si>
  <si>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</si>
  <si>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</si>
  <si>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</si>
  <si>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</si>
  <si>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</si>
  <si>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</si>
  <si>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</si>
  <si>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</si>
  <si>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</si>
  <si>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</si>
  <si>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</si>
  <si>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</si>
  <si>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</si>
  <si>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</si>
  <si>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</si>
  <si>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</si>
  <si>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</si>
  <si>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</si>
  <si>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</si>
  <si>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</si>
  <si>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</si>
  <si>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</si>
  <si>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</si>
  <si>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</si>
  <si>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</si>
  <si>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</si>
  <si>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</si>
  <si>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</si>
  <si>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</si>
  <si>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</si>
  <si>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</si>
  <si>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</si>
  <si>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</si>
  <si>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</si>
  <si>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</si>
  <si>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</si>
  <si>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</si>
  <si>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</si>
  <si>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</si>
  <si>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</si>
  <si>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</si>
  <si>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</si>
  <si>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</si>
  <si>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</si>
  <si>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</si>
  <si>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</si>
  <si>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</si>
  <si>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</si>
  <si>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</si>
  <si>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</si>
  <si>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</si>
  <si>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</si>
  <si>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</si>
  <si>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</si>
  <si>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</si>
  <si>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</si>
  <si>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</si>
  <si>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</si>
  <si>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</si>
  <si>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</si>
  <si>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</si>
  <si>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</si>
  <si>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</si>
  <si>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</si>
  <si>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</si>
  <si>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</si>
  <si>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</si>
  <si>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</si>
  <si>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</si>
  <si>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</si>
  <si>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</si>
  <si>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</si>
  <si>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</si>
  <si>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</si>
  <si>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</si>
  <si>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</si>
  <si>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</si>
  <si>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</si>
  <si>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</si>
  <si>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</si>
  <si>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</si>
  <si>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</si>
  <si>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</si>
  <si>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</si>
  <si>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</si>
  <si>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</si>
  <si>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</si>
  <si>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</si>
  <si>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</si>
  <si>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</si>
  <si>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</si>
  <si>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</si>
  <si>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</si>
  <si>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</si>
  <si>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</si>
  <si>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</si>
  <si>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</si>
  <si>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</si>
  <si>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</si>
  <si>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</si>
  <si>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</si>
  <si>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</si>
  <si>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</si>
  <si>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</si>
  <si>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</si>
  <si>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</si>
  <si>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</si>
  <si>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</si>
  <si>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</si>
  <si>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</si>
  <si>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</si>
  <si>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</si>
  <si>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</si>
  <si>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</si>
  <si>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</si>
  <si>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</si>
  <si>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</si>
  <si>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</si>
  <si>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</si>
  <si>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</si>
  <si>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</si>
  <si>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</si>
  <si>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</si>
  <si>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</si>
  <si>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</si>
  <si>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</si>
  <si>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</si>
  <si>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</si>
  <si>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</si>
  <si>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</si>
  <si>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</si>
  <si>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</si>
  <si>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</si>
  <si>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</si>
  <si>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</si>
  <si>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</si>
  <si>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</si>
  <si>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</si>
  <si>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</si>
  <si>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</si>
  <si>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</si>
  <si>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</si>
  <si>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</si>
  <si>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</si>
  <si>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</si>
  <si>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</si>
  <si>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</si>
  <si>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</si>
  <si>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</si>
  <si>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</si>
  <si>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</si>
  <si>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</si>
  <si>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</si>
  <si>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</si>
  <si>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</si>
  <si>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</si>
  <si>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</si>
  <si>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</si>
  <si>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</si>
  <si>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</si>
  <si>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</si>
  <si>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</si>
  <si>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</si>
  <si>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</si>
  <si>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</si>
  <si>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</si>
  <si>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</si>
  <si>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</si>
  <si>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</si>
  <si>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</si>
  <si>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</si>
  <si>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</si>
  <si>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</si>
  <si>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</si>
  <si>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</si>
  <si>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</si>
  <si>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</si>
  <si>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</si>
  <si>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</si>
  <si>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</si>
  <si>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</si>
  <si>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</si>
  <si>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</si>
  <si>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</si>
  <si>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</si>
  <si>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</si>
  <si>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</si>
  <si>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</si>
  <si>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</si>
  <si>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</si>
  <si>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</si>
  <si>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</si>
  <si>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</si>
  <si>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</si>
  <si>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</si>
  <si>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</si>
  <si>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</si>
  <si>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</si>
  <si>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</si>
  <si>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</si>
  <si>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</si>
  <si>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</si>
  <si>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</si>
  <si>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</si>
  <si>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</si>
  <si>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</si>
  <si>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</si>
  <si>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</si>
  <si>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</si>
  <si>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</si>
  <si>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</si>
  <si>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</si>
  <si>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</si>
  <si>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</si>
  <si>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</si>
  <si>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</si>
  <si>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</si>
  <si>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</si>
  <si>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</si>
  <si>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</si>
  <si>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</si>
  <si>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</si>
  <si>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</si>
  <si>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</si>
  <si>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</si>
  <si>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</si>
  <si>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</si>
  <si>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</si>
  <si>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</si>
  <si>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</si>
  <si>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</si>
  <si>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</si>
  <si>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</si>
  <si>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</si>
  <si>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</si>
  <si>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</si>
  <si>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</si>
  <si>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</si>
  <si>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</si>
  <si>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</si>
  <si>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</si>
  <si>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</si>
  <si>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</si>
  <si>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</si>
  <si>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</si>
  <si>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</si>
  <si>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</si>
  <si>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</si>
  <si>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</si>
  <si>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</si>
  <si>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</si>
  <si>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</si>
  <si>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</si>
  <si>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</si>
  <si>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</si>
  <si>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</si>
  <si>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</si>
  <si>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</si>
  <si>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</si>
  <si>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</si>
  <si>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</si>
  <si>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</si>
  <si>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</si>
  <si>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</si>
  <si>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</si>
  <si>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</si>
  <si>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</si>
  <si>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</si>
  <si>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</si>
  <si>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</si>
  <si>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</si>
  <si>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</si>
  <si>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</si>
  <si>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</si>
  <si>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</si>
  <si>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</si>
  <si>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</si>
  <si>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</si>
  <si>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</si>
  <si>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</si>
  <si>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</si>
  <si>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</si>
  <si>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</si>
  <si>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</si>
  <si>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</si>
  <si>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</si>
  <si>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</si>
  <si>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</si>
  <si>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</si>
  <si>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</si>
  <si>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</si>
  <si>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</si>
  <si>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</si>
  <si>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</si>
  <si>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</si>
  <si>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</si>
  <si>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</si>
  <si>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</si>
  <si>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</si>
  <si>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</si>
  <si>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</si>
  <si>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</si>
  <si>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</si>
  <si>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</si>
  <si>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</si>
  <si>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</si>
  <si>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</si>
  <si>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</si>
  <si>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</si>
  <si>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</si>
  <si>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</si>
  <si>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</si>
  <si>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</si>
  <si>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</si>
  <si>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</si>
  <si>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</si>
  <si>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</si>
  <si>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</si>
  <si>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</si>
  <si>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</si>
  <si>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</si>
  <si>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</si>
  <si>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</si>
  <si>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</si>
  <si>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</si>
  <si>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</si>
  <si>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</si>
  <si>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</si>
  <si>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</si>
  <si>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</si>
  <si>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</si>
  <si>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</si>
  <si>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</si>
  <si>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</si>
  <si>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</si>
  <si>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</si>
  <si>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</si>
  <si>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</si>
  <si>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</si>
  <si>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</si>
  <si>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</si>
  <si>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</si>
  <si>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</si>
  <si>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</si>
  <si>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</si>
  <si>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</si>
  <si>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</si>
  <si>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</si>
  <si>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</si>
  <si>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</si>
  <si>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</si>
  <si>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</si>
  <si>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</si>
  <si>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</si>
  <si>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</si>
  <si>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</si>
  <si>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</si>
  <si>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</si>
  <si>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</si>
  <si>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</si>
  <si>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</si>
  <si>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</si>
  <si>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</si>
  <si>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</si>
  <si>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</si>
  <si>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</si>
  <si>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</si>
  <si>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</si>
  <si>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</si>
  <si>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</si>
  <si>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</si>
  <si>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</si>
  <si>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</si>
  <si>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</si>
  <si>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</si>
  <si>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</si>
  <si>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</si>
  <si>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</si>
  <si>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</si>
  <si>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</si>
  <si>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</si>
  <si>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</si>
  <si>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</si>
  <si>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</si>
  <si>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</si>
  <si>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</si>
  <si>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</si>
  <si>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</si>
  <si>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</si>
  <si>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</si>
  <si>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</si>
  <si>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</si>
  <si>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</si>
  <si>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</si>
  <si>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</si>
  <si>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</si>
  <si>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</si>
  <si>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</si>
  <si>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</si>
  <si>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</si>
  <si>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</si>
  <si>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</si>
  <si>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</si>
  <si>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</si>
  <si>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</si>
  <si>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</si>
  <si>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</si>
  <si>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</si>
  <si>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</si>
  <si>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</si>
  <si>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</si>
  <si>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</si>
  <si>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</si>
  <si>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</si>
  <si>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</si>
  <si>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</si>
  <si>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</si>
  <si>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</si>
  <si>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</si>
  <si>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</si>
  <si>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</si>
  <si>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</si>
  <si>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</si>
  <si>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</si>
  <si>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</si>
  <si>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</si>
  <si>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</si>
  <si>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</si>
  <si>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</si>
  <si>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</si>
  <si>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</si>
  <si>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</si>
  <si>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</si>
  <si>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</si>
  <si>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</si>
  <si>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</si>
  <si>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</si>
  <si>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</si>
  <si>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</si>
  <si>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</si>
  <si>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</si>
  <si>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</si>
  <si>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</si>
  <si>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</si>
  <si>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</si>
  <si>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</si>
  <si>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</si>
  <si>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</si>
  <si>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</si>
  <si>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</si>
  <si>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</si>
  <si>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</si>
  <si>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</si>
  <si>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</si>
  <si>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</si>
  <si>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</si>
  <si>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</si>
  <si>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</si>
  <si>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</si>
  <si>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</si>
  <si>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</si>
  <si>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</si>
  <si>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</si>
  <si>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</si>
  <si>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</si>
  <si>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</si>
  <si>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</si>
  <si>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</si>
  <si>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</si>
  <si>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</si>
  <si>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</si>
  <si>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</si>
  <si>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</si>
  <si>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</si>
  <si>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</si>
  <si>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</si>
  <si>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</si>
  <si>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</si>
  <si>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</si>
  <si>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</si>
  <si>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</si>
  <si>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</si>
  <si>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</si>
  <si>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</si>
  <si>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</si>
  <si>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</si>
  <si>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</si>
  <si>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</si>
  <si>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</si>
  <si>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</si>
  <si>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</si>
  <si>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</si>
  <si>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</si>
  <si>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</si>
  <si>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</si>
  <si>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</si>
  <si>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</si>
  <si>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</si>
  <si>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</si>
  <si>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</si>
  <si>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</si>
  <si>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</si>
  <si>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</si>
  <si>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</si>
  <si>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</si>
  <si>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</si>
  <si>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</si>
  <si>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</si>
  <si>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</si>
  <si>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</si>
  <si>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</si>
  <si>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</si>
  <si>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</si>
  <si>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</si>
  <si>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</si>
  <si>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</si>
  <si>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</si>
  <si>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</si>
  <si>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</si>
  <si>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</si>
  <si>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</si>
  <si>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</si>
  <si>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</si>
  <si>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</si>
  <si>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</si>
  <si>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</si>
  <si>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</si>
  <si>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</si>
  <si>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</si>
  <si>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</si>
  <si>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</si>
  <si>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</si>
  <si>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</si>
  <si>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</si>
  <si>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</si>
  <si>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</si>
  <si>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</si>
  <si>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</si>
  <si>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</si>
  <si>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</si>
  <si>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</si>
  <si>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</si>
  <si>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</si>
  <si>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</si>
  <si>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</si>
  <si>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</si>
  <si>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</si>
  <si>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</si>
  <si>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</si>
  <si>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</si>
  <si>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</si>
  <si>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</si>
  <si>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</si>
  <si>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</si>
  <si>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</si>
  <si>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</si>
  <si>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</si>
  <si>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</si>
  <si>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</si>
  <si>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</si>
  <si>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</si>
  <si>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</si>
  <si>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</si>
  <si>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</si>
  <si>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</si>
  <si>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</si>
  <si>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</si>
  <si>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</si>
  <si>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</si>
  <si>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</si>
  <si>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</si>
  <si>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</si>
  <si>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</si>
  <si>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</si>
  <si>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</si>
  <si>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</si>
  <si>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</si>
  <si>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</si>
  <si>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</si>
  <si>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</si>
  <si>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</si>
  <si>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</si>
  <si>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</si>
  <si>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</si>
  <si>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</si>
  <si>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</si>
  <si>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</si>
  <si>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</si>
  <si>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</si>
  <si>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</si>
  <si>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</si>
  <si>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</si>
  <si>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</si>
  <si>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</si>
  <si>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</si>
  <si>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</si>
  <si>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</si>
  <si>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</si>
  <si>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</si>
  <si>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</si>
  <si>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</si>
  <si>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</si>
  <si>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</si>
  <si>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</si>
  <si>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</si>
  <si>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</si>
  <si>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</si>
  <si>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</si>
  <si>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</si>
  <si>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</si>
  <si>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</si>
  <si>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</si>
  <si>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</si>
  <si>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</si>
  <si>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</si>
  <si>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</si>
  <si>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</si>
  <si>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</si>
  <si>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</si>
  <si>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</si>
  <si>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</si>
  <si>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</si>
  <si>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</si>
  <si>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</si>
  <si>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</si>
  <si>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</si>
  <si>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</si>
  <si>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</si>
  <si>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</si>
  <si>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</si>
  <si>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</si>
  <si>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</si>
  <si>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</si>
  <si>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</si>
  <si>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</si>
  <si>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</si>
  <si>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</si>
  <si>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</si>
  <si>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</si>
  <si>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</si>
  <si>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</si>
  <si>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</si>
  <si>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</si>
  <si>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</si>
  <si>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</si>
  <si>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</si>
  <si>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</si>
  <si>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</si>
  <si>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</si>
  <si>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</si>
  <si>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</si>
  <si>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</si>
  <si>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</si>
  <si>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</si>
  <si>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</si>
  <si>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</si>
  <si>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</si>
  <si>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</si>
  <si>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</si>
  <si>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</si>
  <si>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</si>
  <si>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</si>
  <si>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</si>
  <si>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</si>
  <si>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</si>
  <si>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</si>
  <si>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</si>
  <si>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</si>
  <si>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</si>
  <si>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</si>
  <si>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</si>
  <si>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</si>
  <si>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</si>
  <si>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</si>
  <si>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</si>
  <si>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</si>
  <si>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</si>
  <si>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</si>
  <si>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</si>
  <si>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</si>
  <si>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</si>
  <si>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</si>
  <si>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</si>
  <si>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</si>
  <si>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</si>
  <si>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</si>
  <si>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</si>
  <si>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</si>
  <si>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</si>
  <si>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</si>
  <si>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</si>
  <si>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</si>
  <si>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</si>
  <si>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</si>
  <si>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</si>
  <si>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</si>
  <si>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</si>
  <si>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</si>
  <si>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</si>
  <si>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</si>
  <si>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</si>
  <si>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</si>
  <si>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</si>
  <si>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</si>
  <si>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</si>
  <si>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</si>
  <si>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</si>
  <si>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</si>
  <si>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</si>
  <si>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</si>
  <si>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</si>
  <si>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</si>
  <si>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</si>
  <si>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</si>
  <si>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</si>
  <si>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</si>
  <si>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</si>
  <si>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</si>
  <si>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</si>
  <si>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</si>
  <si>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</si>
  <si>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</si>
  <si>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</si>
  <si>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</si>
  <si>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</si>
  <si>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</si>
  <si>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</si>
  <si>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</si>
  <si>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</si>
  <si>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</si>
  <si>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</si>
  <si>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</si>
  <si>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</si>
  <si>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</si>
  <si>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</si>
  <si>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</si>
  <si>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</si>
  <si>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</si>
  <si>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</si>
  <si>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</si>
  <si>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</si>
  <si>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</si>
  <si>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</si>
  <si>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</si>
  <si>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</si>
  <si>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</si>
  <si>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</si>
  <si>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</si>
  <si>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</si>
  <si>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</si>
  <si>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</si>
  <si>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</si>
  <si>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</si>
  <si>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</si>
  <si>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</si>
  <si>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</si>
  <si>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</si>
  <si>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</si>
  <si>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</si>
  <si>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</si>
  <si>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</si>
  <si>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</si>
  <si>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</si>
  <si>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</si>
  <si>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</si>
  <si>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</si>
  <si>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</si>
  <si>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</si>
  <si>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</si>
  <si>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</si>
  <si>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</si>
  <si>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</si>
  <si>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</si>
  <si>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</si>
  <si>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</si>
  <si>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</si>
  <si>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</si>
  <si>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</si>
  <si>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</si>
  <si>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</si>
  <si>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</si>
  <si>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</si>
  <si>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</si>
  <si>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</si>
  <si>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</si>
  <si>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</si>
  <si>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</si>
  <si>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</si>
  <si>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</si>
  <si>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</si>
  <si>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</si>
  <si>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</si>
  <si>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</si>
  <si>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</si>
  <si>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</si>
  <si>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</si>
  <si>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</si>
  <si>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</si>
  <si>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</si>
  <si>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</si>
  <si>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</si>
  <si>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</si>
  <si>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</si>
  <si>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</si>
  <si>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</si>
  <si>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</si>
  <si>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</si>
  <si>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</si>
  <si>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</si>
  <si>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</si>
  <si>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</si>
  <si>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</si>
  <si>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</si>
  <si>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</si>
  <si>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</si>
  <si>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</si>
  <si>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</si>
  <si>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</si>
  <si>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</si>
  <si>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</si>
  <si>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</si>
  <si>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</si>
  <si>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</si>
  <si>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</si>
  <si>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</si>
  <si>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</si>
  <si>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</si>
  <si>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</si>
  <si>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</si>
  <si>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</si>
  <si>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</si>
  <si>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</si>
  <si>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</si>
  <si>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</si>
  <si>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</si>
  <si>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</si>
  <si>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</si>
  <si>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</si>
  <si>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</si>
  <si>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</si>
  <si>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</si>
  <si>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</si>
  <si>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</si>
  <si>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</si>
  <si>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</si>
  <si>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</si>
  <si>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</si>
  <si>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</si>
  <si>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</si>
  <si>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</si>
  <si>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</si>
  <si>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</si>
  <si>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</si>
  <si>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</si>
  <si>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</si>
  <si>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</si>
  <si>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</si>
  <si>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</si>
  <si>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</si>
  <si>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</si>
  <si>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</si>
  <si>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</si>
  <si>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</si>
  <si>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</si>
  <si>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</si>
  <si>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</si>
  <si>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</si>
  <si>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</si>
  <si>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</si>
  <si>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</si>
  <si>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</si>
  <si>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</si>
  <si>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</si>
  <si>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</si>
  <si>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</si>
  <si>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</si>
  <si>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</si>
  <si>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</si>
  <si>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</si>
  <si>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</si>
  <si>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</si>
  <si>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</si>
  <si>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</si>
  <si>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</si>
  <si>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</si>
  <si>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</si>
  <si>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</si>
  <si>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</si>
  <si>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</si>
  <si>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</si>
  <si>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</si>
  <si>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</si>
  <si>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</si>
  <si>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</si>
  <si>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</si>
  <si>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</si>
  <si>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</si>
  <si>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</si>
  <si>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</si>
  <si>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</si>
  <si>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</si>
  <si>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</si>
  <si>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</si>
  <si>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</si>
  <si>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</si>
  <si>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</si>
  <si>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</si>
  <si>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</si>
  <si>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</si>
  <si>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</si>
  <si>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</si>
  <si>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</si>
  <si>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</si>
  <si>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</si>
  <si>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</si>
  <si>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</si>
  <si>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</si>
  <si>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</si>
  <si>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</si>
  <si>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</si>
  <si>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</si>
  <si>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</si>
  <si>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</si>
  <si>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</si>
  <si>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</si>
  <si>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</si>
  <si>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</si>
  <si>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</si>
  <si>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</si>
  <si>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</si>
  <si>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</si>
  <si>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</si>
  <si>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</si>
  <si>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</si>
  <si>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</si>
  <si>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</si>
  <si>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</si>
  <si>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</si>
  <si>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</si>
  <si>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</si>
  <si>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</si>
  <si>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</si>
  <si>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</si>
  <si>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</si>
  <si>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</si>
  <si>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</si>
  <si>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</si>
  <si>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</si>
  <si>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</si>
  <si>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</si>
  <si>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</si>
  <si>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</si>
  <si>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</si>
  <si>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</si>
  <si>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</si>
  <si>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</si>
  <si>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</si>
  <si>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</si>
  <si>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</si>
  <si>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</si>
  <si>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</si>
  <si>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</si>
  <si>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</si>
  <si>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新別府病院</t>
    <phoneticPr fontId="3"/>
  </si>
  <si>
    <t>〒874-0833 別府市大字鶴見３８９８</t>
    <phoneticPr fontId="3"/>
  </si>
  <si>
    <t>〇</t>
  </si>
  <si>
    <t>共済組合及びその連合会</t>
  </si>
  <si>
    <t>複数の診療科で活用</t>
  </si>
  <si>
    <t>神経内科</t>
  </si>
  <si>
    <t>脳神経外科</t>
  </si>
  <si>
    <t>消化器内科（胃腸内科）</t>
  </si>
  <si>
    <t>急性期一般入院料１</t>
  </si>
  <si>
    <t>ＤＰＣ標準病院群</t>
  </si>
  <si>
    <t>有</t>
  </si>
  <si>
    <t>看護必要度Ⅰ</t>
    <phoneticPr fontId="3"/>
  </si>
  <si>
    <t>Ａ棟２階病棟</t>
  </si>
  <si>
    <t>高度急性期機能</t>
  </si>
  <si>
    <t>整形外科</t>
  </si>
  <si>
    <t>糖尿病内科（代謝内科）</t>
  </si>
  <si>
    <t>Ａ棟３階病棟</t>
  </si>
  <si>
    <t>急性期機能</t>
  </si>
  <si>
    <t>循環器内科</t>
  </si>
  <si>
    <t>呼吸器外科</t>
  </si>
  <si>
    <t>救急科</t>
  </si>
  <si>
    <t>Ｂ棟２階病棟</t>
  </si>
  <si>
    <t>呼吸器内科</t>
  </si>
  <si>
    <t>外科</t>
  </si>
  <si>
    <t>Ｂ棟３階病棟</t>
  </si>
  <si>
    <t>-</t>
    <phoneticPr fontId="3"/>
  </si>
  <si>
    <t>Ｂ棟４階病棟</t>
  </si>
  <si>
    <t>ＨＣＵ</t>
  </si>
  <si>
    <t>ＩＣＵ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</si>
</sst>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6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1049</v>
      </c>
      <c r="M9" s="282" t="s">
        <v>1053</v>
      </c>
      <c r="N9" s="282" t="s">
        <v>1058</v>
      </c>
      <c r="O9" s="282" t="s">
        <v>1061</v>
      </c>
      <c r="P9" s="282" t="s">
        <v>1063</v>
      </c>
      <c r="Q9" s="282" t="s">
        <v>1064</v>
      </c>
      <c r="R9" s="282" t="s">
        <v>1065</v>
      </c>
    </row>
    <row r="10" spans="1:22" s="21" customFormat="1" ht="34.5" customHeight="1">
      <c r="A10" s="244" t="s">
        <v>606</v>
      </c>
      <c r="B10" s="17"/>
      <c r="C10" s="19"/>
      <c r="D10" s="19"/>
      <c r="E10" s="19"/>
      <c r="F10" s="19"/>
      <c r="G10" s="19"/>
      <c r="H10" s="20"/>
      <c r="I10" s="422" t="s">
        <v>2</v>
      </c>
      <c r="J10" s="422"/>
      <c r="K10" s="422"/>
      <c r="L10" s="25" t="s">
        <v>1039</v>
      </c>
      <c r="M10" s="25"/>
      <c r="N10" s="25" t="s">
        <v>1039</v>
      </c>
      <c r="O10" s="25"/>
      <c r="P10" s="25"/>
      <c r="Q10" s="25" t="s">
        <v>1039</v>
      </c>
      <c r="R10" s="25" t="s">
        <v>1039</v>
      </c>
    </row>
    <row r="11" spans="1:22" s="21" customFormat="1" ht="34.5" customHeight="1">
      <c r="A11" s="244" t="s">
        <v>606</v>
      </c>
      <c r="B11" s="24"/>
      <c r="C11" s="19"/>
      <c r="D11" s="19"/>
      <c r="E11" s="19"/>
      <c r="F11" s="19"/>
      <c r="G11" s="19"/>
      <c r="H11" s="20"/>
      <c r="I11" s="422" t="s">
        <v>3</v>
      </c>
      <c r="J11" s="422"/>
      <c r="K11" s="422"/>
      <c r="L11" s="25"/>
      <c r="M11" s="25" t="s">
        <v>1039</v>
      </c>
      <c r="N11" s="25"/>
      <c r="O11" s="25" t="s">
        <v>1039</v>
      </c>
      <c r="P11" s="25" t="s">
        <v>1039</v>
      </c>
      <c r="Q11" s="25"/>
      <c r="R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1053</v>
      </c>
      <c r="N22" s="282" t="s">
        <v>1058</v>
      </c>
      <c r="O22" s="282" t="s">
        <v>1061</v>
      </c>
      <c r="P22" s="282" t="s">
        <v>1063</v>
      </c>
      <c r="Q22" s="282" t="s">
        <v>1064</v>
      </c>
      <c r="R22" s="282" t="s">
        <v>1065</v>
      </c>
    </row>
    <row r="23" spans="1:22" s="21" customFormat="1" ht="34.5" customHeight="1">
      <c r="A23" s="244" t="s">
        <v>607</v>
      </c>
      <c r="B23" s="17"/>
      <c r="C23" s="19"/>
      <c r="D23" s="19"/>
      <c r="E23" s="19"/>
      <c r="F23" s="19"/>
      <c r="G23" s="19"/>
      <c r="H23" s="20"/>
      <c r="I23" s="303" t="s">
        <v>2</v>
      </c>
      <c r="J23" s="304"/>
      <c r="K23" s="305"/>
      <c r="L23" s="25" t="s">
        <v>1039</v>
      </c>
      <c r="M23" s="25"/>
      <c r="N23" s="25" t="s">
        <v>1039</v>
      </c>
      <c r="O23" s="25"/>
      <c r="P23" s="25"/>
      <c r="Q23" s="25" t="s">
        <v>1039</v>
      </c>
      <c r="R23" s="25" t="s">
        <v>1039</v>
      </c>
    </row>
    <row r="24" spans="1:22" s="21" customFormat="1" ht="34.5" customHeight="1">
      <c r="A24" s="244" t="s">
        <v>607</v>
      </c>
      <c r="B24" s="24"/>
      <c r="C24" s="19"/>
      <c r="D24" s="19"/>
      <c r="E24" s="19"/>
      <c r="F24" s="19"/>
      <c r="G24" s="19"/>
      <c r="H24" s="20"/>
      <c r="I24" s="303" t="s">
        <v>3</v>
      </c>
      <c r="J24" s="304"/>
      <c r="K24" s="305"/>
      <c r="L24" s="25"/>
      <c r="M24" s="25" t="s">
        <v>1039</v>
      </c>
      <c r="N24" s="25"/>
      <c r="O24" s="25" t="s">
        <v>1039</v>
      </c>
      <c r="P24" s="25" t="s">
        <v>1039</v>
      </c>
      <c r="Q24" s="25"/>
      <c r="R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1053</v>
      </c>
      <c r="N35" s="282" t="s">
        <v>1058</v>
      </c>
      <c r="O35" s="282" t="s">
        <v>1061</v>
      </c>
      <c r="P35" s="282" t="s">
        <v>1063</v>
      </c>
      <c r="Q35" s="282" t="s">
        <v>1064</v>
      </c>
      <c r="R35" s="282" t="s">
        <v>1065</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1053</v>
      </c>
      <c r="N44" s="282" t="s">
        <v>1058</v>
      </c>
      <c r="O44" s="282" t="s">
        <v>1061</v>
      </c>
      <c r="P44" s="282" t="s">
        <v>1063</v>
      </c>
      <c r="Q44" s="282" t="s">
        <v>1064</v>
      </c>
      <c r="R44" s="282" t="s">
        <v>1065</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ht="26">
      <c r="A89" s="243"/>
      <c r="B89" s="18"/>
      <c r="C89" s="62"/>
      <c r="D89" s="3"/>
      <c r="E89" s="3"/>
      <c r="F89" s="3"/>
      <c r="G89" s="3"/>
      <c r="H89" s="287"/>
      <c r="I89" s="287"/>
      <c r="J89" s="64" t="s">
        <v>35</v>
      </c>
      <c r="K89" s="65"/>
      <c r="L89" s="262" t="s">
        <v>1049</v>
      </c>
      <c r="M89" s="262" t="s">
        <v>1053</v>
      </c>
      <c r="N89" s="262" t="s">
        <v>1058</v>
      </c>
      <c r="O89" s="262" t="s">
        <v>1061</v>
      </c>
      <c r="P89" s="262" t="s">
        <v>1063</v>
      </c>
      <c r="Q89" s="262" t="s">
        <v>1064</v>
      </c>
      <c r="R89" s="262" t="s">
        <v>1065</v>
      </c>
    </row>
    <row r="90" spans="1:22" s="21" customFormat="1" ht="26">
      <c r="A90" s="243"/>
      <c r="B90" s="1"/>
      <c r="C90" s="3"/>
      <c r="D90" s="3"/>
      <c r="E90" s="3"/>
      <c r="F90" s="3"/>
      <c r="G90" s="3"/>
      <c r="H90" s="287"/>
      <c r="I90" s="67" t="s">
        <v>36</v>
      </c>
      <c r="J90" s="68"/>
      <c r="K90" s="69"/>
      <c r="L90" s="262" t="s">
        <v>1050</v>
      </c>
      <c r="M90" s="262" t="s">
        <v>1054</v>
      </c>
      <c r="N90" s="262" t="s">
        <v>1050</v>
      </c>
      <c r="O90" s="262" t="s">
        <v>1054</v>
      </c>
      <c r="P90" s="262" t="s">
        <v>1054</v>
      </c>
      <c r="Q90" s="262" t="s">
        <v>1050</v>
      </c>
      <c r="R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1053</v>
      </c>
      <c r="N97" s="66" t="s">
        <v>1058</v>
      </c>
      <c r="O97" s="66" t="s">
        <v>1061</v>
      </c>
      <c r="P97" s="66" t="s">
        <v>1063</v>
      </c>
      <c r="Q97" s="66" t="s">
        <v>1064</v>
      </c>
      <c r="R97" s="66" t="s">
        <v>1065</v>
      </c>
      <c r="S97" s="8"/>
      <c r="T97" s="8"/>
      <c r="U97" s="8"/>
      <c r="V97" s="8"/>
    </row>
    <row r="98" spans="1:22" ht="20.25" customHeight="1">
      <c r="A98" s="243"/>
      <c r="B98" s="1"/>
      <c r="C98" s="62"/>
      <c r="D98" s="3"/>
      <c r="F98" s="3"/>
      <c r="G98" s="3"/>
      <c r="H98" s="287"/>
      <c r="I98" s="67" t="s">
        <v>40</v>
      </c>
      <c r="J98" s="68"/>
      <c r="K98" s="79"/>
      <c r="L98" s="70" t="s">
        <v>1050</v>
      </c>
      <c r="M98" s="70" t="s">
        <v>1054</v>
      </c>
      <c r="N98" s="70" t="s">
        <v>1050</v>
      </c>
      <c r="O98" s="70" t="s">
        <v>1054</v>
      </c>
      <c r="P98" s="70" t="s">
        <v>1054</v>
      </c>
      <c r="Q98" s="70" t="s">
        <v>1050</v>
      </c>
      <c r="R98" s="70" t="s">
        <v>1050</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269</v>
      </c>
      <c r="K99" s="237" t="str">
        <f>IF(OR(COUNTIF(L99:R99,"未確認")&gt;0,COUNTIF(L99:R99,"~*")&gt;0),"※","")</f>
        <v/>
      </c>
      <c r="L99" s="258">
        <v>50</v>
      </c>
      <c r="M99" s="258">
        <v>50</v>
      </c>
      <c r="N99" s="258">
        <v>51</v>
      </c>
      <c r="O99" s="258">
        <v>51</v>
      </c>
      <c r="P99" s="258">
        <v>51</v>
      </c>
      <c r="Q99" s="258">
        <v>8</v>
      </c>
      <c r="R99" s="258">
        <v>8</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263</v>
      </c>
      <c r="K101" s="237" t="str">
        <f>IF(OR(COUNTIF(L101:R101,"未確認")&gt;0,COUNTIF(L101:R101,"~*")&gt;0),"※","")</f>
        <v/>
      </c>
      <c r="L101" s="258">
        <v>50</v>
      </c>
      <c r="M101" s="258">
        <v>50</v>
      </c>
      <c r="N101" s="258">
        <v>51</v>
      </c>
      <c r="O101" s="258">
        <v>48</v>
      </c>
      <c r="P101" s="258">
        <v>48</v>
      </c>
      <c r="Q101" s="258">
        <v>8</v>
      </c>
      <c r="R101" s="258">
        <v>8</v>
      </c>
    </row>
    <row r="102" spans="1:22" s="83" customFormat="1" ht="34.5" customHeight="1">
      <c r="A102" s="244" t="s">
        <v>610</v>
      </c>
      <c r="B102" s="84"/>
      <c r="C102" s="377"/>
      <c r="D102" s="379"/>
      <c r="E102" s="317" t="s">
        <v>612</v>
      </c>
      <c r="F102" s="318"/>
      <c r="G102" s="318"/>
      <c r="H102" s="319"/>
      <c r="I102" s="420"/>
      <c r="J102" s="256">
        <f t="shared" si="0"/>
        <v>269</v>
      </c>
      <c r="K102" s="237" t="str">
        <f t="shared" ref="K102:K111" si="1">IF(OR(COUNTIF(L101:R101,"未確認")&gt;0,COUNTIF(L101:R101,"~*")&gt;0),"※","")</f>
        <v/>
      </c>
      <c r="L102" s="258">
        <v>50</v>
      </c>
      <c r="M102" s="258">
        <v>50</v>
      </c>
      <c r="N102" s="258">
        <v>51</v>
      </c>
      <c r="O102" s="258">
        <v>51</v>
      </c>
      <c r="P102" s="258">
        <v>51</v>
      </c>
      <c r="Q102" s="258">
        <v>8</v>
      </c>
      <c r="R102" s="258">
        <v>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1058</v>
      </c>
      <c r="O118" s="66" t="s">
        <v>1061</v>
      </c>
      <c r="P118" s="66" t="s">
        <v>1063</v>
      </c>
      <c r="Q118" s="66" t="s">
        <v>1064</v>
      </c>
      <c r="R118" s="66" t="s">
        <v>1065</v>
      </c>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1050</v>
      </c>
      <c r="O119" s="70" t="s">
        <v>1054</v>
      </c>
      <c r="P119" s="70" t="s">
        <v>1054</v>
      </c>
      <c r="Q119" s="70" t="s">
        <v>1050</v>
      </c>
      <c r="R119" s="70" t="s">
        <v>1050</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c r="N121" s="98" t="s">
        <v>1055</v>
      </c>
      <c r="O121" s="98" t="s">
        <v>1059</v>
      </c>
      <c r="P121" s="98" t="s">
        <v>1044</v>
      </c>
      <c r="Q121" s="98" t="s">
        <v>1057</v>
      </c>
      <c r="R121" s="98" t="s">
        <v>1055</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1056</v>
      </c>
      <c r="O122" s="98" t="s">
        <v>1060</v>
      </c>
      <c r="P122" s="98" t="s">
        <v>1055</v>
      </c>
      <c r="Q122" s="98" t="s">
        <v>1059</v>
      </c>
      <c r="R122" s="98" t="s">
        <v>1043</v>
      </c>
    </row>
    <row r="123" spans="1:22" s="83" customFormat="1" ht="40.5" customHeight="1">
      <c r="A123" s="244" t="s">
        <v>620</v>
      </c>
      <c r="B123" s="1"/>
      <c r="C123" s="289"/>
      <c r="D123" s="290"/>
      <c r="E123" s="377"/>
      <c r="F123" s="378"/>
      <c r="G123" s="378"/>
      <c r="H123" s="379"/>
      <c r="I123" s="341"/>
      <c r="J123" s="105"/>
      <c r="K123" s="106"/>
      <c r="L123" s="98" t="s">
        <v>1044</v>
      </c>
      <c r="M123" s="98" t="s">
        <v>1052</v>
      </c>
      <c r="N123" s="98" t="s">
        <v>1057</v>
      </c>
      <c r="O123" s="98" t="s">
        <v>1044</v>
      </c>
      <c r="P123" s="98" t="s">
        <v>1056</v>
      </c>
      <c r="Q123" s="98" t="s">
        <v>1055</v>
      </c>
      <c r="R123" s="98" t="s">
        <v>1059</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1058</v>
      </c>
      <c r="O129" s="66" t="s">
        <v>1061</v>
      </c>
      <c r="P129" s="66" t="s">
        <v>1063</v>
      </c>
      <c r="Q129" s="66" t="s">
        <v>1064</v>
      </c>
      <c r="R129" s="66" t="s">
        <v>1065</v>
      </c>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1050</v>
      </c>
      <c r="O130" s="70" t="s">
        <v>1054</v>
      </c>
      <c r="P130" s="70" t="s">
        <v>1054</v>
      </c>
      <c r="Q130" s="70" t="s">
        <v>1050</v>
      </c>
      <c r="R130" s="70" t="s">
        <v>1050</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111</v>
      </c>
      <c r="Q131" s="98" t="s">
        <v>1045</v>
      </c>
      <c r="R131" s="98" t="s">
        <v>90</v>
      </c>
    </row>
    <row r="132" spans="1:22" s="83" customFormat="1" ht="34.5" customHeight="1">
      <c r="A132" s="244" t="s">
        <v>621</v>
      </c>
      <c r="B132" s="84"/>
      <c r="C132" s="295"/>
      <c r="D132" s="297"/>
      <c r="E132" s="320" t="s">
        <v>58</v>
      </c>
      <c r="F132" s="321"/>
      <c r="G132" s="321"/>
      <c r="H132" s="322"/>
      <c r="I132" s="389"/>
      <c r="J132" s="101"/>
      <c r="K132" s="102"/>
      <c r="L132" s="82">
        <v>50</v>
      </c>
      <c r="M132" s="82">
        <v>50</v>
      </c>
      <c r="N132" s="82">
        <v>51</v>
      </c>
      <c r="O132" s="82">
        <v>51</v>
      </c>
      <c r="P132" s="82">
        <v>51</v>
      </c>
      <c r="Q132" s="82">
        <v>8</v>
      </c>
      <c r="R132" s="82">
        <v>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1058</v>
      </c>
      <c r="O143" s="66" t="s">
        <v>1061</v>
      </c>
      <c r="P143" s="66" t="s">
        <v>1063</v>
      </c>
      <c r="Q143" s="66" t="s">
        <v>1064</v>
      </c>
      <c r="R143" s="66" t="s">
        <v>1065</v>
      </c>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1050</v>
      </c>
      <c r="O144" s="70" t="s">
        <v>1054</v>
      </c>
      <c r="P144" s="70" t="s">
        <v>1054</v>
      </c>
      <c r="Q144" s="70" t="s">
        <v>1050</v>
      </c>
      <c r="R144" s="70" t="s">
        <v>1050</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595</v>
      </c>
      <c r="K145" s="264" t="str">
        <f t="shared" ref="K145:K176" si="3">IF(OR(COUNTIF(L145:R145,"未確認")&gt;0,COUNTIF(L145:R145,"~*")&gt;0),"※","")</f>
        <v>※</v>
      </c>
      <c r="L145" s="117">
        <v>131</v>
      </c>
      <c r="M145" s="117">
        <v>129</v>
      </c>
      <c r="N145" s="117">
        <v>148</v>
      </c>
      <c r="O145" s="117">
        <v>106</v>
      </c>
      <c r="P145" s="117">
        <v>0</v>
      </c>
      <c r="Q145" s="117">
        <v>81</v>
      </c>
      <c r="R145" s="117" t="s">
        <v>541</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121</v>
      </c>
      <c r="K155" s="264" t="str">
        <f t="shared" si="3"/>
        <v/>
      </c>
      <c r="L155" s="117">
        <v>0</v>
      </c>
      <c r="M155" s="117">
        <v>0</v>
      </c>
      <c r="N155" s="117">
        <v>0</v>
      </c>
      <c r="O155" s="117">
        <v>0</v>
      </c>
      <c r="P155" s="117">
        <v>121</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56</v>
      </c>
      <c r="K177" s="264" t="str">
        <f t="shared" ref="K177:K208" si="5">IF(OR(COUNTIF(L177:R177,"未確認")&gt;0,COUNTIF(L177:R177,"~*")&gt;0),"※","")</f>
        <v>※</v>
      </c>
      <c r="L177" s="117">
        <v>0</v>
      </c>
      <c r="M177" s="117" t="s">
        <v>541</v>
      </c>
      <c r="N177" s="117">
        <v>0</v>
      </c>
      <c r="O177" s="117">
        <v>0</v>
      </c>
      <c r="P177" s="117">
        <v>0</v>
      </c>
      <c r="Q177" s="117">
        <v>0</v>
      </c>
      <c r="R177" s="117">
        <v>56</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121</v>
      </c>
      <c r="K201" s="264" t="str">
        <f t="shared" si="5"/>
        <v/>
      </c>
      <c r="L201" s="117">
        <v>0</v>
      </c>
      <c r="M201" s="117">
        <v>0</v>
      </c>
      <c r="N201" s="117">
        <v>0</v>
      </c>
      <c r="O201" s="117">
        <v>0</v>
      </c>
      <c r="P201" s="117">
        <v>121</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1058</v>
      </c>
      <c r="O226" s="66" t="s">
        <v>1061</v>
      </c>
      <c r="P226" s="66" t="s">
        <v>1063</v>
      </c>
      <c r="Q226" s="66" t="s">
        <v>1064</v>
      </c>
      <c r="R226" s="66" t="s">
        <v>1065</v>
      </c>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1050</v>
      </c>
      <c r="O227" s="70" t="s">
        <v>1054</v>
      </c>
      <c r="P227" s="70" t="s">
        <v>1054</v>
      </c>
      <c r="Q227" s="70" t="s">
        <v>1050</v>
      </c>
      <c r="R227" s="70" t="s">
        <v>1050</v>
      </c>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1058</v>
      </c>
      <c r="O234" s="66" t="s">
        <v>1061</v>
      </c>
      <c r="P234" s="66" t="s">
        <v>1063</v>
      </c>
      <c r="Q234" s="66" t="s">
        <v>1064</v>
      </c>
      <c r="R234" s="66" t="s">
        <v>1065</v>
      </c>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1050</v>
      </c>
      <c r="O235" s="70" t="s">
        <v>1054</v>
      </c>
      <c r="P235" s="70" t="s">
        <v>1054</v>
      </c>
      <c r="Q235" s="70" t="s">
        <v>1050</v>
      </c>
      <c r="R235" s="70" t="s">
        <v>1050</v>
      </c>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1047</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1058</v>
      </c>
      <c r="O244" s="66" t="s">
        <v>1061</v>
      </c>
      <c r="P244" s="66" t="s">
        <v>1063</v>
      </c>
      <c r="Q244" s="66" t="s">
        <v>1064</v>
      </c>
      <c r="R244" s="66" t="s">
        <v>1065</v>
      </c>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1050</v>
      </c>
      <c r="O245" s="70" t="s">
        <v>1054</v>
      </c>
      <c r="P245" s="70" t="s">
        <v>1054</v>
      </c>
      <c r="Q245" s="70" t="s">
        <v>1050</v>
      </c>
      <c r="R245" s="70" t="s">
        <v>1050</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1058</v>
      </c>
      <c r="O253" s="66" t="s">
        <v>1061</v>
      </c>
      <c r="P253" s="66" t="s">
        <v>1063</v>
      </c>
      <c r="Q253" s="66" t="s">
        <v>1064</v>
      </c>
      <c r="R253" s="66" t="s">
        <v>1065</v>
      </c>
      <c r="S253" s="8"/>
      <c r="T253" s="8"/>
      <c r="U253" s="8"/>
      <c r="V253" s="8"/>
    </row>
    <row r="254" spans="1:22" ht="26">
      <c r="A254" s="243"/>
      <c r="B254" s="1"/>
      <c r="C254" s="62"/>
      <c r="D254" s="3"/>
      <c r="F254" s="3"/>
      <c r="G254" s="3"/>
      <c r="H254" s="287"/>
      <c r="I254" s="67" t="s">
        <v>36</v>
      </c>
      <c r="J254" s="68"/>
      <c r="K254" s="79"/>
      <c r="L254" s="70" t="s">
        <v>1050</v>
      </c>
      <c r="M254" s="137" t="s">
        <v>1054</v>
      </c>
      <c r="N254" s="137" t="s">
        <v>1050</v>
      </c>
      <c r="O254" s="137" t="s">
        <v>1054</v>
      </c>
      <c r="P254" s="137" t="s">
        <v>1054</v>
      </c>
      <c r="Q254" s="137" t="s">
        <v>1050</v>
      </c>
      <c r="R254" s="137" t="s">
        <v>1050</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1058</v>
      </c>
      <c r="O263" s="66" t="s">
        <v>1061</v>
      </c>
      <c r="P263" s="66" t="s">
        <v>1063</v>
      </c>
      <c r="Q263" s="66" t="s">
        <v>1064</v>
      </c>
      <c r="R263" s="66" t="s">
        <v>1065</v>
      </c>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1050</v>
      </c>
      <c r="O264" s="70" t="s">
        <v>1054</v>
      </c>
      <c r="P264" s="70" t="s">
        <v>1054</v>
      </c>
      <c r="Q264" s="70" t="s">
        <v>1050</v>
      </c>
      <c r="R264" s="70" t="s">
        <v>1050</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40</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8</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195</v>
      </c>
      <c r="K269" s="81" t="str">
        <f t="shared" si="8"/>
        <v/>
      </c>
      <c r="L269" s="147">
        <v>29</v>
      </c>
      <c r="M269" s="147">
        <v>29</v>
      </c>
      <c r="N269" s="147">
        <v>29</v>
      </c>
      <c r="O269" s="147">
        <v>29</v>
      </c>
      <c r="P269" s="147">
        <v>26</v>
      </c>
      <c r="Q269" s="147">
        <v>31</v>
      </c>
      <c r="R269" s="147">
        <v>22</v>
      </c>
    </row>
    <row r="270" spans="1:22" s="83" customFormat="1" ht="34.5" customHeight="1">
      <c r="A270" s="249" t="s">
        <v>725</v>
      </c>
      <c r="B270" s="120"/>
      <c r="C270" s="371"/>
      <c r="D270" s="371"/>
      <c r="E270" s="371"/>
      <c r="F270" s="371"/>
      <c r="G270" s="371" t="s">
        <v>148</v>
      </c>
      <c r="H270" s="371"/>
      <c r="I270" s="404"/>
      <c r="J270" s="266">
        <f t="shared" si="9"/>
        <v>6.1000000000000014</v>
      </c>
      <c r="K270" s="81" t="str">
        <f t="shared" si="8"/>
        <v/>
      </c>
      <c r="L270" s="148">
        <v>2.7</v>
      </c>
      <c r="M270" s="148">
        <v>1.6</v>
      </c>
      <c r="N270" s="148">
        <v>0.9</v>
      </c>
      <c r="O270" s="148">
        <v>0.9</v>
      </c>
      <c r="P270" s="148">
        <v>0</v>
      </c>
      <c r="Q270" s="148">
        <v>0</v>
      </c>
      <c r="R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row>
    <row r="274" spans="1:18" s="83" customFormat="1" ht="34.5" customHeight="1">
      <c r="A274" s="249" t="s">
        <v>727</v>
      </c>
      <c r="B274" s="120"/>
      <c r="C274" s="372"/>
      <c r="D274" s="372"/>
      <c r="E274" s="372"/>
      <c r="F274" s="372"/>
      <c r="G274" s="371" t="s">
        <v>148</v>
      </c>
      <c r="H274" s="371"/>
      <c r="I274" s="404"/>
      <c r="J274" s="266">
        <f t="shared" si="9"/>
        <v>18.199999999999996</v>
      </c>
      <c r="K274" s="81" t="str">
        <f t="shared" si="8"/>
        <v/>
      </c>
      <c r="L274" s="148">
        <v>3.3</v>
      </c>
      <c r="M274" s="148">
        <v>5.8</v>
      </c>
      <c r="N274" s="148">
        <v>4.3</v>
      </c>
      <c r="O274" s="148">
        <v>2.9</v>
      </c>
      <c r="P274" s="148">
        <v>1.9</v>
      </c>
      <c r="Q274" s="148">
        <v>0</v>
      </c>
      <c r="R274" s="148">
        <v>0</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0.5</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3.9</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12</v>
      </c>
      <c r="M297" s="147">
        <v>13</v>
      </c>
      <c r="N297" s="147">
        <v>17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11.8</v>
      </c>
      <c r="N298" s="148">
        <v>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0.9</v>
      </c>
      <c r="M302" s="148">
        <v>0.9</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1058</v>
      </c>
      <c r="O322" s="66" t="s">
        <v>1061</v>
      </c>
      <c r="P322" s="66" t="s">
        <v>1063</v>
      </c>
      <c r="Q322" s="66" t="s">
        <v>1064</v>
      </c>
      <c r="R322" s="66" t="s">
        <v>1065</v>
      </c>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1050</v>
      </c>
      <c r="O323" s="137" t="s">
        <v>1054</v>
      </c>
      <c r="P323" s="137" t="s">
        <v>1054</v>
      </c>
      <c r="Q323" s="137" t="s">
        <v>1050</v>
      </c>
      <c r="R323" s="137" t="s">
        <v>1050</v>
      </c>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1058</v>
      </c>
      <c r="O342" s="66" t="s">
        <v>1061</v>
      </c>
      <c r="P342" s="66" t="s">
        <v>1063</v>
      </c>
      <c r="Q342" s="66" t="s">
        <v>1064</v>
      </c>
      <c r="R342" s="66" t="s">
        <v>1065</v>
      </c>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1050</v>
      </c>
      <c r="O343" s="137" t="s">
        <v>1054</v>
      </c>
      <c r="P343" s="137" t="s">
        <v>1054</v>
      </c>
      <c r="Q343" s="137" t="s">
        <v>1050</v>
      </c>
      <c r="R343" s="137" t="s">
        <v>1050</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1058</v>
      </c>
      <c r="O367" s="66" t="s">
        <v>1061</v>
      </c>
      <c r="P367" s="66" t="s">
        <v>1063</v>
      </c>
      <c r="Q367" s="66" t="s">
        <v>1064</v>
      </c>
      <c r="R367" s="66" t="s">
        <v>1065</v>
      </c>
    </row>
    <row r="368" spans="1:22" s="118" customFormat="1" ht="20.25" customHeight="1">
      <c r="A368" s="243"/>
      <c r="B368" s="1"/>
      <c r="C368" s="3"/>
      <c r="D368" s="3"/>
      <c r="E368" s="3"/>
      <c r="F368" s="3"/>
      <c r="G368" s="3"/>
      <c r="H368" s="287"/>
      <c r="I368" s="67" t="s">
        <v>36</v>
      </c>
      <c r="J368" s="170"/>
      <c r="K368" s="79"/>
      <c r="L368" s="137" t="s">
        <v>1050</v>
      </c>
      <c r="M368" s="137" t="s">
        <v>1054</v>
      </c>
      <c r="N368" s="137" t="s">
        <v>1050</v>
      </c>
      <c r="O368" s="137" t="s">
        <v>1054</v>
      </c>
      <c r="P368" s="137" t="s">
        <v>1054</v>
      </c>
      <c r="Q368" s="137" t="s">
        <v>1050</v>
      </c>
      <c r="R368" s="137" t="s">
        <v>1050</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1058</v>
      </c>
      <c r="O390" s="66" t="s">
        <v>1061</v>
      </c>
      <c r="P390" s="66" t="s">
        <v>1063</v>
      </c>
      <c r="Q390" s="66" t="s">
        <v>1064</v>
      </c>
      <c r="R390" s="66" t="s">
        <v>1065</v>
      </c>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1050</v>
      </c>
      <c r="O391" s="70" t="s">
        <v>1054</v>
      </c>
      <c r="P391" s="70" t="s">
        <v>1054</v>
      </c>
      <c r="Q391" s="70" t="s">
        <v>1050</v>
      </c>
      <c r="R391" s="70" t="s">
        <v>1050</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7997</v>
      </c>
      <c r="K392" s="81" t="str">
        <f t="shared" ref="K392:K397" si="12">IF(OR(COUNTIF(L392:R392,"未確認")&gt;0,COUNTIF(L392:R392,"~*")&gt;0),"※","")</f>
        <v/>
      </c>
      <c r="L392" s="147">
        <v>1159</v>
      </c>
      <c r="M392" s="147">
        <v>1277</v>
      </c>
      <c r="N392" s="147">
        <v>1686</v>
      </c>
      <c r="O392" s="147">
        <v>1251</v>
      </c>
      <c r="P392" s="147">
        <v>865</v>
      </c>
      <c r="Q392" s="147">
        <v>1122</v>
      </c>
      <c r="R392" s="147">
        <v>637</v>
      </c>
    </row>
    <row r="393" spans="1:22" s="83" customFormat="1" ht="34.5" customHeight="1">
      <c r="A393" s="249" t="s">
        <v>773</v>
      </c>
      <c r="B393" s="84"/>
      <c r="C393" s="370"/>
      <c r="D393" s="380"/>
      <c r="E393" s="320" t="s">
        <v>224</v>
      </c>
      <c r="F393" s="321"/>
      <c r="G393" s="321"/>
      <c r="H393" s="322"/>
      <c r="I393" s="343"/>
      <c r="J393" s="140">
        <f t="shared" si="11"/>
        <v>4933</v>
      </c>
      <c r="K393" s="81" t="str">
        <f t="shared" si="12"/>
        <v/>
      </c>
      <c r="L393" s="147">
        <v>701</v>
      </c>
      <c r="M393" s="147">
        <v>792</v>
      </c>
      <c r="N393" s="147">
        <v>1089</v>
      </c>
      <c r="O393" s="147">
        <v>794</v>
      </c>
      <c r="P393" s="147">
        <v>823</v>
      </c>
      <c r="Q393" s="147">
        <v>394</v>
      </c>
      <c r="R393" s="147">
        <v>340</v>
      </c>
    </row>
    <row r="394" spans="1:22" s="83" customFormat="1" ht="34.5" customHeight="1">
      <c r="A394" s="250" t="s">
        <v>774</v>
      </c>
      <c r="B394" s="84"/>
      <c r="C394" s="370"/>
      <c r="D394" s="381"/>
      <c r="E394" s="320" t="s">
        <v>225</v>
      </c>
      <c r="F394" s="321"/>
      <c r="G394" s="321"/>
      <c r="H394" s="322"/>
      <c r="I394" s="343"/>
      <c r="J394" s="140">
        <f t="shared" si="11"/>
        <v>1756</v>
      </c>
      <c r="K394" s="81" t="str">
        <f t="shared" si="12"/>
        <v/>
      </c>
      <c r="L394" s="147">
        <v>228</v>
      </c>
      <c r="M394" s="147">
        <v>246</v>
      </c>
      <c r="N394" s="147">
        <v>306</v>
      </c>
      <c r="O394" s="147">
        <v>223</v>
      </c>
      <c r="P394" s="147">
        <v>29</v>
      </c>
      <c r="Q394" s="147">
        <v>482</v>
      </c>
      <c r="R394" s="147">
        <v>242</v>
      </c>
    </row>
    <row r="395" spans="1:22" s="83" customFormat="1" ht="34.5" customHeight="1">
      <c r="A395" s="250" t="s">
        <v>775</v>
      </c>
      <c r="B395" s="84"/>
      <c r="C395" s="370"/>
      <c r="D395" s="382"/>
      <c r="E395" s="320" t="s">
        <v>226</v>
      </c>
      <c r="F395" s="321"/>
      <c r="G395" s="321"/>
      <c r="H395" s="322"/>
      <c r="I395" s="343"/>
      <c r="J395" s="140">
        <f t="shared" si="11"/>
        <v>1308</v>
      </c>
      <c r="K395" s="81" t="str">
        <f t="shared" si="12"/>
        <v/>
      </c>
      <c r="L395" s="147">
        <v>230</v>
      </c>
      <c r="M395" s="147">
        <v>239</v>
      </c>
      <c r="N395" s="147">
        <v>291</v>
      </c>
      <c r="O395" s="147">
        <v>234</v>
      </c>
      <c r="P395" s="147">
        <v>13</v>
      </c>
      <c r="Q395" s="147">
        <v>246</v>
      </c>
      <c r="R395" s="147">
        <v>55</v>
      </c>
    </row>
    <row r="396" spans="1:22" s="83" customFormat="1" ht="34.5" customHeight="1">
      <c r="A396" s="250" t="s">
        <v>776</v>
      </c>
      <c r="B396" s="1"/>
      <c r="C396" s="370"/>
      <c r="D396" s="320" t="s">
        <v>227</v>
      </c>
      <c r="E396" s="321"/>
      <c r="F396" s="321"/>
      <c r="G396" s="321"/>
      <c r="H396" s="322"/>
      <c r="I396" s="343"/>
      <c r="J396" s="140">
        <f t="shared" si="11"/>
        <v>89753</v>
      </c>
      <c r="K396" s="81" t="str">
        <f t="shared" si="12"/>
        <v/>
      </c>
      <c r="L396" s="147">
        <v>17868</v>
      </c>
      <c r="M396" s="147">
        <v>18075</v>
      </c>
      <c r="N396" s="147">
        <v>18442</v>
      </c>
      <c r="O396" s="147">
        <v>16887</v>
      </c>
      <c r="P396" s="147">
        <v>13243</v>
      </c>
      <c r="Q396" s="147">
        <v>2768</v>
      </c>
      <c r="R396" s="147">
        <v>2470</v>
      </c>
    </row>
    <row r="397" spans="1:22" s="83" customFormat="1" ht="34.5" customHeight="1">
      <c r="A397" s="250" t="s">
        <v>777</v>
      </c>
      <c r="B397" s="119"/>
      <c r="C397" s="370"/>
      <c r="D397" s="320" t="s">
        <v>228</v>
      </c>
      <c r="E397" s="321"/>
      <c r="F397" s="321"/>
      <c r="G397" s="321"/>
      <c r="H397" s="322"/>
      <c r="I397" s="344"/>
      <c r="J397" s="140">
        <f t="shared" si="11"/>
        <v>7999</v>
      </c>
      <c r="K397" s="81" t="str">
        <f t="shared" si="12"/>
        <v/>
      </c>
      <c r="L397" s="147">
        <v>1164</v>
      </c>
      <c r="M397" s="147">
        <v>1280</v>
      </c>
      <c r="N397" s="147">
        <v>1686</v>
      </c>
      <c r="O397" s="147">
        <v>1251</v>
      </c>
      <c r="P397" s="147">
        <v>856</v>
      </c>
      <c r="Q397" s="147">
        <v>1123</v>
      </c>
      <c r="R397" s="147">
        <v>639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1058</v>
      </c>
      <c r="O403" s="66" t="s">
        <v>1061</v>
      </c>
      <c r="P403" s="66" t="s">
        <v>1063</v>
      </c>
      <c r="Q403" s="66" t="s">
        <v>1064</v>
      </c>
      <c r="R403" s="66" t="s">
        <v>1065</v>
      </c>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1050</v>
      </c>
      <c r="O404" s="70" t="s">
        <v>1054</v>
      </c>
      <c r="P404" s="70" t="s">
        <v>1054</v>
      </c>
      <c r="Q404" s="70" t="s">
        <v>1050</v>
      </c>
      <c r="R404" s="70" t="s">
        <v>1050</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7997</v>
      </c>
      <c r="K405" s="81" t="str">
        <f t="shared" ref="K405:K422" si="14">IF(OR(COUNTIF(L405:R405,"未確認")&gt;0,COUNTIF(L405:R405,"~*")&gt;0),"※","")</f>
        <v/>
      </c>
      <c r="L405" s="147">
        <v>1159</v>
      </c>
      <c r="M405" s="147">
        <v>1277</v>
      </c>
      <c r="N405" s="147">
        <v>1686</v>
      </c>
      <c r="O405" s="147">
        <v>1251</v>
      </c>
      <c r="P405" s="147">
        <v>865</v>
      </c>
      <c r="Q405" s="147">
        <v>1122</v>
      </c>
      <c r="R405" s="147">
        <v>637</v>
      </c>
    </row>
    <row r="406" spans="1:22" s="83" customFormat="1" ht="34.5" customHeight="1">
      <c r="A406" s="251" t="s">
        <v>779</v>
      </c>
      <c r="B406" s="119"/>
      <c r="C406" s="369"/>
      <c r="D406" s="375" t="s">
        <v>233</v>
      </c>
      <c r="E406" s="377" t="s">
        <v>234</v>
      </c>
      <c r="F406" s="378"/>
      <c r="G406" s="378"/>
      <c r="H406" s="379"/>
      <c r="I406" s="361"/>
      <c r="J406" s="140">
        <f t="shared" si="13"/>
        <v>2869</v>
      </c>
      <c r="K406" s="81" t="str">
        <f t="shared" si="14"/>
        <v/>
      </c>
      <c r="L406" s="147">
        <v>407</v>
      </c>
      <c r="M406" s="147">
        <v>232</v>
      </c>
      <c r="N406" s="147">
        <v>561</v>
      </c>
      <c r="O406" s="147">
        <v>470</v>
      </c>
      <c r="P406" s="147">
        <v>665</v>
      </c>
      <c r="Q406" s="147">
        <v>249</v>
      </c>
      <c r="R406" s="147">
        <v>285</v>
      </c>
    </row>
    <row r="407" spans="1:22" s="83" customFormat="1" ht="34.5" customHeight="1">
      <c r="A407" s="251" t="s">
        <v>780</v>
      </c>
      <c r="B407" s="119"/>
      <c r="C407" s="369"/>
      <c r="D407" s="369"/>
      <c r="E407" s="320" t="s">
        <v>235</v>
      </c>
      <c r="F407" s="321"/>
      <c r="G407" s="321"/>
      <c r="H407" s="322"/>
      <c r="I407" s="361"/>
      <c r="J407" s="140">
        <f t="shared" si="13"/>
        <v>4295</v>
      </c>
      <c r="K407" s="81" t="str">
        <f t="shared" si="14"/>
        <v/>
      </c>
      <c r="L407" s="147">
        <v>647</v>
      </c>
      <c r="M407" s="147">
        <v>891</v>
      </c>
      <c r="N407" s="147">
        <v>980</v>
      </c>
      <c r="O407" s="147">
        <v>660</v>
      </c>
      <c r="P407" s="147">
        <v>189</v>
      </c>
      <c r="Q407" s="147">
        <v>678</v>
      </c>
      <c r="R407" s="147">
        <v>250</v>
      </c>
    </row>
    <row r="408" spans="1:22" s="83" customFormat="1" ht="34.5" customHeight="1">
      <c r="A408" s="251" t="s">
        <v>781</v>
      </c>
      <c r="B408" s="119"/>
      <c r="C408" s="369"/>
      <c r="D408" s="369"/>
      <c r="E408" s="320" t="s">
        <v>236</v>
      </c>
      <c r="F408" s="321"/>
      <c r="G408" s="321"/>
      <c r="H408" s="322"/>
      <c r="I408" s="361"/>
      <c r="J408" s="140">
        <f t="shared" si="13"/>
        <v>344</v>
      </c>
      <c r="K408" s="81" t="str">
        <f t="shared" si="14"/>
        <v/>
      </c>
      <c r="L408" s="147">
        <v>48</v>
      </c>
      <c r="M408" s="147">
        <v>68</v>
      </c>
      <c r="N408" s="147">
        <v>58</v>
      </c>
      <c r="O408" s="147">
        <v>47</v>
      </c>
      <c r="P408" s="147">
        <v>6</v>
      </c>
      <c r="Q408" s="147">
        <v>65</v>
      </c>
      <c r="R408" s="147">
        <v>52</v>
      </c>
    </row>
    <row r="409" spans="1:22" s="83" customFormat="1" ht="34.5" customHeight="1">
      <c r="A409" s="251" t="s">
        <v>782</v>
      </c>
      <c r="B409" s="119"/>
      <c r="C409" s="369"/>
      <c r="D409" s="369"/>
      <c r="E409" s="317" t="s">
        <v>989</v>
      </c>
      <c r="F409" s="318"/>
      <c r="G409" s="318"/>
      <c r="H409" s="319"/>
      <c r="I409" s="361"/>
      <c r="J409" s="140">
        <f t="shared" si="13"/>
        <v>489</v>
      </c>
      <c r="K409" s="81" t="str">
        <f t="shared" si="14"/>
        <v/>
      </c>
      <c r="L409" s="147">
        <v>57</v>
      </c>
      <c r="M409" s="147">
        <v>86</v>
      </c>
      <c r="N409" s="147">
        <v>87</v>
      </c>
      <c r="O409" s="147">
        <v>74</v>
      </c>
      <c r="P409" s="147">
        <v>5</v>
      </c>
      <c r="Q409" s="147">
        <v>130</v>
      </c>
      <c r="R409" s="147">
        <v>50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7999</v>
      </c>
      <c r="K413" s="81" t="str">
        <f t="shared" si="14"/>
        <v/>
      </c>
      <c r="L413" s="147">
        <v>1164</v>
      </c>
      <c r="M413" s="147">
        <v>1280</v>
      </c>
      <c r="N413" s="147">
        <v>1686</v>
      </c>
      <c r="O413" s="147">
        <v>1251</v>
      </c>
      <c r="P413" s="147">
        <v>856</v>
      </c>
      <c r="Q413" s="147">
        <v>1123</v>
      </c>
      <c r="R413" s="147">
        <v>639</v>
      </c>
    </row>
    <row r="414" spans="1:22" s="83" customFormat="1" ht="34.5" customHeight="1">
      <c r="A414" s="251" t="s">
        <v>787</v>
      </c>
      <c r="B414" s="119"/>
      <c r="C414" s="369"/>
      <c r="D414" s="375" t="s">
        <v>240</v>
      </c>
      <c r="E414" s="377" t="s">
        <v>241</v>
      </c>
      <c r="F414" s="378"/>
      <c r="G414" s="378"/>
      <c r="H414" s="379"/>
      <c r="I414" s="361"/>
      <c r="J414" s="140">
        <f t="shared" si="13"/>
        <v>2869</v>
      </c>
      <c r="K414" s="81" t="str">
        <f t="shared" si="14"/>
        <v/>
      </c>
      <c r="L414" s="147">
        <v>214</v>
      </c>
      <c r="M414" s="147">
        <v>223</v>
      </c>
      <c r="N414" s="147">
        <v>442</v>
      </c>
      <c r="O414" s="147">
        <v>385</v>
      </c>
      <c r="P414" s="147">
        <v>22</v>
      </c>
      <c r="Q414" s="147">
        <v>1008</v>
      </c>
      <c r="R414" s="147">
        <v>575</v>
      </c>
    </row>
    <row r="415" spans="1:22" s="83" customFormat="1" ht="34.5" customHeight="1">
      <c r="A415" s="251" t="s">
        <v>788</v>
      </c>
      <c r="B415" s="119"/>
      <c r="C415" s="369"/>
      <c r="D415" s="369"/>
      <c r="E415" s="320" t="s">
        <v>242</v>
      </c>
      <c r="F415" s="321"/>
      <c r="G415" s="321"/>
      <c r="H415" s="322"/>
      <c r="I415" s="361"/>
      <c r="J415" s="140">
        <f t="shared" si="13"/>
        <v>3677</v>
      </c>
      <c r="K415" s="81" t="str">
        <f t="shared" si="14"/>
        <v/>
      </c>
      <c r="L415" s="147">
        <v>581</v>
      </c>
      <c r="M415" s="147">
        <v>789</v>
      </c>
      <c r="N415" s="147">
        <v>979</v>
      </c>
      <c r="O415" s="147">
        <v>595</v>
      </c>
      <c r="P415" s="147">
        <v>661</v>
      </c>
      <c r="Q415" s="147">
        <v>70</v>
      </c>
      <c r="R415" s="147">
        <v>2</v>
      </c>
    </row>
    <row r="416" spans="1:22" s="83" customFormat="1" ht="34.5" customHeight="1">
      <c r="A416" s="251" t="s">
        <v>789</v>
      </c>
      <c r="B416" s="119"/>
      <c r="C416" s="369"/>
      <c r="D416" s="369"/>
      <c r="E416" s="320" t="s">
        <v>243</v>
      </c>
      <c r="F416" s="321"/>
      <c r="G416" s="321"/>
      <c r="H416" s="322"/>
      <c r="I416" s="361"/>
      <c r="J416" s="140">
        <f t="shared" si="13"/>
        <v>807</v>
      </c>
      <c r="K416" s="81" t="str">
        <f t="shared" si="14"/>
        <v/>
      </c>
      <c r="L416" s="147">
        <v>264</v>
      </c>
      <c r="M416" s="147">
        <v>171</v>
      </c>
      <c r="N416" s="147">
        <v>130</v>
      </c>
      <c r="O416" s="147">
        <v>138</v>
      </c>
      <c r="P416" s="147">
        <v>64</v>
      </c>
      <c r="Q416" s="147">
        <v>31</v>
      </c>
      <c r="R416" s="147">
        <v>9</v>
      </c>
    </row>
    <row r="417" spans="1:22" s="83" customFormat="1" ht="34.5" customHeight="1">
      <c r="A417" s="251" t="s">
        <v>790</v>
      </c>
      <c r="B417" s="119"/>
      <c r="C417" s="369"/>
      <c r="D417" s="369"/>
      <c r="E417" s="320" t="s">
        <v>244</v>
      </c>
      <c r="F417" s="321"/>
      <c r="G417" s="321"/>
      <c r="H417" s="322"/>
      <c r="I417" s="361"/>
      <c r="J417" s="140">
        <f t="shared" si="13"/>
        <v>41</v>
      </c>
      <c r="K417" s="81" t="str">
        <f t="shared" si="14"/>
        <v/>
      </c>
      <c r="L417" s="147">
        <v>9</v>
      </c>
      <c r="M417" s="147">
        <v>3</v>
      </c>
      <c r="N417" s="147">
        <v>11</v>
      </c>
      <c r="O417" s="147">
        <v>9</v>
      </c>
      <c r="P417" s="147">
        <v>9</v>
      </c>
      <c r="Q417" s="147">
        <v>0</v>
      </c>
      <c r="R417" s="147">
        <v>0</v>
      </c>
    </row>
    <row r="418" spans="1:22" s="83" customFormat="1" ht="34.5" customHeight="1">
      <c r="A418" s="251" t="s">
        <v>791</v>
      </c>
      <c r="B418" s="119"/>
      <c r="C418" s="369"/>
      <c r="D418" s="369"/>
      <c r="E418" s="320" t="s">
        <v>245</v>
      </c>
      <c r="F418" s="321"/>
      <c r="G418" s="321"/>
      <c r="H418" s="322"/>
      <c r="I418" s="361"/>
      <c r="J418" s="140">
        <f t="shared" si="13"/>
        <v>94</v>
      </c>
      <c r="K418" s="81" t="str">
        <f t="shared" si="14"/>
        <v/>
      </c>
      <c r="L418" s="147">
        <v>8</v>
      </c>
      <c r="M418" s="147">
        <v>19</v>
      </c>
      <c r="N418" s="147">
        <v>26</v>
      </c>
      <c r="O418" s="147">
        <v>18</v>
      </c>
      <c r="P418" s="147">
        <v>23</v>
      </c>
      <c r="Q418" s="147">
        <v>0</v>
      </c>
      <c r="R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240</v>
      </c>
      <c r="K420" s="81" t="str">
        <f t="shared" si="14"/>
        <v/>
      </c>
      <c r="L420" s="147">
        <v>34</v>
      </c>
      <c r="M420" s="147">
        <v>38</v>
      </c>
      <c r="N420" s="147">
        <v>58</v>
      </c>
      <c r="O420" s="147">
        <v>38</v>
      </c>
      <c r="P420" s="147">
        <v>71</v>
      </c>
      <c r="Q420" s="147">
        <v>1</v>
      </c>
      <c r="R420" s="147">
        <v>0</v>
      </c>
    </row>
    <row r="421" spans="1:22" s="83" customFormat="1" ht="34.5" customHeight="1">
      <c r="A421" s="251" t="s">
        <v>794</v>
      </c>
      <c r="B421" s="119"/>
      <c r="C421" s="369"/>
      <c r="D421" s="369"/>
      <c r="E421" s="320" t="s">
        <v>247</v>
      </c>
      <c r="F421" s="321"/>
      <c r="G421" s="321"/>
      <c r="H421" s="322"/>
      <c r="I421" s="361"/>
      <c r="J421" s="140">
        <f t="shared" si="13"/>
        <v>271</v>
      </c>
      <c r="K421" s="81" t="str">
        <f t="shared" si="14"/>
        <v/>
      </c>
      <c r="L421" s="147">
        <v>54</v>
      </c>
      <c r="M421" s="147">
        <v>37</v>
      </c>
      <c r="N421" s="147">
        <v>40</v>
      </c>
      <c r="O421" s="147">
        <v>68</v>
      </c>
      <c r="P421" s="147">
        <v>6</v>
      </c>
      <c r="Q421" s="147">
        <v>13</v>
      </c>
      <c r="R421" s="147">
        <v>53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1058</v>
      </c>
      <c r="O428" s="66" t="s">
        <v>1061</v>
      </c>
      <c r="P428" s="66" t="s">
        <v>1063</v>
      </c>
      <c r="Q428" s="66" t="s">
        <v>1064</v>
      </c>
      <c r="R428" s="66" t="s">
        <v>1065</v>
      </c>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1050</v>
      </c>
      <c r="O429" s="70" t="s">
        <v>1054</v>
      </c>
      <c r="P429" s="70" t="s">
        <v>1054</v>
      </c>
      <c r="Q429" s="70" t="s">
        <v>1050</v>
      </c>
      <c r="R429" s="70" t="s">
        <v>1050</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5130</v>
      </c>
      <c r="K430" s="193" t="str">
        <f>IF(OR(COUNTIF(L430:R430,"未確認")&gt;0,COUNTIF(L430:R430,"~*")&gt;0),"※","")</f>
        <v/>
      </c>
      <c r="L430" s="147">
        <v>950</v>
      </c>
      <c r="M430" s="147">
        <v>1057</v>
      </c>
      <c r="N430" s="147">
        <v>1244</v>
      </c>
      <c r="O430" s="147">
        <v>866</v>
      </c>
      <c r="P430" s="147">
        <v>834</v>
      </c>
      <c r="Q430" s="147">
        <v>115</v>
      </c>
      <c r="R430" s="147">
        <v>64</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0</v>
      </c>
      <c r="K431" s="193" t="str">
        <f>IF(OR(COUNTIF(L431:R431,"未確認")&gt;0,COUNTIF(L431:R431,"~*")&gt;0),"※","")</f>
        <v/>
      </c>
      <c r="L431" s="147">
        <v>0</v>
      </c>
      <c r="M431" s="147">
        <v>0</v>
      </c>
      <c r="N431" s="147">
        <v>0</v>
      </c>
      <c r="O431" s="147">
        <v>0</v>
      </c>
      <c r="P431" s="147">
        <v>0</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797</v>
      </c>
      <c r="K432" s="193" t="str">
        <f>IF(OR(COUNTIF(L432:R432,"未確認")&gt;0,COUNTIF(L432:R432,"~*")&gt;0),"※","")</f>
        <v/>
      </c>
      <c r="L432" s="147">
        <v>123</v>
      </c>
      <c r="M432" s="147">
        <v>118</v>
      </c>
      <c r="N432" s="147">
        <v>219</v>
      </c>
      <c r="O432" s="147">
        <v>139</v>
      </c>
      <c r="P432" s="147">
        <v>191</v>
      </c>
      <c r="Q432" s="147">
        <v>6</v>
      </c>
      <c r="R432" s="147">
        <v>1</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4333</v>
      </c>
      <c r="K433" s="193" t="str">
        <f>IF(OR(COUNTIF(L433:R433,"未確認")&gt;0,COUNTIF(L433:R433,"~*")&gt;0),"※","")</f>
        <v/>
      </c>
      <c r="L433" s="147">
        <v>827</v>
      </c>
      <c r="M433" s="147">
        <v>939</v>
      </c>
      <c r="N433" s="147">
        <v>1025</v>
      </c>
      <c r="O433" s="147">
        <v>727</v>
      </c>
      <c r="P433" s="147">
        <v>643</v>
      </c>
      <c r="Q433" s="147">
        <v>109</v>
      </c>
      <c r="R433" s="147">
        <v>63</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1058</v>
      </c>
      <c r="O441" s="66" t="s">
        <v>1061</v>
      </c>
      <c r="P441" s="66" t="s">
        <v>1063</v>
      </c>
      <c r="Q441" s="66" t="s">
        <v>1064</v>
      </c>
      <c r="R441" s="66" t="s">
        <v>1065</v>
      </c>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1050</v>
      </c>
      <c r="O442" s="70" t="s">
        <v>1054</v>
      </c>
      <c r="P442" s="70" t="s">
        <v>1054</v>
      </c>
      <c r="Q442" s="70" t="s">
        <v>1050</v>
      </c>
      <c r="R442" s="70" t="s">
        <v>1050</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1058</v>
      </c>
      <c r="O466" s="66" t="s">
        <v>1061</v>
      </c>
      <c r="P466" s="66" t="s">
        <v>1063</v>
      </c>
      <c r="Q466" s="66" t="s">
        <v>1064</v>
      </c>
      <c r="R466" s="66" t="s">
        <v>1065</v>
      </c>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1050</v>
      </c>
      <c r="O467" s="70" t="s">
        <v>1054</v>
      </c>
      <c r="P467" s="70" t="s">
        <v>1054</v>
      </c>
      <c r="Q467" s="70" t="s">
        <v>1050</v>
      </c>
      <c r="R467" s="70" t="s">
        <v>1050</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200</v>
      </c>
      <c r="K468" s="201" t="str">
        <f t="shared" ref="K468:K475" si="16">IF(OR(COUNTIF(L468:R468,"未確認")&gt;0,COUNTIF(L468:R468,"*")&gt;0),"※","")</f>
        <v/>
      </c>
      <c r="L468" s="117">
        <v>26</v>
      </c>
      <c r="M468" s="117">
        <v>54</v>
      </c>
      <c r="N468" s="117">
        <v>25</v>
      </c>
      <c r="O468" s="117">
        <v>20</v>
      </c>
      <c r="P468" s="117">
        <v>23</v>
      </c>
      <c r="Q468" s="117">
        <v>20</v>
      </c>
      <c r="R468" s="117">
        <v>32</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t="s">
        <v>541</v>
      </c>
      <c r="M469" s="117" t="s">
        <v>541</v>
      </c>
      <c r="N469" s="117" t="s">
        <v>541</v>
      </c>
      <c r="O469" s="117">
        <v>0</v>
      </c>
      <c r="P469" s="117">
        <v>0</v>
      </c>
      <c r="Q469" s="117" t="s">
        <v>541</v>
      </c>
      <c r="R469" s="117" t="s">
        <v>541</v>
      </c>
      <c r="S469" s="8"/>
      <c r="T469" s="8"/>
      <c r="U469" s="8"/>
      <c r="V469" s="8"/>
    </row>
    <row r="470" spans="1:22" ht="34.5" customHeight="1">
      <c r="A470" s="252" t="s">
        <v>813</v>
      </c>
      <c r="B470" s="1"/>
      <c r="C470" s="202"/>
      <c r="D470" s="356"/>
      <c r="E470" s="320" t="s">
        <v>286</v>
      </c>
      <c r="F470" s="321"/>
      <c r="G470" s="321"/>
      <c r="H470" s="322"/>
      <c r="I470" s="354"/>
      <c r="J470" s="116">
        <f t="shared" si="17"/>
        <v>28</v>
      </c>
      <c r="K470" s="201" t="str">
        <f t="shared" si="16"/>
        <v>※</v>
      </c>
      <c r="L470" s="117" t="s">
        <v>541</v>
      </c>
      <c r="M470" s="117">
        <v>28</v>
      </c>
      <c r="N470" s="117">
        <v>0</v>
      </c>
      <c r="O470" s="117">
        <v>0</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t="s">
        <v>541</v>
      </c>
      <c r="R471" s="117" t="s">
        <v>541</v>
      </c>
      <c r="S471" s="8"/>
      <c r="T471" s="8"/>
      <c r="U471" s="8"/>
      <c r="V471" s="8"/>
    </row>
    <row r="472" spans="1:22" ht="34.5" customHeight="1">
      <c r="A472" s="252" t="s">
        <v>815</v>
      </c>
      <c r="B472" s="1"/>
      <c r="C472" s="202"/>
      <c r="D472" s="356"/>
      <c r="E472" s="320" t="s">
        <v>288</v>
      </c>
      <c r="F472" s="321"/>
      <c r="G472" s="321"/>
      <c r="H472" s="322"/>
      <c r="I472" s="354"/>
      <c r="J472" s="116">
        <f t="shared" si="17"/>
        <v>17</v>
      </c>
      <c r="K472" s="201" t="str">
        <f t="shared" si="16"/>
        <v/>
      </c>
      <c r="L472" s="117">
        <v>17</v>
      </c>
      <c r="M472" s="117">
        <v>0</v>
      </c>
      <c r="N472" s="117">
        <v>0</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t="s">
        <v>541</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t="s">
        <v>541</v>
      </c>
      <c r="P475" s="117" t="s">
        <v>541</v>
      </c>
      <c r="Q475" s="117" t="s">
        <v>541</v>
      </c>
      <c r="R475" s="117" t="s">
        <v>541</v>
      </c>
      <c r="S475" s="8"/>
      <c r="T475" s="8"/>
      <c r="U475" s="8"/>
      <c r="V475" s="8"/>
    </row>
    <row r="476" spans="1:22" ht="34.5" customHeight="1">
      <c r="A476" s="252" t="s">
        <v>819</v>
      </c>
      <c r="B476" s="1"/>
      <c r="C476" s="202"/>
      <c r="D476" s="356"/>
      <c r="E476" s="320" t="s">
        <v>292</v>
      </c>
      <c r="F476" s="321"/>
      <c r="G476" s="321"/>
      <c r="H476" s="322"/>
      <c r="I476" s="354"/>
      <c r="J476" s="116">
        <f t="shared" si="17"/>
        <v>36</v>
      </c>
      <c r="K476" s="201" t="str">
        <f>IF(OR(COUNTIF(L476:R476,"未確認")&gt;0,COUNTIF(L476:R476,"~")&gt;0),"※","")</f>
        <v/>
      </c>
      <c r="L476" s="117">
        <v>0</v>
      </c>
      <c r="M476" s="117" t="s">
        <v>541</v>
      </c>
      <c r="N476" s="117">
        <v>23</v>
      </c>
      <c r="O476" s="117" t="s">
        <v>541</v>
      </c>
      <c r="P476" s="117">
        <v>0</v>
      </c>
      <c r="Q476" s="117" t="s">
        <v>541</v>
      </c>
      <c r="R476" s="117">
        <v>13</v>
      </c>
      <c r="S476" s="8"/>
      <c r="T476" s="8"/>
      <c r="U476" s="8"/>
      <c r="V476" s="8"/>
    </row>
    <row r="477" spans="1:22" ht="34.5" customHeight="1">
      <c r="A477" s="252" t="s">
        <v>820</v>
      </c>
      <c r="B477" s="1"/>
      <c r="C477" s="202"/>
      <c r="D477" s="356"/>
      <c r="E477" s="320" t="s">
        <v>293</v>
      </c>
      <c r="F477" s="321"/>
      <c r="G477" s="321"/>
      <c r="H477" s="322"/>
      <c r="I477" s="354"/>
      <c r="J477" s="116">
        <f t="shared" si="17"/>
        <v>109</v>
      </c>
      <c r="K477" s="201" t="str">
        <f t="shared" ref="K477:K496" si="18">IF(OR(COUNTIF(L477:R477,"未確認")&gt;0,COUNTIF(L477:R477,"*")&gt;0),"※","")</f>
        <v>※</v>
      </c>
      <c r="L477" s="117" t="s">
        <v>541</v>
      </c>
      <c r="M477" s="117">
        <v>42</v>
      </c>
      <c r="N477" s="117" t="s">
        <v>541</v>
      </c>
      <c r="O477" s="117">
        <v>20</v>
      </c>
      <c r="P477" s="117">
        <v>22</v>
      </c>
      <c r="Q477" s="117">
        <v>11</v>
      </c>
      <c r="R477" s="117">
        <v>14</v>
      </c>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t="s">
        <v>541</v>
      </c>
      <c r="O478" s="117">
        <v>0</v>
      </c>
      <c r="P478" s="117">
        <v>0</v>
      </c>
      <c r="Q478" s="117">
        <v>0</v>
      </c>
      <c r="R478" s="117" t="s">
        <v>541</v>
      </c>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37</v>
      </c>
      <c r="K481" s="201" t="str">
        <f t="shared" si="18"/>
        <v>※</v>
      </c>
      <c r="L481" s="117" t="s">
        <v>541</v>
      </c>
      <c r="M481" s="117">
        <v>15</v>
      </c>
      <c r="N481" s="117" t="s">
        <v>541</v>
      </c>
      <c r="O481" s="117" t="s">
        <v>541</v>
      </c>
      <c r="P481" s="117">
        <v>0</v>
      </c>
      <c r="Q481" s="117" t="s">
        <v>541</v>
      </c>
      <c r="R481" s="117">
        <v>22</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16</v>
      </c>
      <c r="K483" s="201" t="str">
        <f t="shared" si="18"/>
        <v>※</v>
      </c>
      <c r="L483" s="117" t="s">
        <v>541</v>
      </c>
      <c r="M483" s="117">
        <v>16</v>
      </c>
      <c r="N483" s="117">
        <v>0</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v>0</v>
      </c>
      <c r="R484" s="117" t="s">
        <v>541</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t="s">
        <v>541</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v>0</v>
      </c>
      <c r="R488" s="117" t="s">
        <v>541</v>
      </c>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v>0</v>
      </c>
      <c r="R489" s="117" t="s">
        <v>541</v>
      </c>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v>0</v>
      </c>
      <c r="N490" s="117">
        <v>0</v>
      </c>
      <c r="O490" s="117" t="s">
        <v>541</v>
      </c>
      <c r="P490" s="117">
        <v>0</v>
      </c>
      <c r="Q490" s="117" t="s">
        <v>541</v>
      </c>
      <c r="R490" s="117" t="s">
        <v>541</v>
      </c>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v>0</v>
      </c>
      <c r="R491" s="117" t="s">
        <v>541</v>
      </c>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t="s">
        <v>541</v>
      </c>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v>0</v>
      </c>
      <c r="O496" s="117" t="s">
        <v>541</v>
      </c>
      <c r="P496" s="117">
        <v>0</v>
      </c>
      <c r="Q496" s="117" t="s">
        <v>541</v>
      </c>
      <c r="R496" s="117" t="s">
        <v>541</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1058</v>
      </c>
      <c r="O502" s="66" t="s">
        <v>1061</v>
      </c>
      <c r="P502" s="66" t="s">
        <v>1063</v>
      </c>
      <c r="Q502" s="66" t="s">
        <v>1064</v>
      </c>
      <c r="R502" s="66" t="s">
        <v>1065</v>
      </c>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70" t="s">
        <v>1050</v>
      </c>
      <c r="O503" s="70" t="s">
        <v>1054</v>
      </c>
      <c r="P503" s="70" t="s">
        <v>1054</v>
      </c>
      <c r="Q503" s="70" t="s">
        <v>1050</v>
      </c>
      <c r="R503" s="70" t="s">
        <v>1050</v>
      </c>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IF(SUM(L504:R504)=0,IF(COUNTIF(L504:R504,"未確認")&gt;0,"未確認",IF(COUNTIF(L504:R504,"~*")&gt;0,"*",SUM(L504:R504))),SUM(L504:R504))</f>
        <v>11</v>
      </c>
      <c r="K504" s="201" t="str">
        <f t="shared" ref="K504:K511" si="21">IF(OR(COUNTIF(L504:R504,"未確認")&gt;0,COUNTIF(L504:R504,"*")&gt;0),"※","")</f>
        <v>※</v>
      </c>
      <c r="L504" s="117">
        <v>0</v>
      </c>
      <c r="M504" s="117" t="s">
        <v>541</v>
      </c>
      <c r="N504" s="117" t="s">
        <v>541</v>
      </c>
      <c r="O504" s="117" t="s">
        <v>541</v>
      </c>
      <c r="P504" s="117">
        <v>0</v>
      </c>
      <c r="Q504" s="117">
        <v>0</v>
      </c>
      <c r="R504" s="117">
        <v>11</v>
      </c>
      <c r="S504" s="8"/>
      <c r="T504" s="8"/>
      <c r="U504" s="8"/>
      <c r="V504" s="8"/>
    </row>
    <row r="505" spans="1:22" ht="84" customHeight="1">
      <c r="A505" s="252" t="s">
        <v>837</v>
      </c>
      <c r="B505" s="204"/>
      <c r="C505" s="320" t="s">
        <v>310</v>
      </c>
      <c r="D505" s="321"/>
      <c r="E505" s="321"/>
      <c r="F505" s="321"/>
      <c r="G505" s="321"/>
      <c r="H505" s="322"/>
      <c r="I505" s="122" t="s">
        <v>311</v>
      </c>
      <c r="J505" s="116">
        <f t="shared" si="20"/>
        <v>27</v>
      </c>
      <c r="K505" s="201" t="str">
        <f t="shared" si="21"/>
        <v>※</v>
      </c>
      <c r="L505" s="117" t="s">
        <v>541</v>
      </c>
      <c r="M505" s="117">
        <v>17</v>
      </c>
      <c r="N505" s="117">
        <v>10</v>
      </c>
      <c r="O505" s="117" t="s">
        <v>541</v>
      </c>
      <c r="P505" s="117">
        <v>0</v>
      </c>
      <c r="Q505" s="117" t="s">
        <v>541</v>
      </c>
      <c r="R505" s="117">
        <v>0</v>
      </c>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v>0</v>
      </c>
      <c r="Q506" s="117" t="s">
        <v>541</v>
      </c>
      <c r="R506" s="117" t="s">
        <v>541</v>
      </c>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t="s">
        <v>541</v>
      </c>
      <c r="P508" s="117" t="s">
        <v>541</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1058</v>
      </c>
      <c r="O514" s="66" t="s">
        <v>1061</v>
      </c>
      <c r="P514" s="66" t="s">
        <v>1063</v>
      </c>
      <c r="Q514" s="66" t="s">
        <v>1064</v>
      </c>
      <c r="R514" s="66" t="s">
        <v>1065</v>
      </c>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70" t="s">
        <v>1050</v>
      </c>
      <c r="O515" s="70" t="s">
        <v>1054</v>
      </c>
      <c r="P515" s="70" t="s">
        <v>1054</v>
      </c>
      <c r="Q515" s="70" t="s">
        <v>1050</v>
      </c>
      <c r="R515" s="70" t="s">
        <v>1050</v>
      </c>
      <c r="S515" s="8"/>
      <c r="T515" s="8"/>
      <c r="U515" s="8"/>
      <c r="V515" s="8"/>
    </row>
    <row r="516" spans="1:22" s="115" customFormat="1" ht="56">
      <c r="A516" s="252" t="s">
        <v>843</v>
      </c>
      <c r="B516" s="204"/>
      <c r="C516" s="347" t="s">
        <v>325</v>
      </c>
      <c r="D516" s="348"/>
      <c r="E516" s="348"/>
      <c r="F516" s="348"/>
      <c r="G516" s="348"/>
      <c r="H516" s="349"/>
      <c r="I516" s="122" t="s">
        <v>326</v>
      </c>
      <c r="J516" s="205" t="str">
        <f>IF(SUM(L516:R516)=0,IF(COUNTIF(L516:R516,"未確認")&gt;0,"未確認",IF(COUNTIF(L516:R516,"~*")&gt;0,"*",SUM(L516:R516))),SUM(L516:R516))</f>
        <v>*</v>
      </c>
      <c r="K516" s="201" t="str">
        <f>IF(OR(COUNTIF(L516:R516,"未確認")&gt;0,COUNTIF(L516:R516,"*")&gt;0),"※","")</f>
        <v>※</v>
      </c>
      <c r="L516" s="117">
        <v>0</v>
      </c>
      <c r="M516" s="117">
        <v>0</v>
      </c>
      <c r="N516" s="117">
        <v>0</v>
      </c>
      <c r="O516" s="117">
        <v>0</v>
      </c>
      <c r="P516" s="117">
        <v>0</v>
      </c>
      <c r="Q516" s="117" t="s">
        <v>541</v>
      </c>
      <c r="R516" s="117">
        <v>0</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1058</v>
      </c>
      <c r="O520" s="66" t="s">
        <v>1061</v>
      </c>
      <c r="P520" s="66" t="s">
        <v>1063</v>
      </c>
      <c r="Q520" s="66" t="s">
        <v>1064</v>
      </c>
      <c r="R520" s="66" t="s">
        <v>1065</v>
      </c>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70" t="s">
        <v>1050</v>
      </c>
      <c r="O521" s="70" t="s">
        <v>1054</v>
      </c>
      <c r="P521" s="70" t="s">
        <v>1054</v>
      </c>
      <c r="Q521" s="70" t="s">
        <v>1050</v>
      </c>
      <c r="R521" s="70" t="s">
        <v>1050</v>
      </c>
      <c r="S521" s="8"/>
      <c r="T521" s="8"/>
      <c r="U521" s="8"/>
      <c r="V521" s="8"/>
    </row>
    <row r="522" spans="1:22" s="115" customFormat="1" ht="70">
      <c r="A522" s="252" t="s">
        <v>845</v>
      </c>
      <c r="B522" s="204"/>
      <c r="C522" s="347" t="s">
        <v>330</v>
      </c>
      <c r="D522" s="348"/>
      <c r="E522" s="348"/>
      <c r="F522" s="348"/>
      <c r="G522" s="348"/>
      <c r="H522" s="349"/>
      <c r="I522" s="122" t="s">
        <v>331</v>
      </c>
      <c r="J522" s="205" t="str">
        <f>IF(SUM(L522:R522)=0,IF(COUNTIF(L522:R522,"未確認")&gt;0,"未確認",IF(COUNTIF(L522:R522,"~*")&gt;0,"*",SUM(L522:R522))),SUM(L522:R522))</f>
        <v>*</v>
      </c>
      <c r="K522" s="201" t="str">
        <f>IF(OR(COUNTIF(L522:R522,"未確認")&gt;0,COUNTIF(L522:R522,"*")&gt;0),"※","")</f>
        <v>※</v>
      </c>
      <c r="L522" s="117">
        <v>0</v>
      </c>
      <c r="M522" s="117">
        <v>0</v>
      </c>
      <c r="N522" s="117" t="s">
        <v>541</v>
      </c>
      <c r="O522" s="117">
        <v>0</v>
      </c>
      <c r="P522" s="117">
        <v>0</v>
      </c>
      <c r="Q522" s="117" t="s">
        <v>541</v>
      </c>
      <c r="R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1058</v>
      </c>
      <c r="O525" s="66" t="s">
        <v>1061</v>
      </c>
      <c r="P525" s="66" t="s">
        <v>1063</v>
      </c>
      <c r="Q525" s="66" t="s">
        <v>1064</v>
      </c>
      <c r="R525" s="66" t="s">
        <v>1065</v>
      </c>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70" t="s">
        <v>1050</v>
      </c>
      <c r="O526" s="70" t="s">
        <v>1054</v>
      </c>
      <c r="P526" s="70" t="s">
        <v>1054</v>
      </c>
      <c r="Q526" s="70" t="s">
        <v>1050</v>
      </c>
      <c r="R526" s="70" t="s">
        <v>1050</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1058</v>
      </c>
      <c r="O530" s="66" t="s">
        <v>1061</v>
      </c>
      <c r="P530" s="66" t="s">
        <v>1063</v>
      </c>
      <c r="Q530" s="66" t="s">
        <v>1064</v>
      </c>
      <c r="R530" s="66" t="s">
        <v>1065</v>
      </c>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70" t="s">
        <v>1050</v>
      </c>
      <c r="O531" s="70" t="s">
        <v>1054</v>
      </c>
      <c r="P531" s="70" t="s">
        <v>1054</v>
      </c>
      <c r="Q531" s="70" t="s">
        <v>1050</v>
      </c>
      <c r="R531" s="70" t="s">
        <v>1050</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50</v>
      </c>
      <c r="K535" s="201" t="str">
        <f t="shared" si="23"/>
        <v>※</v>
      </c>
      <c r="L535" s="117">
        <v>15</v>
      </c>
      <c r="M535" s="117">
        <v>10</v>
      </c>
      <c r="N535" s="117">
        <v>13</v>
      </c>
      <c r="O535" s="117">
        <v>12</v>
      </c>
      <c r="P535" s="117" t="s">
        <v>541</v>
      </c>
      <c r="Q535" s="117" t="s">
        <v>541</v>
      </c>
      <c r="R535" s="117" t="s">
        <v>541</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t="s">
        <v>541</v>
      </c>
      <c r="M536" s="117" t="s">
        <v>541</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1058</v>
      </c>
      <c r="O543" s="66" t="s">
        <v>1061</v>
      </c>
      <c r="P543" s="66" t="s">
        <v>1063</v>
      </c>
      <c r="Q543" s="66" t="s">
        <v>1064</v>
      </c>
      <c r="R543" s="66" t="s">
        <v>1065</v>
      </c>
    </row>
    <row r="544" spans="1:22" s="1" customFormat="1" ht="20.25" customHeight="1">
      <c r="A544" s="243"/>
      <c r="C544" s="62"/>
      <c r="D544" s="3"/>
      <c r="E544" s="3"/>
      <c r="F544" s="3"/>
      <c r="G544" s="3"/>
      <c r="H544" s="287"/>
      <c r="I544" s="67" t="s">
        <v>36</v>
      </c>
      <c r="J544" s="68"/>
      <c r="K544" s="186"/>
      <c r="L544" s="70" t="s">
        <v>1050</v>
      </c>
      <c r="M544" s="70" t="s">
        <v>1054</v>
      </c>
      <c r="N544" s="70" t="s">
        <v>1050</v>
      </c>
      <c r="O544" s="70" t="s">
        <v>1054</v>
      </c>
      <c r="P544" s="70" t="s">
        <v>1054</v>
      </c>
      <c r="Q544" s="70" t="s">
        <v>1050</v>
      </c>
      <c r="R544" s="70" t="s">
        <v>1050</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t="s">
        <v>541</v>
      </c>
    </row>
    <row r="550" spans="1:18"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t="s">
        <v>541</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1062</v>
      </c>
      <c r="Q558" s="211" t="s">
        <v>1048</v>
      </c>
      <c r="R558" s="211" t="s">
        <v>1062</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55.2</v>
      </c>
      <c r="M560" s="211">
        <v>35.299999999999997</v>
      </c>
      <c r="N560" s="211">
        <v>71.5</v>
      </c>
      <c r="O560" s="211">
        <v>64.400000000000006</v>
      </c>
      <c r="P560" s="211" t="s">
        <v>533</v>
      </c>
      <c r="Q560" s="211">
        <v>95.6</v>
      </c>
      <c r="R560" s="211" t="s">
        <v>533</v>
      </c>
    </row>
    <row r="561" spans="1:18" s="91" customFormat="1" ht="34.5" customHeight="1">
      <c r="A561" s="251" t="s">
        <v>871</v>
      </c>
      <c r="B561" s="119"/>
      <c r="C561" s="209"/>
      <c r="D561" s="331" t="s">
        <v>377</v>
      </c>
      <c r="E561" s="342"/>
      <c r="F561" s="342"/>
      <c r="G561" s="342"/>
      <c r="H561" s="332"/>
      <c r="I561" s="343"/>
      <c r="J561" s="207"/>
      <c r="K561" s="210"/>
      <c r="L561" s="211">
        <v>27.2</v>
      </c>
      <c r="M561" s="211">
        <v>21.3</v>
      </c>
      <c r="N561" s="211">
        <v>39</v>
      </c>
      <c r="O561" s="211">
        <v>42.7</v>
      </c>
      <c r="P561" s="211" t="s">
        <v>533</v>
      </c>
      <c r="Q561" s="211">
        <v>83.3</v>
      </c>
      <c r="R561" s="211" t="s">
        <v>533</v>
      </c>
    </row>
    <row r="562" spans="1:18" s="91" customFormat="1" ht="34.5" customHeight="1">
      <c r="A562" s="251" t="s">
        <v>872</v>
      </c>
      <c r="B562" s="119"/>
      <c r="C562" s="209"/>
      <c r="D562" s="331" t="s">
        <v>992</v>
      </c>
      <c r="E562" s="342"/>
      <c r="F562" s="342"/>
      <c r="G562" s="342"/>
      <c r="H562" s="332"/>
      <c r="I562" s="343"/>
      <c r="J562" s="207"/>
      <c r="K562" s="210"/>
      <c r="L562" s="211">
        <v>20.7</v>
      </c>
      <c r="M562" s="211">
        <v>14.1</v>
      </c>
      <c r="N562" s="211">
        <v>23.1</v>
      </c>
      <c r="O562" s="211">
        <v>25.7</v>
      </c>
      <c r="P562" s="211" t="s">
        <v>533</v>
      </c>
      <c r="Q562" s="211">
        <v>66.7</v>
      </c>
      <c r="R562" s="211" t="s">
        <v>533</v>
      </c>
    </row>
    <row r="563" spans="1:18" s="91" customFormat="1" ht="34.5" customHeight="1">
      <c r="A563" s="251" t="s">
        <v>873</v>
      </c>
      <c r="B563" s="119"/>
      <c r="C563" s="209"/>
      <c r="D563" s="331" t="s">
        <v>379</v>
      </c>
      <c r="E563" s="342"/>
      <c r="F563" s="342"/>
      <c r="G563" s="342"/>
      <c r="H563" s="332"/>
      <c r="I563" s="343"/>
      <c r="J563" s="207"/>
      <c r="K563" s="210"/>
      <c r="L563" s="211">
        <v>9.6999999999999993</v>
      </c>
      <c r="M563" s="211">
        <v>9.8000000000000007</v>
      </c>
      <c r="N563" s="211">
        <v>13.1</v>
      </c>
      <c r="O563" s="211">
        <v>21.7</v>
      </c>
      <c r="P563" s="211" t="s">
        <v>533</v>
      </c>
      <c r="Q563" s="211">
        <v>54.4</v>
      </c>
      <c r="R563" s="211" t="s">
        <v>533</v>
      </c>
    </row>
    <row r="564" spans="1:18" s="91" customFormat="1" ht="34.5" customHeight="1">
      <c r="A564" s="251" t="s">
        <v>874</v>
      </c>
      <c r="B564" s="119"/>
      <c r="C564" s="209"/>
      <c r="D564" s="331" t="s">
        <v>380</v>
      </c>
      <c r="E564" s="342"/>
      <c r="F564" s="342"/>
      <c r="G564" s="342"/>
      <c r="H564" s="332"/>
      <c r="I564" s="343"/>
      <c r="J564" s="207"/>
      <c r="K564" s="210"/>
      <c r="L564" s="211">
        <v>1.5</v>
      </c>
      <c r="M564" s="211">
        <v>11.3</v>
      </c>
      <c r="N564" s="211">
        <v>4.8</v>
      </c>
      <c r="O564" s="211">
        <v>6.2</v>
      </c>
      <c r="P564" s="211" t="s">
        <v>533</v>
      </c>
      <c r="Q564" s="211">
        <v>11.8</v>
      </c>
      <c r="R564" s="211" t="s">
        <v>533</v>
      </c>
    </row>
    <row r="565" spans="1:18" s="91" customFormat="1" ht="34.5" customHeight="1">
      <c r="A565" s="251" t="s">
        <v>875</v>
      </c>
      <c r="B565" s="119"/>
      <c r="C565" s="280"/>
      <c r="D565" s="331" t="s">
        <v>869</v>
      </c>
      <c r="E565" s="342"/>
      <c r="F565" s="342"/>
      <c r="G565" s="342"/>
      <c r="H565" s="332"/>
      <c r="I565" s="343"/>
      <c r="J565" s="207"/>
      <c r="K565" s="210"/>
      <c r="L565" s="211">
        <v>23.3</v>
      </c>
      <c r="M565" s="211">
        <v>9.6</v>
      </c>
      <c r="N565" s="211">
        <v>18.100000000000001</v>
      </c>
      <c r="O565" s="211">
        <v>2.5</v>
      </c>
      <c r="P565" s="211" t="s">
        <v>533</v>
      </c>
      <c r="Q565" s="211">
        <v>23.5</v>
      </c>
      <c r="R565" s="211" t="s">
        <v>533</v>
      </c>
    </row>
    <row r="566" spans="1:18" s="91" customFormat="1" ht="34.5" customHeight="1">
      <c r="A566" s="251" t="s">
        <v>876</v>
      </c>
      <c r="B566" s="119"/>
      <c r="C566" s="285"/>
      <c r="D566" s="331" t="s">
        <v>993</v>
      </c>
      <c r="E566" s="342"/>
      <c r="F566" s="342"/>
      <c r="G566" s="342"/>
      <c r="H566" s="332"/>
      <c r="I566" s="343"/>
      <c r="J566" s="213"/>
      <c r="K566" s="214"/>
      <c r="L566" s="211">
        <v>38.200000000000003</v>
      </c>
      <c r="M566" s="211">
        <v>27.5</v>
      </c>
      <c r="N566" s="211">
        <v>39.4</v>
      </c>
      <c r="O566" s="211">
        <v>37.9</v>
      </c>
      <c r="P566" s="211" t="s">
        <v>533</v>
      </c>
      <c r="Q566" s="211">
        <v>81.400000000000006</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33.9</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10.9</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v>4</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1.5</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0.2</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v>4.9000000000000004</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v>8.5</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1058</v>
      </c>
      <c r="O588" s="66" t="s">
        <v>1061</v>
      </c>
      <c r="P588" s="66" t="s">
        <v>1063</v>
      </c>
      <c r="Q588" s="66" t="s">
        <v>1064</v>
      </c>
      <c r="R588" s="66" t="s">
        <v>1065</v>
      </c>
    </row>
    <row r="589" spans="1:22" s="1" customFormat="1" ht="20.25" customHeight="1">
      <c r="A589" s="243"/>
      <c r="C589" s="62"/>
      <c r="D589" s="3"/>
      <c r="E589" s="3"/>
      <c r="F589" s="3"/>
      <c r="G589" s="3"/>
      <c r="H589" s="287"/>
      <c r="I589" s="67" t="s">
        <v>36</v>
      </c>
      <c r="J589" s="68"/>
      <c r="K589" s="186"/>
      <c r="L589" s="70" t="s">
        <v>1050</v>
      </c>
      <c r="M589" s="70" t="s">
        <v>1054</v>
      </c>
      <c r="N589" s="70" t="s">
        <v>1050</v>
      </c>
      <c r="O589" s="70" t="s">
        <v>1054</v>
      </c>
      <c r="P589" s="70" t="s">
        <v>1054</v>
      </c>
      <c r="Q589" s="70" t="s">
        <v>1050</v>
      </c>
      <c r="R589" s="70" t="s">
        <v>1050</v>
      </c>
    </row>
    <row r="590" spans="1:22" s="115" customFormat="1" ht="70" customHeight="1">
      <c r="A590" s="252" t="s">
        <v>891</v>
      </c>
      <c r="C590" s="320" t="s">
        <v>386</v>
      </c>
      <c r="D590" s="321"/>
      <c r="E590" s="321"/>
      <c r="F590" s="321"/>
      <c r="G590" s="321"/>
      <c r="H590" s="322"/>
      <c r="I590" s="134" t="s">
        <v>387</v>
      </c>
      <c r="J590" s="116" t="str">
        <f>IF(SUM(L590:R590)=0,IF(COUNTIF(L590:R590,"未確認")&gt;0,"未確認",IF(COUNTIF(L590:R590,"~*")&gt;0,"*",SUM(L590:R590))),SUM(L590:R590))</f>
        <v>*</v>
      </c>
      <c r="K590" s="201" t="str">
        <f>IF(OR(COUNTIF(L590:R590,"未確認")&gt;0,COUNTIF(L590:R590,"*")&gt;0),"※","")</f>
        <v>※</v>
      </c>
      <c r="L590" s="117" t="s">
        <v>541</v>
      </c>
      <c r="M590" s="117" t="s">
        <v>541</v>
      </c>
      <c r="N590" s="117" t="s">
        <v>541</v>
      </c>
      <c r="O590" s="117" t="s">
        <v>541</v>
      </c>
      <c r="P590" s="117">
        <v>0</v>
      </c>
      <c r="Q590" s="117" t="s">
        <v>541</v>
      </c>
      <c r="R590" s="117" t="s">
        <v>541</v>
      </c>
    </row>
    <row r="591" spans="1:22" s="115" customFormat="1" ht="70" customHeight="1">
      <c r="A591" s="252" t="s">
        <v>892</v>
      </c>
      <c r="B591" s="84"/>
      <c r="C591" s="320" t="s">
        <v>388</v>
      </c>
      <c r="D591" s="321"/>
      <c r="E591" s="321"/>
      <c r="F591" s="321"/>
      <c r="G591" s="321"/>
      <c r="H591" s="322"/>
      <c r="I591" s="134" t="s">
        <v>389</v>
      </c>
      <c r="J591" s="116">
        <f>IF(SUM(L591:R591)=0,IF(COUNTIF(L591:R591,"未確認")&gt;0,"未確認",IF(COUNTIF(L591:R591,"~*")&gt;0,"*",SUM(L591:R591))),SUM(L591:R591))</f>
        <v>0</v>
      </c>
      <c r="K591" s="201" t="str">
        <f>IF(OR(COUNTIF(L591:R591,"未確認")&gt;0,COUNTIF(L591:R591,"*")&gt;0),"※","")</f>
        <v/>
      </c>
      <c r="L591" s="117">
        <v>0</v>
      </c>
      <c r="M591" s="117">
        <v>0</v>
      </c>
      <c r="N591" s="117">
        <v>0</v>
      </c>
      <c r="O591" s="117">
        <v>0</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186</v>
      </c>
      <c r="K593" s="201" t="str">
        <f>IF(OR(COUNTIF(L593:R593,"未確認")&gt;0,COUNTIF(L593:R593,"*")&gt;0),"※","")</f>
        <v/>
      </c>
      <c r="L593" s="117">
        <v>41</v>
      </c>
      <c r="M593" s="117">
        <v>23</v>
      </c>
      <c r="N593" s="117">
        <v>43</v>
      </c>
      <c r="O593" s="117">
        <v>27</v>
      </c>
      <c r="P593" s="117">
        <v>0</v>
      </c>
      <c r="Q593" s="117">
        <v>52</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3569</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971</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2288</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658</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2804</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v>0</v>
      </c>
      <c r="M600" s="117" t="s">
        <v>541</v>
      </c>
      <c r="N600" s="117" t="s">
        <v>541</v>
      </c>
      <c r="O600" s="117" t="s">
        <v>541</v>
      </c>
      <c r="P600" s="117">
        <v>0</v>
      </c>
      <c r="Q600" s="117" t="s">
        <v>541</v>
      </c>
      <c r="R600" s="117" t="s">
        <v>541</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v>0</v>
      </c>
      <c r="Q602" s="117" t="s">
        <v>541</v>
      </c>
      <c r="R602" s="117" t="s">
        <v>541</v>
      </c>
    </row>
    <row r="603" spans="1:18"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t="s">
        <v>541</v>
      </c>
      <c r="R603" s="117">
        <v>0</v>
      </c>
    </row>
    <row r="604" spans="1:18"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t="s">
        <v>541</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1058</v>
      </c>
      <c r="O611" s="66" t="s">
        <v>1061</v>
      </c>
      <c r="P611" s="66" t="s">
        <v>1063</v>
      </c>
      <c r="Q611" s="66" t="s">
        <v>1064</v>
      </c>
      <c r="R611" s="66" t="s">
        <v>1065</v>
      </c>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1050</v>
      </c>
      <c r="O612" s="70" t="s">
        <v>1054</v>
      </c>
      <c r="P612" s="70" t="s">
        <v>1054</v>
      </c>
      <c r="Q612" s="70" t="s">
        <v>1050</v>
      </c>
      <c r="R612" s="70" t="s">
        <v>1050</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167</v>
      </c>
      <c r="K613" s="201" t="str">
        <f t="shared" ref="K613:K623" si="29">IF(OR(COUNTIF(L613:R613,"未確認")&gt;0,COUNTIF(L613:R613,"*")&gt;0),"※","")</f>
        <v/>
      </c>
      <c r="L613" s="117">
        <v>24</v>
      </c>
      <c r="M613" s="117">
        <v>38</v>
      </c>
      <c r="N613" s="117">
        <v>26</v>
      </c>
      <c r="O613" s="117">
        <v>31</v>
      </c>
      <c r="P613" s="117">
        <v>48</v>
      </c>
      <c r="Q613" s="117">
        <v>0</v>
      </c>
      <c r="R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91</v>
      </c>
      <c r="K618" s="201" t="str">
        <f t="shared" si="29"/>
        <v/>
      </c>
      <c r="L618" s="117">
        <v>0</v>
      </c>
      <c r="M618" s="117">
        <v>0</v>
      </c>
      <c r="N618" s="117">
        <v>0</v>
      </c>
      <c r="O618" s="117">
        <v>0</v>
      </c>
      <c r="P618" s="117">
        <v>91</v>
      </c>
      <c r="Q618" s="117">
        <v>0</v>
      </c>
      <c r="R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v>0</v>
      </c>
      <c r="N619" s="117">
        <v>0</v>
      </c>
      <c r="O619" s="117">
        <v>0</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c r="P621" s="117">
        <v>0</v>
      </c>
      <c r="Q621" s="117">
        <v>0</v>
      </c>
      <c r="R621" s="117">
        <v>0</v>
      </c>
    </row>
    <row r="622" spans="1:22" s="118" customFormat="1" ht="70" customHeight="1">
      <c r="A622" s="252" t="s">
        <v>915</v>
      </c>
      <c r="B622" s="119"/>
      <c r="C622" s="320" t="s">
        <v>427</v>
      </c>
      <c r="D622" s="321"/>
      <c r="E622" s="321"/>
      <c r="F622" s="321"/>
      <c r="G622" s="321"/>
      <c r="H622" s="322"/>
      <c r="I622" s="122" t="s">
        <v>428</v>
      </c>
      <c r="J622" s="116">
        <f t="shared" si="28"/>
        <v>43</v>
      </c>
      <c r="K622" s="201" t="str">
        <f t="shared" si="29"/>
        <v>※</v>
      </c>
      <c r="L622" s="117">
        <v>14</v>
      </c>
      <c r="M622" s="117">
        <v>18</v>
      </c>
      <c r="N622" s="117">
        <v>11</v>
      </c>
      <c r="O622" s="117" t="s">
        <v>541</v>
      </c>
      <c r="P622" s="117">
        <v>0</v>
      </c>
      <c r="Q622" s="117">
        <v>0</v>
      </c>
      <c r="R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t="s">
        <v>541</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1058</v>
      </c>
      <c r="O629" s="66" t="s">
        <v>1061</v>
      </c>
      <c r="P629" s="66" t="s">
        <v>1063</v>
      </c>
      <c r="Q629" s="66" t="s">
        <v>1064</v>
      </c>
      <c r="R629" s="66" t="s">
        <v>1065</v>
      </c>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1050</v>
      </c>
      <c r="O630" s="70" t="s">
        <v>1054</v>
      </c>
      <c r="P630" s="70" t="s">
        <v>1054</v>
      </c>
      <c r="Q630" s="70" t="s">
        <v>1050</v>
      </c>
      <c r="R630" s="70" t="s">
        <v>1050</v>
      </c>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t="s">
        <v>541</v>
      </c>
      <c r="N631" s="117" t="s">
        <v>541</v>
      </c>
      <c r="O631" s="117" t="s">
        <v>541</v>
      </c>
      <c r="P631" s="117">
        <v>0</v>
      </c>
      <c r="Q631" s="117">
        <v>0</v>
      </c>
      <c r="R631" s="117" t="s">
        <v>541</v>
      </c>
    </row>
    <row r="632" spans="1:22" s="118" customFormat="1" ht="56.15" customHeight="1">
      <c r="A632" s="252" t="s">
        <v>918</v>
      </c>
      <c r="B632" s="119"/>
      <c r="C632" s="320" t="s">
        <v>434</v>
      </c>
      <c r="D632" s="321"/>
      <c r="E632" s="321"/>
      <c r="F632" s="321"/>
      <c r="G632" s="321"/>
      <c r="H632" s="322"/>
      <c r="I632" s="122" t="s">
        <v>435</v>
      </c>
      <c r="J632" s="116">
        <f t="shared" si="30"/>
        <v>379</v>
      </c>
      <c r="K632" s="201" t="str">
        <f t="shared" si="31"/>
        <v>※</v>
      </c>
      <c r="L632" s="117">
        <v>73</v>
      </c>
      <c r="M632" s="117">
        <v>51</v>
      </c>
      <c r="N632" s="117">
        <v>119</v>
      </c>
      <c r="O632" s="117">
        <v>67</v>
      </c>
      <c r="P632" s="117">
        <v>0</v>
      </c>
      <c r="Q632" s="117">
        <v>69</v>
      </c>
      <c r="R632" s="117" t="s">
        <v>541</v>
      </c>
    </row>
    <row r="633" spans="1:22" s="118" customFormat="1" ht="56">
      <c r="A633" s="252" t="s">
        <v>919</v>
      </c>
      <c r="B633" s="119"/>
      <c r="C633" s="320" t="s">
        <v>436</v>
      </c>
      <c r="D633" s="321"/>
      <c r="E633" s="321"/>
      <c r="F633" s="321"/>
      <c r="G633" s="321"/>
      <c r="H633" s="322"/>
      <c r="I633" s="122" t="s">
        <v>437</v>
      </c>
      <c r="J633" s="116">
        <f t="shared" si="30"/>
        <v>199</v>
      </c>
      <c r="K633" s="201" t="str">
        <f t="shared" si="31"/>
        <v>※</v>
      </c>
      <c r="L633" s="117">
        <v>28</v>
      </c>
      <c r="M633" s="117">
        <v>33</v>
      </c>
      <c r="N633" s="117">
        <v>48</v>
      </c>
      <c r="O633" s="117">
        <v>48</v>
      </c>
      <c r="P633" s="117">
        <v>0</v>
      </c>
      <c r="Q633" s="117">
        <v>42</v>
      </c>
      <c r="R633" s="117" t="s">
        <v>541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t="s">
        <v>541</v>
      </c>
      <c r="O634" s="117" t="s">
        <v>541</v>
      </c>
      <c r="P634" s="117">
        <v>0</v>
      </c>
      <c r="Q634" s="117">
        <v>0</v>
      </c>
      <c r="R634" s="117" t="s">
        <v>541</v>
      </c>
    </row>
    <row r="635" spans="1:22" s="118" customFormat="1" ht="84" customHeight="1">
      <c r="A635" s="252" t="s">
        <v>921</v>
      </c>
      <c r="B635" s="119"/>
      <c r="C635" s="320" t="s">
        <v>440</v>
      </c>
      <c r="D635" s="321"/>
      <c r="E635" s="321"/>
      <c r="F635" s="321"/>
      <c r="G635" s="321"/>
      <c r="H635" s="322"/>
      <c r="I635" s="122" t="s">
        <v>441</v>
      </c>
      <c r="J635" s="116">
        <f t="shared" si="30"/>
        <v>46</v>
      </c>
      <c r="K635" s="201" t="str">
        <f t="shared" si="31"/>
        <v>※</v>
      </c>
      <c r="L635" s="117" t="s">
        <v>541</v>
      </c>
      <c r="M635" s="117">
        <v>20</v>
      </c>
      <c r="N635" s="117">
        <v>12</v>
      </c>
      <c r="O635" s="117">
        <v>14</v>
      </c>
      <c r="P635" s="117">
        <v>0</v>
      </c>
      <c r="Q635" s="117" t="s">
        <v>541</v>
      </c>
      <c r="R635" s="117" t="s">
        <v>541</v>
      </c>
    </row>
    <row r="636" spans="1:22" s="118" customFormat="1" ht="70" customHeight="1">
      <c r="A636" s="252" t="s">
        <v>922</v>
      </c>
      <c r="B636" s="119"/>
      <c r="C636" s="320" t="s">
        <v>442</v>
      </c>
      <c r="D636" s="321"/>
      <c r="E636" s="321"/>
      <c r="F636" s="321"/>
      <c r="G636" s="321"/>
      <c r="H636" s="322"/>
      <c r="I636" s="122" t="s">
        <v>443</v>
      </c>
      <c r="J636" s="116">
        <f t="shared" si="30"/>
        <v>11</v>
      </c>
      <c r="K636" s="201" t="str">
        <f t="shared" si="31"/>
        <v>※</v>
      </c>
      <c r="L636" s="117" t="s">
        <v>541</v>
      </c>
      <c r="M636" s="117" t="s">
        <v>541</v>
      </c>
      <c r="N636" s="117" t="s">
        <v>541</v>
      </c>
      <c r="O636" s="117" t="s">
        <v>541</v>
      </c>
      <c r="P636" s="117">
        <v>0</v>
      </c>
      <c r="Q636" s="117" t="s">
        <v>541</v>
      </c>
      <c r="R636" s="117">
        <v>11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v>0</v>
      </c>
      <c r="O637" s="117" t="s">
        <v>541</v>
      </c>
      <c r="P637" s="117">
        <v>0</v>
      </c>
      <c r="Q637" s="117" t="s">
        <v>541</v>
      </c>
      <c r="R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1058</v>
      </c>
      <c r="O644" s="66" t="s">
        <v>1061</v>
      </c>
      <c r="P644" s="66" t="s">
        <v>1063</v>
      </c>
      <c r="Q644" s="66" t="s">
        <v>1064</v>
      </c>
      <c r="R644" s="66" t="s">
        <v>1065</v>
      </c>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1050</v>
      </c>
      <c r="O645" s="70" t="s">
        <v>1054</v>
      </c>
      <c r="P645" s="70" t="s">
        <v>1054</v>
      </c>
      <c r="Q645" s="70" t="s">
        <v>1050</v>
      </c>
      <c r="R645" s="70" t="s">
        <v>1050</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189</v>
      </c>
      <c r="K646" s="201" t="str">
        <f t="shared" ref="K646:K660" si="33">IF(OR(COUNTIF(L646:R646,"未確認")&gt;0,COUNTIF(L646:R646,"*")&gt;0),"※","")</f>
        <v>※</v>
      </c>
      <c r="L646" s="117">
        <v>55</v>
      </c>
      <c r="M646" s="117">
        <v>47</v>
      </c>
      <c r="N646" s="117">
        <v>51</v>
      </c>
      <c r="O646" s="117">
        <v>36</v>
      </c>
      <c r="P646" s="117">
        <v>0</v>
      </c>
      <c r="Q646" s="117" t="s">
        <v>541</v>
      </c>
      <c r="R646" s="117" t="s">
        <v>541</v>
      </c>
    </row>
    <row r="647" spans="1:22" s="118" customFormat="1" ht="70" customHeight="1">
      <c r="A647" s="252" t="s">
        <v>926</v>
      </c>
      <c r="B647" s="84"/>
      <c r="C647" s="188"/>
      <c r="D647" s="221"/>
      <c r="E647" s="320" t="s">
        <v>938</v>
      </c>
      <c r="F647" s="321"/>
      <c r="G647" s="321"/>
      <c r="H647" s="322"/>
      <c r="I647" s="122" t="s">
        <v>452</v>
      </c>
      <c r="J647" s="116">
        <f t="shared" si="32"/>
        <v>22</v>
      </c>
      <c r="K647" s="201" t="str">
        <f t="shared" si="33"/>
        <v>※</v>
      </c>
      <c r="L647" s="117" t="s">
        <v>541</v>
      </c>
      <c r="M647" s="117">
        <v>0</v>
      </c>
      <c r="N647" s="117">
        <v>22</v>
      </c>
      <c r="O647" s="117" t="s">
        <v>541</v>
      </c>
      <c r="P647" s="117">
        <v>0</v>
      </c>
      <c r="Q647" s="117" t="s">
        <v>541</v>
      </c>
      <c r="R647" s="117" t="s">
        <v>541</v>
      </c>
    </row>
    <row r="648" spans="1:22" s="118" customFormat="1" ht="70" customHeight="1">
      <c r="A648" s="252" t="s">
        <v>927</v>
      </c>
      <c r="B648" s="84"/>
      <c r="C648" s="188"/>
      <c r="D648" s="221"/>
      <c r="E648" s="320" t="s">
        <v>939</v>
      </c>
      <c r="F648" s="321"/>
      <c r="G648" s="321"/>
      <c r="H648" s="322"/>
      <c r="I648" s="122" t="s">
        <v>454</v>
      </c>
      <c r="J648" s="116">
        <f t="shared" si="32"/>
        <v>33</v>
      </c>
      <c r="K648" s="201" t="str">
        <f t="shared" si="33"/>
        <v>※</v>
      </c>
      <c r="L648" s="117">
        <v>33</v>
      </c>
      <c r="M648" s="117" t="s">
        <v>541</v>
      </c>
      <c r="N648" s="117" t="s">
        <v>541</v>
      </c>
      <c r="O648" s="117" t="s">
        <v>541</v>
      </c>
      <c r="P648" s="117">
        <v>0</v>
      </c>
      <c r="Q648" s="117" t="s">
        <v>541</v>
      </c>
      <c r="R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c r="P649" s="117">
        <v>0</v>
      </c>
      <c r="Q649" s="117" t="s">
        <v>541</v>
      </c>
      <c r="R649" s="117">
        <v>0</v>
      </c>
    </row>
    <row r="650" spans="1:22" s="118" customFormat="1" ht="84" customHeight="1">
      <c r="A650" s="252" t="s">
        <v>929</v>
      </c>
      <c r="B650" s="84"/>
      <c r="C650" s="295"/>
      <c r="D650" s="297"/>
      <c r="E650" s="320" t="s">
        <v>941</v>
      </c>
      <c r="F650" s="321"/>
      <c r="G650" s="321"/>
      <c r="H650" s="322"/>
      <c r="I650" s="122" t="s">
        <v>458</v>
      </c>
      <c r="J650" s="116">
        <f t="shared" si="32"/>
        <v>36</v>
      </c>
      <c r="K650" s="201" t="str">
        <f t="shared" si="33"/>
        <v>※</v>
      </c>
      <c r="L650" s="117" t="s">
        <v>541</v>
      </c>
      <c r="M650" s="117">
        <v>36</v>
      </c>
      <c r="N650" s="117" t="s">
        <v>541</v>
      </c>
      <c r="O650" s="117" t="s">
        <v>541</v>
      </c>
      <c r="P650" s="117">
        <v>0</v>
      </c>
      <c r="Q650" s="117">
        <v>0</v>
      </c>
      <c r="R650" s="117">
        <v>0</v>
      </c>
    </row>
    <row r="651" spans="1:22" s="118" customFormat="1" ht="70" customHeight="1">
      <c r="A651" s="252" t="s">
        <v>930</v>
      </c>
      <c r="B651" s="84"/>
      <c r="C651" s="188"/>
      <c r="D651" s="221"/>
      <c r="E651" s="320" t="s">
        <v>942</v>
      </c>
      <c r="F651" s="321"/>
      <c r="G651" s="321"/>
      <c r="H651" s="322"/>
      <c r="I651" s="122" t="s">
        <v>460</v>
      </c>
      <c r="J651" s="116">
        <f t="shared" si="32"/>
        <v>26</v>
      </c>
      <c r="K651" s="201" t="str">
        <f t="shared" si="33"/>
        <v>※</v>
      </c>
      <c r="L651" s="117" t="s">
        <v>541</v>
      </c>
      <c r="M651" s="117" t="s">
        <v>541</v>
      </c>
      <c r="N651" s="117">
        <v>12</v>
      </c>
      <c r="O651" s="117">
        <v>14</v>
      </c>
      <c r="P651" s="117">
        <v>0</v>
      </c>
      <c r="Q651" s="117" t="s">
        <v>541</v>
      </c>
      <c r="R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f t="shared" si="32"/>
        <v>10</v>
      </c>
      <c r="K653" s="201" t="str">
        <f t="shared" si="33"/>
        <v>※</v>
      </c>
      <c r="L653" s="117">
        <v>0</v>
      </c>
      <c r="M653" s="117" t="s">
        <v>541</v>
      </c>
      <c r="N653" s="117" t="s">
        <v>541</v>
      </c>
      <c r="O653" s="117">
        <v>10</v>
      </c>
      <c r="P653" s="117">
        <v>0</v>
      </c>
      <c r="Q653" s="117">
        <v>0</v>
      </c>
      <c r="R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134</v>
      </c>
      <c r="K655" s="201" t="str">
        <f t="shared" si="33"/>
        <v>※</v>
      </c>
      <c r="L655" s="117">
        <v>48</v>
      </c>
      <c r="M655" s="117">
        <v>39</v>
      </c>
      <c r="N655" s="117">
        <v>30</v>
      </c>
      <c r="O655" s="117">
        <v>17</v>
      </c>
      <c r="P655" s="117">
        <v>0</v>
      </c>
      <c r="Q655" s="117" t="s">
        <v>541</v>
      </c>
      <c r="R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109</v>
      </c>
      <c r="K657" s="201" t="str">
        <f t="shared" si="33"/>
        <v>※</v>
      </c>
      <c r="L657" s="117">
        <v>41</v>
      </c>
      <c r="M657" s="117">
        <v>34</v>
      </c>
      <c r="N657" s="117">
        <v>19</v>
      </c>
      <c r="O657" s="117">
        <v>15</v>
      </c>
      <c r="P657" s="117">
        <v>0</v>
      </c>
      <c r="Q657" s="117" t="s">
        <v>541</v>
      </c>
      <c r="R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c r="Q658" s="117" t="s">
        <v>541</v>
      </c>
      <c r="R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1058</v>
      </c>
      <c r="O665" s="66" t="s">
        <v>1061</v>
      </c>
      <c r="P665" s="66" t="s">
        <v>1063</v>
      </c>
      <c r="Q665" s="66" t="s">
        <v>1064</v>
      </c>
      <c r="R665" s="66" t="s">
        <v>1065</v>
      </c>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1050</v>
      </c>
      <c r="O666" s="70" t="s">
        <v>1054</v>
      </c>
      <c r="P666" s="70" t="s">
        <v>1054</v>
      </c>
      <c r="Q666" s="70" t="s">
        <v>1050</v>
      </c>
      <c r="R666" s="70" t="s">
        <v>1050</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1058</v>
      </c>
      <c r="O681" s="66" t="s">
        <v>1061</v>
      </c>
      <c r="P681" s="66" t="s">
        <v>1063</v>
      </c>
      <c r="Q681" s="66" t="s">
        <v>1064</v>
      </c>
      <c r="R681" s="66" t="s">
        <v>1065</v>
      </c>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1050</v>
      </c>
      <c r="O682" s="70" t="s">
        <v>1054</v>
      </c>
      <c r="P682" s="70" t="s">
        <v>1054</v>
      </c>
      <c r="Q682" s="70" t="s">
        <v>1050</v>
      </c>
      <c r="R682" s="70" t="s">
        <v>1050</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1058</v>
      </c>
      <c r="O691" s="66" t="s">
        <v>1061</v>
      </c>
      <c r="P691" s="66" t="s">
        <v>1063</v>
      </c>
      <c r="Q691" s="66" t="s">
        <v>1064</v>
      </c>
      <c r="R691" s="66" t="s">
        <v>1065</v>
      </c>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1050</v>
      </c>
      <c r="O692" s="70" t="s">
        <v>1054</v>
      </c>
      <c r="P692" s="70" t="s">
        <v>1054</v>
      </c>
      <c r="Q692" s="70" t="s">
        <v>1050</v>
      </c>
      <c r="R692" s="70" t="s">
        <v>1050</v>
      </c>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IF(SUM(L693:R693)=0,IF(COUNTIF(L693:R693,"未確認")&gt;0,"未確認",IF(COUNTIF(L693:R693,"~*")&gt;0,"*",SUM(L693:R693))),SUM(L693:R693))</f>
        <v>*</v>
      </c>
      <c r="K693" s="201" t="str">
        <f>IF(OR(COUNTIF(L693:R693,"未確認")&gt;0,COUNTIF(L693:R693,"*")&gt;0),"※","")</f>
        <v>※</v>
      </c>
      <c r="L693" s="117" t="s">
        <v>541</v>
      </c>
      <c r="M693" s="117">
        <v>0</v>
      </c>
      <c r="N693" s="117">
        <v>0</v>
      </c>
      <c r="O693" s="117" t="s">
        <v>541</v>
      </c>
      <c r="P693" s="117">
        <v>0</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70"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1058</v>
      </c>
      <c r="O704" s="66" t="s">
        <v>1061</v>
      </c>
      <c r="P704" s="66" t="s">
        <v>1063</v>
      </c>
      <c r="Q704" s="66" t="s">
        <v>1064</v>
      </c>
      <c r="R704" s="66" t="s">
        <v>1065</v>
      </c>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1050</v>
      </c>
      <c r="O705" s="70" t="s">
        <v>1054</v>
      </c>
      <c r="P705" s="70" t="s">
        <v>1054</v>
      </c>
      <c r="Q705" s="70" t="s">
        <v>1050</v>
      </c>
      <c r="R705" s="70" t="s">
        <v>1050</v>
      </c>
      <c r="S705" s="8"/>
      <c r="T705" s="8"/>
      <c r="U705" s="8"/>
      <c r="V705" s="8"/>
    </row>
    <row r="706" spans="1:23" s="118" customFormat="1" ht="56.15" customHeight="1">
      <c r="A706" s="252" t="s">
        <v>968</v>
      </c>
      <c r="B706" s="115"/>
      <c r="C706" s="320" t="s">
        <v>514</v>
      </c>
      <c r="D706" s="321"/>
      <c r="E706" s="321"/>
      <c r="F706" s="321"/>
      <c r="G706" s="321"/>
      <c r="H706" s="322"/>
      <c r="I706" s="122" t="s">
        <v>515</v>
      </c>
      <c r="J706" s="116" t="str">
        <f>IF(SUM(L706:R706)=0,IF(COUNTIF(L706:R706,"未確認")&gt;0,"未確認",IF(COUNTIF(L706:R706,"~*")&gt;0,"*",SUM(L706:R706))),SUM(L706:R706))</f>
        <v>*</v>
      </c>
      <c r="K706" s="201" t="str">
        <f>IF(OR(COUNTIF(L706:R706,"未確認")&gt;0,COUNTIF(L706:R706,"*")&gt;0),"※","")</f>
        <v>※</v>
      </c>
      <c r="L706" s="117" t="s">
        <v>541</v>
      </c>
      <c r="M706" s="117" t="s">
        <v>541</v>
      </c>
      <c r="N706" s="117" t="s">
        <v>541</v>
      </c>
      <c r="O706" s="117" t="s">
        <v>541</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AF0849D-FCBB-47FF-8AEC-581FAA6CA44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2019-12-23T02:10:44Z</dcterms:modified>
</cp:coreProperties>
</file>