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297A18-B17F-4845-B114-FE39C3296388}"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<sst xmlns="http://schemas.openxmlformats.org/spreadsheetml/2006/main" count="3093" uniqueCount="1049">
  <si>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</si>
  <si>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</si>
  <si>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</si>
  <si>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</si>
  <si>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</si>
  <si>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</si>
  <si>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</si>
  <si>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</si>
  <si>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</si>
  <si>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</si>
  <si>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</si>
  <si>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</si>
  <si>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</si>
  <si>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</si>
  <si>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</si>
  <si>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</si>
  <si>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</si>
  <si>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</si>
  <si>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</si>
  <si>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</si>
  <si>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</si>
  <si>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</si>
  <si>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</si>
  <si>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</si>
  <si>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</si>
  <si>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</si>
  <si>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</si>
  <si>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</si>
  <si>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</si>
  <si>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</si>
  <si>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</si>
  <si>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</si>
  <si>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</si>
  <si>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</si>
  <si>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</si>
  <si>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</si>
  <si>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</si>
  <si>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</si>
  <si>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</si>
  <si>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</si>
  <si>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</si>
  <si>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</si>
  <si>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</si>
  <si>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</si>
  <si>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</si>
  <si>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</si>
  <si>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</si>
  <si>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</si>
  <si>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</si>
  <si>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</si>
  <si>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</si>
  <si>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</si>
  <si>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</si>
  <si>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</si>
  <si>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</si>
  <si>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</si>
  <si>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</si>
  <si>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</si>
  <si>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</si>
  <si>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</si>
  <si>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</si>
  <si>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</si>
  <si>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</si>
  <si>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</si>
  <si>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</si>
  <si>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</si>
  <si>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</si>
  <si>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</si>
  <si>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</si>
  <si>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</si>
  <si>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</si>
  <si>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</si>
  <si>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</si>
  <si>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</si>
  <si>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</si>
  <si>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</si>
  <si>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</si>
  <si>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</si>
  <si>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</si>
  <si>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</si>
  <si>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</si>
  <si>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</si>
  <si>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</si>
  <si>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</si>
  <si>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</si>
  <si>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</si>
  <si>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</si>
  <si>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</si>
  <si>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</si>
  <si>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</si>
  <si>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</si>
  <si>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</si>
  <si>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</si>
  <si>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</si>
  <si>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</si>
  <si>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</si>
  <si>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</si>
  <si>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</si>
  <si>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</si>
  <si>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</si>
  <si>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</si>
  <si>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</si>
  <si>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</si>
  <si>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</si>
  <si>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</si>
  <si>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</si>
  <si>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</si>
  <si>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</si>
  <si>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</si>
  <si>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</si>
  <si>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</si>
  <si>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</si>
  <si>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</si>
  <si>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</si>
  <si>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</si>
  <si>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</si>
  <si>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</si>
  <si>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</si>
  <si>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</si>
  <si>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</si>
  <si>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</si>
  <si>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</si>
  <si>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</si>
  <si>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</si>
  <si>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</si>
  <si>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</si>
  <si>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</si>
  <si>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</si>
  <si>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</si>
  <si>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</si>
  <si>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</si>
  <si>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</si>
  <si>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</si>
  <si>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</si>
  <si>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</si>
  <si>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</si>
  <si>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</si>
  <si>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</si>
  <si>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</si>
  <si>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</si>
  <si>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</si>
  <si>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</si>
  <si>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</si>
  <si>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</si>
  <si>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</si>
  <si>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</si>
  <si>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</si>
  <si>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</si>
  <si>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</si>
  <si>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</si>
  <si>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</si>
  <si>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</si>
  <si>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</si>
  <si>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</si>
  <si>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</si>
  <si>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</si>
  <si>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</si>
  <si>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</si>
  <si>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</si>
  <si>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</si>
  <si>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</si>
  <si>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</si>
  <si>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</si>
  <si>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</si>
  <si>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</si>
  <si>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</si>
  <si>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</si>
  <si>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</si>
  <si>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</si>
  <si>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</si>
  <si>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</si>
  <si>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</si>
  <si>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</si>
  <si>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</si>
  <si>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</si>
  <si>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</si>
  <si>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</si>
  <si>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</si>
  <si>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</si>
  <si>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</si>
  <si>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</si>
  <si>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</si>
  <si>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</si>
  <si>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</si>
  <si>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</si>
  <si>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</si>
  <si>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</si>
  <si>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</si>
  <si>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</si>
  <si>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</si>
  <si>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</si>
  <si>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</si>
  <si>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</si>
  <si>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</si>
  <si>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</si>
  <si>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</si>
  <si>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</si>
  <si>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</si>
  <si>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</si>
  <si>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</si>
  <si>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</si>
  <si>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</si>
  <si>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</si>
  <si>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</si>
  <si>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</si>
  <si>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</si>
  <si>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</si>
  <si>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</si>
  <si>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</si>
  <si>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</si>
  <si>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</si>
  <si>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</si>
  <si>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</si>
  <si>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</si>
  <si>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</si>
  <si>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</si>
  <si>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</si>
  <si>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</si>
  <si>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</si>
  <si>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</si>
  <si>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</si>
  <si>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</si>
  <si>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</si>
  <si>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</si>
  <si>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</si>
  <si>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</si>
  <si>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</si>
  <si>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</si>
  <si>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</si>
  <si>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</si>
  <si>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</si>
  <si>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</si>
  <si>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</si>
  <si>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</si>
  <si>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</si>
  <si>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</si>
  <si>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</si>
  <si>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</si>
  <si>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</si>
  <si>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</si>
  <si>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</si>
  <si>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</si>
  <si>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</si>
  <si>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</si>
  <si>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</si>
  <si>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</si>
  <si>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</si>
  <si>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</si>
  <si>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</si>
  <si>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</si>
  <si>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</si>
  <si>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</si>
  <si>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</si>
  <si>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</si>
  <si>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</si>
  <si>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</si>
  <si>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</si>
  <si>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</si>
  <si>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</si>
  <si>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</si>
  <si>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</si>
  <si>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</si>
  <si>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</si>
  <si>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</si>
  <si>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</si>
  <si>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</si>
  <si>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</si>
  <si>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</si>
  <si>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</si>
  <si>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</si>
  <si>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</si>
  <si>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</si>
  <si>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</si>
  <si>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</si>
  <si>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</si>
  <si>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</si>
  <si>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</si>
  <si>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</si>
  <si>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</si>
  <si>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</si>
  <si>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</si>
  <si>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</si>
  <si>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</si>
  <si>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</si>
  <si>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</si>
  <si>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</si>
  <si>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</si>
  <si>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</si>
  <si>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</si>
  <si>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</si>
  <si>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</si>
  <si>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</si>
  <si>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</si>
  <si>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</si>
  <si>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</si>
  <si>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</si>
  <si>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</si>
  <si>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</si>
  <si>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</si>
  <si>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</si>
  <si>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</si>
  <si>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</si>
  <si>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</si>
  <si>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</si>
  <si>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</si>
  <si>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</si>
  <si>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</si>
  <si>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</si>
  <si>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</si>
  <si>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</si>
  <si>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</si>
  <si>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</si>
  <si>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</si>
  <si>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</si>
  <si>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</si>
  <si>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</si>
  <si>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</si>
  <si>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</si>
  <si>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</si>
  <si>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</si>
  <si>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</si>
  <si>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</si>
  <si>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</si>
  <si>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</si>
  <si>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</si>
  <si>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</si>
  <si>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</si>
  <si>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</si>
  <si>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</si>
  <si>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</si>
  <si>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</si>
  <si>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</si>
  <si>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</si>
  <si>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</si>
  <si>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</si>
  <si>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</si>
  <si>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</si>
  <si>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</si>
  <si>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</si>
  <si>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</si>
  <si>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</si>
  <si>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</si>
  <si>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</si>
  <si>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</si>
  <si>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</si>
  <si>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</si>
  <si>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</si>
  <si>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</si>
  <si>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</si>
  <si>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</si>
  <si>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</si>
  <si>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</si>
  <si>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</si>
  <si>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</si>
  <si>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</si>
  <si>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</si>
  <si>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</si>
  <si>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</si>
  <si>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</si>
  <si>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</si>
  <si>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</si>
  <si>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</si>
  <si>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</si>
  <si>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</si>
  <si>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</si>
  <si>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</si>
  <si>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</si>
  <si>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</si>
  <si>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</si>
  <si>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</si>
  <si>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</si>
  <si>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</si>
  <si>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</si>
  <si>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</si>
  <si>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</si>
  <si>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</si>
  <si>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</si>
  <si>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</si>
  <si>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</si>
  <si>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</si>
  <si>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</si>
  <si>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</si>
  <si>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</si>
  <si>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</si>
  <si>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</si>
  <si>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</si>
  <si>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</si>
  <si>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</si>
  <si>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</si>
  <si>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</si>
  <si>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</si>
  <si>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</si>
  <si>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</si>
  <si>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</si>
  <si>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</si>
  <si>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</si>
  <si>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</si>
  <si>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</si>
  <si>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</si>
  <si>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</si>
  <si>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</si>
  <si>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</si>
  <si>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</si>
  <si>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</si>
  <si>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</si>
  <si>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</si>
  <si>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</si>
  <si>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</si>
  <si>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</si>
  <si>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</si>
  <si>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</si>
  <si>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</si>
  <si>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</si>
  <si>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</si>
  <si>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</si>
  <si>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</si>
  <si>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</si>
  <si>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</si>
  <si>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</si>
  <si>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</si>
  <si>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</si>
  <si>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</si>
  <si>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</si>
  <si>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</si>
  <si>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</si>
  <si>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</si>
  <si>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</si>
  <si>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</si>
  <si>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</si>
  <si>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</si>
  <si>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</si>
  <si>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</si>
  <si>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</si>
  <si>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</si>
  <si>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</si>
  <si>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</si>
  <si>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</si>
  <si>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</si>
  <si>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</si>
  <si>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</si>
  <si>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</si>
  <si>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</si>
  <si>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</si>
  <si>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</si>
  <si>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</si>
  <si>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</si>
  <si>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</si>
  <si>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</si>
  <si>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</si>
  <si>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</si>
  <si>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</si>
  <si>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</si>
  <si>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</si>
  <si>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</si>
  <si>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</si>
  <si>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</si>
  <si>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</si>
  <si>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</si>
  <si>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</si>
  <si>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</si>
  <si>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</si>
  <si>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</si>
  <si>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</si>
  <si>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</si>
  <si>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</si>
  <si>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</si>
  <si>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</si>
  <si>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</si>
  <si>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</si>
  <si>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</si>
  <si>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</si>
  <si>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</si>
  <si>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</si>
  <si>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</si>
  <si>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</si>
  <si>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</si>
  <si>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</si>
  <si>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</si>
  <si>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</si>
  <si>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</si>
  <si>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</si>
  <si>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</si>
  <si>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</si>
  <si>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</si>
  <si>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</si>
  <si>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</si>
  <si>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</si>
  <si>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</si>
  <si>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</si>
  <si>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</si>
  <si>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</si>
  <si>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</si>
  <si>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</si>
  <si>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</si>
  <si>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</si>
  <si>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</si>
  <si>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</si>
  <si>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</si>
  <si>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</si>
  <si>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</si>
  <si>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</si>
  <si>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</si>
  <si>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</si>
  <si>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</si>
  <si>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</si>
  <si>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</si>
  <si>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</si>
  <si>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</si>
  <si>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</si>
  <si>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</si>
  <si>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</si>
  <si>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</si>
  <si>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</si>
  <si>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</si>
  <si>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</si>
  <si>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</si>
  <si>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</si>
  <si>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</si>
  <si>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</si>
  <si>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</si>
  <si>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</si>
  <si>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</si>
  <si>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</si>
  <si>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</si>
  <si>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</si>
  <si>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</si>
  <si>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</si>
  <si>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</si>
  <si>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</si>
  <si>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</si>
  <si>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</si>
  <si>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</si>
  <si>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</si>
  <si>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</si>
  <si>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</si>
  <si>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</si>
  <si>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</si>
  <si>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</si>
  <si>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</si>
  <si>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</si>
  <si>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</si>
  <si>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</si>
  <si>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</si>
  <si>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</si>
  <si>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</si>
  <si>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</si>
  <si>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</si>
  <si>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</si>
  <si>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</si>
  <si>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</si>
  <si>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</si>
  <si>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</si>
  <si>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</si>
  <si>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</si>
  <si>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</si>
  <si>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</si>
  <si>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</si>
  <si>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</si>
  <si>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</si>
  <si>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</si>
  <si>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</si>
  <si>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</si>
  <si>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</si>
  <si>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</si>
  <si>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</si>
  <si>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</si>
  <si>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</si>
  <si>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</si>
  <si>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</si>
  <si>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</si>
  <si>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</si>
  <si>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</si>
  <si>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</si>
  <si>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</si>
  <si>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</si>
  <si>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</si>
  <si>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</si>
  <si>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</si>
  <si>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</si>
  <si>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</si>
  <si>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</si>
  <si>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</si>
  <si>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</si>
  <si>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</si>
  <si>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</si>
  <si>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</si>
  <si>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</si>
  <si>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</si>
  <si>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</si>
  <si>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</si>
  <si>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</si>
  <si>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</si>
  <si>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</si>
  <si>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</si>
  <si>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</si>
  <si>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</si>
  <si>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</si>
  <si>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</si>
  <si>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</si>
  <si>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</si>
  <si>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</si>
  <si>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</si>
  <si>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</si>
  <si>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</si>
  <si>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</si>
  <si>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</si>
  <si>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</si>
  <si>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</si>
  <si>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</si>
  <si>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</si>
  <si>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</si>
  <si>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</si>
  <si>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</si>
  <si>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</si>
  <si>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</si>
  <si>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</si>
  <si>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</si>
  <si>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</si>
  <si>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</si>
  <si>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</si>
  <si>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</si>
  <si>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</si>
  <si>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</si>
  <si>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</si>
  <si>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</si>
  <si>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</si>
  <si>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</si>
  <si>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</si>
  <si>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</si>
  <si>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</si>
  <si>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</si>
  <si>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</si>
  <si>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</si>
  <si>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</si>
  <si>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</si>
  <si>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</si>
  <si>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</si>
  <si>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</si>
  <si>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</si>
  <si>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</si>
  <si>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</si>
  <si>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</si>
  <si>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</si>
  <si>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</si>
  <si>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</si>
  <si>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</si>
  <si>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</si>
  <si>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</si>
  <si>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</si>
  <si>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</si>
  <si>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</si>
  <si>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</si>
  <si>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</si>
  <si>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</si>
  <si>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</si>
  <si>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</si>
  <si>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</si>
  <si>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</si>
  <si>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</si>
  <si>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</si>
  <si>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</si>
  <si>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</si>
  <si>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</si>
  <si>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</si>
  <si>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</si>
  <si>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</si>
  <si>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</si>
  <si>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</si>
  <si>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</si>
  <si>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</si>
  <si>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</si>
  <si>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</si>
  <si>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</si>
  <si>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</si>
  <si>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</si>
  <si>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</si>
  <si>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</si>
  <si>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</si>
  <si>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</si>
  <si>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</si>
  <si>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</si>
  <si>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</si>
  <si>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</si>
  <si>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</si>
  <si>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</si>
  <si>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</si>
  <si>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</si>
  <si>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</si>
  <si>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</si>
  <si>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</si>
  <si>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</si>
  <si>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</si>
  <si>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</si>
  <si>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</si>
  <si>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</si>
  <si>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</si>
  <si>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</si>
  <si>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</si>
  <si>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</si>
  <si>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</si>
  <si>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</si>
  <si>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</si>
  <si>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</si>
  <si>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</si>
  <si>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</si>
  <si>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</si>
  <si>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</si>
  <si>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</si>
  <si>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</si>
  <si>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</si>
  <si>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</si>
  <si>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</si>
  <si>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</si>
  <si>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</si>
  <si>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</si>
  <si>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</si>
  <si>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</si>
  <si>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</si>
  <si>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</si>
  <si>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</si>
  <si>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</si>
  <si>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</si>
  <si>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</si>
  <si>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</si>
  <si>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</si>
  <si>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</si>
  <si>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</si>
  <si>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</si>
  <si>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</si>
  <si>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</si>
  <si>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</si>
  <si>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</si>
  <si>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</si>
  <si>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</si>
  <si>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</si>
  <si>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</si>
  <si>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</si>
  <si>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</si>
  <si>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</si>
  <si>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</si>
  <si>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</si>
  <si>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</si>
  <si>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</si>
  <si>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</si>
  <si>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</si>
  <si>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</si>
  <si>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</si>
  <si>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</si>
  <si>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</si>
  <si>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</si>
  <si>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</si>
  <si>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</si>
  <si>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</si>
  <si>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</si>
  <si>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</si>
  <si>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</si>
  <si>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</si>
  <si>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</si>
  <si>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</si>
  <si>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</si>
  <si>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</si>
  <si>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</si>
  <si>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</si>
  <si>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</si>
  <si>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</si>
  <si>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</si>
  <si>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</si>
  <si>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</si>
  <si>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</si>
  <si>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</si>
  <si>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</si>
  <si>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</si>
  <si>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</si>
  <si>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</si>
  <si>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</si>
  <si>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</si>
  <si>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</si>
  <si>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</si>
  <si>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</si>
  <si>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</si>
  <si>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</si>
  <si>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</si>
  <si>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</si>
  <si>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</si>
  <si>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</si>
  <si>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</si>
  <si>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</si>
  <si>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</si>
  <si>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</si>
  <si>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</si>
  <si>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</si>
  <si>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</si>
  <si>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</si>
  <si>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</si>
  <si>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</si>
  <si>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</si>
  <si>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</si>
  <si>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</si>
  <si>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</si>
  <si>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</si>
  <si>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</si>
  <si>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</si>
  <si>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</si>
  <si>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</si>
  <si>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</si>
  <si>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</si>
  <si>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</si>
  <si>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</si>
  <si>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</si>
  <si>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</si>
  <si>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</si>
  <si>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</si>
  <si>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</si>
  <si>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</si>
  <si>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</si>
  <si>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</si>
  <si>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</si>
  <si>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</si>
  <si>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</si>
  <si>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</si>
  <si>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</si>
  <si>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</si>
  <si>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</si>
  <si>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</si>
  <si>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</si>
  <si>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</si>
  <si>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</si>
  <si>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</si>
  <si>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</si>
  <si>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</si>
  <si>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</si>
  <si>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</si>
  <si>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</si>
  <si>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</si>
  <si>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</si>
  <si>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</si>
  <si>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</si>
  <si>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</si>
  <si>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</si>
  <si>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</si>
  <si>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</si>
  <si>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</si>
  <si>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</si>
  <si>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</si>
  <si>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</si>
  <si>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</si>
  <si>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</si>
  <si>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</si>
  <si>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</si>
  <si>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</si>
  <si>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</si>
  <si>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</si>
  <si>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</si>
  <si>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</si>
  <si>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</si>
  <si>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</si>
  <si>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</si>
  <si>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</si>
  <si>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</si>
  <si>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</si>
  <si>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</si>
  <si>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</si>
  <si>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</si>
  <si>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</si>
  <si>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</si>
  <si>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</si>
  <si>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</si>
  <si>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</si>
  <si>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</si>
  <si>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</si>
  <si>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</si>
  <si>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</si>
  <si>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</si>
  <si>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</si>
  <si>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</si>
  <si>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</si>
  <si>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</si>
  <si>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</si>
  <si>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</si>
  <si>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</si>
  <si>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</si>
  <si>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</si>
  <si>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</si>
  <si>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</si>
  <si>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</si>
  <si>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</si>
  <si>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</si>
  <si>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</si>
  <si>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</si>
  <si>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</si>
  <si>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</si>
  <si>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</si>
  <si>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</si>
  <si>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</si>
  <si>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</si>
  <si>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</si>
  <si>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</si>
  <si>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</si>
  <si>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</si>
  <si>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</si>
  <si>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</si>
  <si>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</si>
  <si>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</si>
  <si>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</si>
  <si>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</si>
  <si>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</si>
  <si>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</si>
  <si>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</si>
  <si>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</si>
  <si>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</si>
  <si>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</si>
  <si>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</si>
  <si>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</si>
  <si>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</si>
  <si>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</si>
  <si>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</si>
  <si>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</si>
  <si>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</si>
  <si>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</si>
  <si>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</si>
  <si>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</si>
  <si>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</si>
  <si>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</si>
  <si>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</si>
  <si>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</si>
  <si>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</si>
  <si>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</si>
  <si>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</si>
  <si>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</si>
  <si>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</si>
  <si>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</si>
  <si>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</si>
  <si>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</si>
  <si>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</si>
  <si>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</si>
  <si>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</si>
  <si>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</si>
  <si>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</si>
  <si>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</si>
  <si>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</si>
  <si>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</si>
  <si>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</si>
  <si>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</si>
  <si>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</si>
  <si>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</si>
  <si>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</si>
  <si>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</si>
  <si>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</si>
  <si>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</si>
  <si>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</si>
  <si>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</si>
  <si>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</si>
  <si>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</si>
  <si>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</si>
  <si>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</si>
  <si>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</si>
  <si>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</si>
  <si>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</si>
  <si>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</si>
  <si>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</si>
  <si>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</si>
  <si>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</si>
  <si>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</si>
  <si>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</si>
  <si>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</si>
  <si>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</si>
  <si>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</si>
  <si>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</si>
  <si>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</si>
  <si>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</si>
  <si>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</si>
  <si>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</si>
  <si>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</si>
  <si>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</si>
  <si>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</si>
  <si>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</si>
  <si>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</si>
  <si>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</si>
  <si>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</si>
  <si>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</si>
  <si>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</si>
  <si>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</si>
  <si>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</si>
  <si>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</si>
  <si>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</si>
  <si>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</si>
  <si>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</si>
  <si>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</si>
  <si>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</si>
  <si>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</si>
  <si>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</si>
  <si>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</si>
  <si>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</si>
  <si>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</si>
  <si>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</si>
  <si>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</si>
  <si>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</si>
  <si>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</si>
  <si>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</si>
  <si>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</si>
  <si>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</si>
  <si>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</si>
  <si>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</si>
  <si>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</si>
  <si>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</si>
  <si>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</si>
  <si>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</si>
  <si>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</si>
  <si>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</si>
  <si>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</si>
  <si>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</si>
  <si>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</si>
  <si>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</si>
  <si>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</si>
  <si>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</si>
  <si>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</si>
  <si>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</si>
  <si>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</si>
  <si>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</si>
  <si>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</si>
  <si>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</si>
  <si>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</si>
  <si>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</si>
  <si>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</si>
  <si>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</si>
  <si>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</si>
  <si>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</si>
  <si>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</si>
  <si>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</si>
  <si>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</si>
  <si>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</si>
  <si>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</si>
  <si>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</si>
  <si>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</si>
  <si>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</si>
  <si>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</si>
  <si>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</si>
  <si>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児玉病院</t>
    <phoneticPr fontId="3"/>
  </si>
  <si>
    <t>〒874-0025 別府市亀川四ノ湯町５－１９</t>
    <phoneticPr fontId="3"/>
  </si>
  <si>
    <t>〇</t>
  </si>
  <si>
    <t>医療法人</t>
  </si>
  <si>
    <t>内科</t>
  </si>
  <si>
    <t>ＤＰＣ病院ではない</t>
  </si>
  <si>
    <t>有</t>
  </si>
  <si>
    <t>-</t>
    <phoneticPr fontId="3"/>
  </si>
  <si>
    <t>地域一般3</t>
  </si>
  <si>
    <t>回復期機能</t>
  </si>
  <si>
    <t>療養2</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</si>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</sst>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41</v>
      </c>
      <c r="K99" s="237" t="str">
        <f>IF(OR(COUNTIF(L99:M99,"未確認")&gt;0,COUNTIF(L99:M99,"~*")&gt;0),"※","")</f>
        <v/>
      </c>
      <c r="L99" s="258">
        <v>41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41</v>
      </c>
      <c r="K101" s="237" t="str">
        <f>IF(OR(COUNTIF(L101:M101,"未確認")&gt;0,COUNTIF(L101:M101,"~*")&gt;0),"※","")</f>
        <v/>
      </c>
      <c r="L101" s="258">
        <v>41</v>
      </c>
      <c r="M101" s="258">
        <v>0</v>
      </c>
    </row>
    <row r="102" spans="1:22" s="83" customFormat="1" ht="34.5" customHeight="1">
      <c r="A102" s="244" t="s">
        <v>610</v>
      </c>
      <c r="B102" s="84"/>
      <c r="C102" s="377"/>
      <c r="D102" s="379"/>
      <c r="E102" s="317" t="s">
        <v>612</v>
      </c>
      <c r="F102" s="318"/>
      <c r="G102" s="318"/>
      <c r="H102" s="319"/>
      <c r="I102" s="420"/>
      <c r="J102" s="256">
        <f t="shared" si="0"/>
        <v>41</v>
      </c>
      <c r="K102" s="237" t="str">
        <f t="shared" ref="K102:K111" si="1">IF(OR(COUNTIF(L101:M101,"未確認")&gt;0,COUNTIF(L101:M101,"~*")&gt;0),"※","")</f>
        <v/>
      </c>
      <c r="L102" s="258">
        <v>41</v>
      </c>
      <c r="M102" s="258">
        <v>0</v>
      </c>
    </row>
    <row r="103" spans="1:22" s="83" customFormat="1" ht="34.5" customHeight="1">
      <c r="A103" s="244" t="s">
        <v>613</v>
      </c>
      <c r="B103" s="84"/>
      <c r="C103" s="334" t="s">
        <v>46</v>
      </c>
      <c r="D103" s="336"/>
      <c r="E103" s="334" t="s">
        <v>42</v>
      </c>
      <c r="F103" s="335"/>
      <c r="G103" s="335"/>
      <c r="H103" s="336"/>
      <c r="I103" s="420"/>
      <c r="J103" s="256">
        <f t="shared" si="0"/>
        <v>74</v>
      </c>
      <c r="K103" s="237" t="str">
        <f t="shared" si="1"/>
        <v/>
      </c>
      <c r="L103" s="258">
        <v>0</v>
      </c>
      <c r="M103" s="258">
        <v>74</v>
      </c>
    </row>
    <row r="104" spans="1:22" s="83" customFormat="1" ht="34.5" customHeight="1">
      <c r="A104" s="244" t="s">
        <v>614</v>
      </c>
      <c r="B104" s="84"/>
      <c r="C104" s="396"/>
      <c r="D104" s="397"/>
      <c r="E104" s="428"/>
      <c r="F104" s="429"/>
      <c r="G104" s="320" t="s">
        <v>47</v>
      </c>
      <c r="H104" s="322"/>
      <c r="I104" s="420"/>
      <c r="J104" s="256">
        <f t="shared" si="0"/>
        <v>74</v>
      </c>
      <c r="K104" s="237" t="str">
        <f t="shared" si="1"/>
        <v/>
      </c>
      <c r="L104" s="258">
        <v>0</v>
      </c>
      <c r="M104" s="258">
        <v>74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74</v>
      </c>
      <c r="K106" s="237" t="str">
        <f t="shared" si="1"/>
        <v/>
      </c>
      <c r="L106" s="258">
        <v>0</v>
      </c>
      <c r="M106" s="258">
        <v>74</v>
      </c>
    </row>
    <row r="107" spans="1:22" s="83" customFormat="1" ht="34.5" customHeight="1">
      <c r="A107" s="244" t="s">
        <v>614</v>
      </c>
      <c r="B107" s="84"/>
      <c r="C107" s="396"/>
      <c r="D107" s="397"/>
      <c r="E107" s="428"/>
      <c r="F107" s="429"/>
      <c r="G107" s="320" t="s">
        <v>47</v>
      </c>
      <c r="H107" s="322"/>
      <c r="I107" s="420"/>
      <c r="J107" s="256">
        <f t="shared" si="0"/>
        <v>74</v>
      </c>
      <c r="K107" s="237" t="str">
        <f t="shared" si="1"/>
        <v/>
      </c>
      <c r="L107" s="258">
        <v>0</v>
      </c>
      <c r="M107" s="258">
        <v>74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74</v>
      </c>
      <c r="K109" s="237" t="str">
        <f t="shared" si="1"/>
        <v/>
      </c>
      <c r="L109" s="258">
        <v>0</v>
      </c>
      <c r="M109" s="258">
        <v>74</v>
      </c>
    </row>
    <row r="110" spans="1:22" s="83" customFormat="1" ht="34.5" customHeight="1">
      <c r="A110" s="244" t="s">
        <v>614</v>
      </c>
      <c r="B110" s="84"/>
      <c r="C110" s="396"/>
      <c r="D110" s="397"/>
      <c r="E110" s="432"/>
      <c r="F110" s="433"/>
      <c r="G110" s="317" t="s">
        <v>47</v>
      </c>
      <c r="H110" s="319"/>
      <c r="I110" s="420"/>
      <c r="J110" s="256">
        <f t="shared" si="0"/>
        <v>74</v>
      </c>
      <c r="K110" s="237" t="str">
        <f t="shared" si="1"/>
        <v/>
      </c>
      <c r="L110" s="258">
        <v>0</v>
      </c>
      <c r="M110" s="258">
        <v>74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41</v>
      </c>
      <c r="M132" s="82">
        <v>74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65</v>
      </c>
      <c r="K154" s="264" t="str">
        <f t="shared" si="3"/>
        <v/>
      </c>
      <c r="L154" s="117">
        <v>65</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76</v>
      </c>
      <c r="K158" s="264" t="str">
        <f t="shared" si="3"/>
        <v/>
      </c>
      <c r="L158" s="117">
        <v>0</v>
      </c>
      <c r="M158" s="117">
        <v>76</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14</v>
      </c>
      <c r="M269" s="147">
        <v>11</v>
      </c>
    </row>
    <row r="270" spans="1:22" s="83" customFormat="1" ht="34.5" customHeight="1">
      <c r="A270" s="249" t="s">
        <v>725</v>
      </c>
      <c r="B270" s="120"/>
      <c r="C270" s="371"/>
      <c r="D270" s="371"/>
      <c r="E270" s="371"/>
      <c r="F270" s="371"/>
      <c r="G270" s="371" t="s">
        <v>148</v>
      </c>
      <c r="H270" s="371"/>
      <c r="I270" s="404"/>
      <c r="J270" s="266">
        <f t="shared" si="9"/>
        <v>3.7</v>
      </c>
      <c r="K270" s="81" t="str">
        <f t="shared" si="8"/>
        <v/>
      </c>
      <c r="L270" s="148">
        <v>2.2000000000000002</v>
      </c>
      <c r="M270" s="148">
        <v>1.5</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6</v>
      </c>
      <c r="M271" s="147">
        <v>20</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1.1000000000000001</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0</v>
      </c>
      <c r="M273" s="147">
        <v>11</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514</v>
      </c>
      <c r="K392" s="81" t="str">
        <f t="shared" ref="K392:K397" si="12">IF(OR(COUNTIF(L392:M392,"未確認")&gt;0,COUNTIF(L392:M392,"~*")&gt;0),"※","")</f>
        <v/>
      </c>
      <c r="L392" s="147">
        <v>414</v>
      </c>
      <c r="M392" s="147">
        <v>100</v>
      </c>
    </row>
    <row r="393" spans="1:22" s="83" customFormat="1" ht="34.5" customHeight="1">
      <c r="A393" s="249" t="s">
        <v>773</v>
      </c>
      <c r="B393" s="84"/>
      <c r="C393" s="370"/>
      <c r="D393" s="380"/>
      <c r="E393" s="320" t="s">
        <v>224</v>
      </c>
      <c r="F393" s="321"/>
      <c r="G393" s="321"/>
      <c r="H393" s="322"/>
      <c r="I393" s="343"/>
      <c r="J393" s="140">
        <f t="shared" si="11"/>
        <v>229</v>
      </c>
      <c r="K393" s="81" t="str">
        <f t="shared" si="12"/>
        <v/>
      </c>
      <c r="L393" s="147">
        <v>141</v>
      </c>
      <c r="M393" s="147">
        <v>88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285</v>
      </c>
      <c r="K395" s="81" t="str">
        <f t="shared" si="12"/>
        <v/>
      </c>
      <c r="L395" s="147">
        <v>273</v>
      </c>
      <c r="M395" s="147">
        <v>12</v>
      </c>
    </row>
    <row r="396" spans="1:22" s="83" customFormat="1" ht="34.5" customHeight="1">
      <c r="A396" s="250" t="s">
        <v>776</v>
      </c>
      <c r="B396" s="1"/>
      <c r="C396" s="370"/>
      <c r="D396" s="320" t="s">
        <v>227</v>
      </c>
      <c r="E396" s="321"/>
      <c r="F396" s="321"/>
      <c r="G396" s="321"/>
      <c r="H396" s="322"/>
      <c r="I396" s="343"/>
      <c r="J396" s="140">
        <f t="shared" si="11"/>
        <v>38332</v>
      </c>
      <c r="K396" s="81" t="str">
        <f t="shared" si="12"/>
        <v/>
      </c>
      <c r="L396" s="147">
        <v>12855</v>
      </c>
      <c r="M396" s="147">
        <v>25477</v>
      </c>
    </row>
    <row r="397" spans="1:22" s="83" customFormat="1" ht="34.5" customHeight="1">
      <c r="A397" s="250" t="s">
        <v>777</v>
      </c>
      <c r="B397" s="119"/>
      <c r="C397" s="370"/>
      <c r="D397" s="320" t="s">
        <v>228</v>
      </c>
      <c r="E397" s="321"/>
      <c r="F397" s="321"/>
      <c r="G397" s="321"/>
      <c r="H397" s="322"/>
      <c r="I397" s="344"/>
      <c r="J397" s="140">
        <f t="shared" si="11"/>
        <v>516</v>
      </c>
      <c r="K397" s="81" t="str">
        <f t="shared" si="12"/>
        <v/>
      </c>
      <c r="L397" s="147">
        <v>415</v>
      </c>
      <c r="M397" s="147">
        <v>101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514</v>
      </c>
      <c r="K405" s="81" t="str">
        <f t="shared" ref="K405:K422" si="14">IF(OR(COUNTIF(L405:M405,"未確認")&gt;0,COUNTIF(L405:M405,"~*")&gt;0),"※","")</f>
        <v/>
      </c>
      <c r="L405" s="147">
        <v>414</v>
      </c>
      <c r="M405" s="147">
        <v>100</v>
      </c>
    </row>
    <row r="406" spans="1:22" s="83" customFormat="1" ht="34.5" customHeight="1">
      <c r="A406" s="251" t="s">
        <v>779</v>
      </c>
      <c r="B406" s="119"/>
      <c r="C406" s="369"/>
      <c r="D406" s="375" t="s">
        <v>233</v>
      </c>
      <c r="E406" s="377" t="s">
        <v>234</v>
      </c>
      <c r="F406" s="378"/>
      <c r="G406" s="378"/>
      <c r="H406" s="379"/>
      <c r="I406" s="361"/>
      <c r="J406" s="140">
        <f t="shared" si="13"/>
        <v>76</v>
      </c>
      <c r="K406" s="81" t="str">
        <f t="shared" si="14"/>
        <v/>
      </c>
      <c r="L406" s="147">
        <v>7</v>
      </c>
      <c r="M406" s="147">
        <v>69</v>
      </c>
    </row>
    <row r="407" spans="1:22" s="83" customFormat="1" ht="34.5" customHeight="1">
      <c r="A407" s="251" t="s">
        <v>780</v>
      </c>
      <c r="B407" s="119"/>
      <c r="C407" s="369"/>
      <c r="D407" s="369"/>
      <c r="E407" s="320" t="s">
        <v>235</v>
      </c>
      <c r="F407" s="321"/>
      <c r="G407" s="321"/>
      <c r="H407" s="322"/>
      <c r="I407" s="361"/>
      <c r="J407" s="140">
        <f t="shared" si="13"/>
        <v>228</v>
      </c>
      <c r="K407" s="81" t="str">
        <f t="shared" si="14"/>
        <v/>
      </c>
      <c r="L407" s="147">
        <v>216</v>
      </c>
      <c r="M407" s="147">
        <v>12</v>
      </c>
    </row>
    <row r="408" spans="1:22" s="83" customFormat="1" ht="34.5" customHeight="1">
      <c r="A408" s="251" t="s">
        <v>781</v>
      </c>
      <c r="B408" s="119"/>
      <c r="C408" s="369"/>
      <c r="D408" s="369"/>
      <c r="E408" s="320" t="s">
        <v>236</v>
      </c>
      <c r="F408" s="321"/>
      <c r="G408" s="321"/>
      <c r="H408" s="322"/>
      <c r="I408" s="361"/>
      <c r="J408" s="140">
        <f t="shared" si="13"/>
        <v>145</v>
      </c>
      <c r="K408" s="81" t="str">
        <f t="shared" si="14"/>
        <v/>
      </c>
      <c r="L408" s="147">
        <v>127</v>
      </c>
      <c r="M408" s="147">
        <v>18</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64</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516</v>
      </c>
      <c r="K413" s="81" t="str">
        <f t="shared" si="14"/>
        <v/>
      </c>
      <c r="L413" s="147">
        <v>415</v>
      </c>
      <c r="M413" s="147">
        <v>101</v>
      </c>
    </row>
    <row r="414" spans="1:22" s="83" customFormat="1" ht="34.5" customHeight="1">
      <c r="A414" s="251" t="s">
        <v>787</v>
      </c>
      <c r="B414" s="119"/>
      <c r="C414" s="369"/>
      <c r="D414" s="375" t="s">
        <v>240</v>
      </c>
      <c r="E414" s="377" t="s">
        <v>241</v>
      </c>
      <c r="F414" s="378"/>
      <c r="G414" s="378"/>
      <c r="H414" s="379"/>
      <c r="I414" s="361"/>
      <c r="J414" s="140">
        <f t="shared" si="13"/>
        <v>76</v>
      </c>
      <c r="K414" s="81" t="str">
        <f t="shared" si="14"/>
        <v/>
      </c>
      <c r="L414" s="147">
        <v>62</v>
      </c>
      <c r="M414" s="147">
        <v>14</v>
      </c>
    </row>
    <row r="415" spans="1:22" s="83" customFormat="1" ht="34.5" customHeight="1">
      <c r="A415" s="251" t="s">
        <v>788</v>
      </c>
      <c r="B415" s="119"/>
      <c r="C415" s="369"/>
      <c r="D415" s="369"/>
      <c r="E415" s="320" t="s">
        <v>242</v>
      </c>
      <c r="F415" s="321"/>
      <c r="G415" s="321"/>
      <c r="H415" s="322"/>
      <c r="I415" s="361"/>
      <c r="J415" s="140">
        <f t="shared" si="13"/>
        <v>206</v>
      </c>
      <c r="K415" s="81" t="str">
        <f t="shared" si="14"/>
        <v/>
      </c>
      <c r="L415" s="147">
        <v>196</v>
      </c>
      <c r="M415" s="147">
        <v>10</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50</v>
      </c>
      <c r="M416" s="147">
        <v>18</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2</v>
      </c>
      <c r="M417" s="147">
        <v>1</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15</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48</v>
      </c>
      <c r="K420" s="81" t="str">
        <f t="shared" si="14"/>
        <v/>
      </c>
      <c r="L420" s="147">
        <v>44</v>
      </c>
      <c r="M420" s="147">
        <v>4</v>
      </c>
    </row>
    <row r="421" spans="1:22" s="83" customFormat="1" ht="34.5" customHeight="1">
      <c r="A421" s="251" t="s">
        <v>794</v>
      </c>
      <c r="B421" s="119"/>
      <c r="C421" s="369"/>
      <c r="D421" s="369"/>
      <c r="E421" s="320" t="s">
        <v>247</v>
      </c>
      <c r="F421" s="321"/>
      <c r="G421" s="321"/>
      <c r="H421" s="322"/>
      <c r="I421" s="361"/>
      <c r="J421" s="140">
        <f t="shared" si="13"/>
        <v>98</v>
      </c>
      <c r="K421" s="81" t="str">
        <f t="shared" si="14"/>
        <v/>
      </c>
      <c r="L421" s="147">
        <v>46</v>
      </c>
      <c r="M421" s="147">
        <v>52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440</v>
      </c>
      <c r="K430" s="193" t="str">
        <f>IF(OR(COUNTIF(L430:M430,"未確認")&gt;0,COUNTIF(L430:M430,"~*")&gt;0),"※","")</f>
        <v/>
      </c>
      <c r="L430" s="147">
        <v>353</v>
      </c>
      <c r="M430" s="147">
        <v>87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53</v>
      </c>
      <c r="K431" s="193" t="str">
        <f>IF(OR(COUNTIF(L431:M431,"未確認")&gt;0,COUNTIF(L431:M431,"~*")&gt;0),"※","")</f>
        <v/>
      </c>
      <c r="L431" s="147">
        <v>51</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310</v>
      </c>
      <c r="K433" s="193" t="str">
        <f>IF(OR(COUNTIF(L433:M433,"未確認")&gt;0,COUNTIF(L433:M433,"~*")&gt;0),"※","")</f>
        <v/>
      </c>
      <c r="L433" s="147">
        <v>247</v>
      </c>
      <c r="M433" s="147">
        <v>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77</v>
      </c>
      <c r="K434" s="193" t="str">
        <f>IF(OR(COUNTIF(L434:M434,"未確認")&gt;0,COUNTIF(L434:M434,"~*")&gt;0),"※","")</f>
        <v/>
      </c>
      <c r="L434" s="147">
        <v>55</v>
      </c>
      <c r="M434" s="147">
        <v>22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203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35</v>
      </c>
      <c r="K617" s="201" t="str">
        <f t="shared" si="29"/>
        <v/>
      </c>
      <c r="L617" s="117">
        <v>35</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15</v>
      </c>
      <c r="K637" s="201" t="str">
        <f t="shared" si="31"/>
        <v>※</v>
      </c>
      <c r="L637" s="117" t="s">
        <v>541</v>
      </c>
      <c r="M637" s="117">
        <v>15</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104</v>
      </c>
      <c r="K646" s="201" t="str">
        <f t="shared" ref="K646:K660" si="33">IF(OR(COUNTIF(L646:M646,"未確認")&gt;0,COUNTIF(L646:M646,"*")&gt;0),"※","")</f>
        <v/>
      </c>
      <c r="L646" s="117">
        <v>36</v>
      </c>
      <c r="M646" s="117">
        <v>68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54</v>
      </c>
      <c r="K648" s="201" t="str">
        <f t="shared" si="33"/>
        <v/>
      </c>
      <c r="L648" s="117">
        <v>12</v>
      </c>
      <c r="M648" s="117">
        <v>42</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
      </c>
      <c r="L649" s="117">
        <v>15</v>
      </c>
      <c r="M649" s="117">
        <v>10</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t="s">
        <v>541</v>
      </c>
      <c r="M650" s="117">
        <v>16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
      </c>
      <c r="L655" s="117">
        <v>13</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78</v>
      </c>
      <c r="K658" s="201" t="str">
        <f t="shared" si="33"/>
        <v/>
      </c>
      <c r="L658" s="117">
        <v>23</v>
      </c>
      <c r="M658" s="117">
        <v>55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1109B4-85AB-4224-88D1-FF9FB536D55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2019-12-23T02:11:23Z</dcterms:modified>
</cp:coreProperties>
</file>