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EC4296C-B163-4012-A48D-7DA07DA1210D}"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<sst xmlns="http://schemas.openxmlformats.org/spreadsheetml/2006/main" count="3077" uniqueCount="1050">
  <si>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</si>
  <si>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</si>
  <si>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</si>
  <si>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</si>
  <si>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</si>
  <si>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</si>
  <si>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</si>
  <si>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</si>
  <si>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</si>
  <si>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</si>
  <si>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</si>
  <si>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</si>
  <si>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</si>
  <si>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</si>
  <si>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</si>
  <si>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</si>
  <si>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</si>
  <si>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</si>
  <si>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</si>
  <si>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</si>
  <si>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</si>
  <si>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</si>
  <si>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</si>
  <si>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</si>
  <si>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</si>
  <si>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</si>
  <si>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</si>
  <si>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</si>
  <si>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</si>
  <si>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</si>
  <si>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</si>
  <si>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</si>
  <si>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</si>
  <si>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</si>
  <si>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</si>
  <si>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</si>
  <si>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</si>
  <si>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</si>
  <si>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</si>
  <si>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</si>
  <si>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</si>
  <si>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</si>
  <si>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</si>
  <si>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</si>
  <si>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</si>
  <si>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</si>
  <si>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</si>
  <si>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</si>
  <si>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</si>
  <si>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</si>
  <si>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</si>
  <si>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</si>
  <si>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</si>
  <si>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</si>
  <si>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</si>
  <si>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</si>
  <si>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</si>
  <si>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</si>
  <si>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</si>
  <si>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</si>
  <si>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</si>
  <si>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</si>
  <si>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</si>
  <si>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</si>
  <si>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</si>
  <si>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</si>
  <si>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</si>
  <si>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</si>
  <si>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</si>
  <si>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</si>
  <si>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</si>
  <si>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</si>
  <si>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</si>
  <si>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</si>
  <si>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</si>
  <si>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</si>
  <si>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</si>
  <si>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</si>
  <si>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</si>
  <si>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</si>
  <si>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</si>
  <si>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</si>
  <si>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</si>
  <si>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</si>
  <si>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</si>
  <si>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</si>
  <si>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</si>
  <si>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</si>
  <si>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</si>
  <si>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</si>
  <si>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</si>
  <si>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</si>
  <si>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</si>
  <si>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</si>
  <si>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</si>
  <si>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</si>
  <si>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</si>
  <si>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</si>
  <si>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</si>
  <si>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</si>
  <si>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</si>
  <si>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</si>
  <si>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</si>
  <si>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</si>
  <si>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</si>
  <si>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</si>
  <si>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</si>
  <si>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</si>
  <si>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</si>
  <si>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</si>
  <si>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</si>
  <si>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</si>
  <si>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</si>
  <si>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</si>
  <si>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</si>
  <si>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</si>
  <si>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</si>
  <si>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</si>
  <si>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</si>
  <si>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</si>
  <si>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</si>
  <si>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</si>
  <si>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</si>
  <si>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</si>
  <si>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</si>
  <si>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</si>
  <si>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</si>
  <si>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</si>
  <si>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</si>
  <si>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</si>
  <si>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</si>
  <si>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</si>
  <si>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</si>
  <si>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</si>
  <si>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</si>
  <si>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</si>
  <si>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</si>
  <si>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</si>
  <si>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</si>
  <si>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</si>
  <si>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</si>
  <si>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</si>
  <si>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</si>
  <si>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</si>
  <si>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</si>
  <si>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</si>
  <si>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</si>
  <si>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</si>
  <si>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</si>
  <si>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</si>
  <si>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</si>
  <si>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</si>
  <si>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</si>
  <si>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</si>
  <si>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</si>
  <si>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</si>
  <si>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</si>
  <si>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</si>
  <si>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</si>
  <si>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</si>
  <si>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</si>
  <si>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</si>
  <si>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</si>
  <si>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</si>
  <si>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</si>
  <si>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</si>
  <si>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</si>
  <si>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</si>
  <si>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</si>
  <si>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</si>
  <si>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</si>
  <si>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</si>
  <si>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</si>
  <si>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</si>
  <si>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</si>
  <si>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</si>
  <si>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</si>
  <si>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</si>
  <si>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</si>
  <si>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</si>
  <si>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</si>
  <si>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</si>
  <si>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</si>
  <si>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</si>
  <si>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</si>
  <si>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</si>
  <si>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</si>
  <si>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</si>
  <si>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</si>
  <si>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</si>
  <si>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</si>
  <si>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</si>
  <si>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</si>
  <si>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</si>
  <si>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</si>
  <si>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</si>
  <si>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</si>
  <si>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</si>
  <si>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</si>
  <si>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</si>
  <si>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</si>
  <si>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</si>
  <si>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</si>
  <si>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</si>
  <si>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</si>
  <si>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</si>
  <si>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</si>
  <si>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</si>
  <si>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</si>
  <si>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</si>
  <si>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</si>
  <si>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</si>
  <si>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</si>
  <si>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</si>
  <si>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</si>
  <si>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</si>
  <si>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</si>
  <si>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</si>
  <si>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</si>
  <si>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</si>
  <si>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</si>
  <si>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</si>
  <si>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</si>
  <si>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</si>
  <si>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</si>
  <si>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</si>
  <si>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</si>
  <si>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</si>
  <si>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</si>
  <si>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</si>
  <si>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</si>
  <si>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</si>
  <si>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</si>
  <si>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</si>
  <si>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</si>
  <si>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</si>
  <si>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</si>
  <si>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</si>
  <si>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</si>
  <si>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</si>
  <si>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</si>
  <si>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</si>
  <si>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</si>
  <si>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</si>
  <si>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</si>
  <si>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</si>
  <si>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</si>
  <si>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</si>
  <si>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</si>
  <si>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</si>
  <si>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</si>
  <si>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</si>
  <si>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</si>
  <si>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</si>
  <si>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</si>
  <si>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</si>
  <si>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</si>
  <si>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</si>
  <si>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</si>
  <si>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</si>
  <si>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</si>
  <si>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</si>
  <si>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</si>
  <si>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</si>
  <si>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</si>
  <si>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</si>
  <si>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</si>
  <si>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</si>
  <si>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</si>
  <si>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</si>
  <si>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</si>
  <si>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</si>
  <si>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</si>
  <si>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</si>
  <si>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</si>
  <si>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</si>
  <si>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</si>
  <si>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</si>
  <si>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</si>
  <si>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</si>
  <si>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</si>
  <si>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</si>
  <si>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</si>
  <si>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</si>
  <si>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</si>
  <si>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</si>
  <si>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</si>
  <si>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</si>
  <si>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</si>
  <si>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</si>
  <si>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</si>
  <si>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</si>
  <si>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</si>
  <si>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</si>
  <si>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</si>
  <si>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</si>
  <si>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</si>
  <si>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</si>
  <si>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</si>
  <si>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</si>
  <si>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</si>
  <si>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</si>
  <si>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</si>
  <si>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</si>
  <si>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</si>
  <si>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</si>
  <si>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</si>
  <si>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</si>
  <si>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</si>
  <si>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</si>
  <si>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</si>
  <si>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</si>
  <si>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</si>
  <si>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</si>
  <si>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</si>
  <si>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</si>
  <si>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</si>
  <si>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</si>
  <si>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</si>
  <si>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</si>
  <si>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</si>
  <si>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</si>
  <si>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</si>
  <si>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</si>
  <si>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</si>
  <si>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</si>
  <si>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</si>
  <si>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</si>
  <si>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</si>
  <si>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</si>
  <si>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</si>
  <si>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</si>
  <si>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</si>
  <si>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</si>
  <si>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</si>
  <si>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</si>
  <si>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</si>
  <si>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</si>
  <si>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</si>
  <si>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</si>
  <si>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</si>
  <si>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</si>
  <si>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</si>
  <si>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</si>
  <si>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</si>
  <si>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</si>
  <si>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</si>
  <si>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</si>
  <si>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</si>
  <si>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</si>
  <si>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</si>
  <si>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</si>
  <si>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</si>
  <si>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</si>
  <si>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</si>
  <si>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</si>
  <si>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</si>
  <si>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</si>
  <si>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</si>
  <si>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</si>
  <si>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</si>
  <si>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</si>
  <si>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</si>
  <si>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</si>
  <si>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</si>
  <si>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</si>
  <si>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</si>
  <si>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</si>
  <si>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</si>
  <si>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</si>
  <si>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</si>
  <si>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</si>
  <si>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</si>
  <si>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</si>
  <si>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</si>
  <si>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</si>
  <si>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</si>
  <si>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</si>
  <si>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</si>
  <si>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</si>
  <si>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</si>
  <si>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</si>
  <si>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</si>
  <si>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</si>
  <si>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</si>
  <si>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</si>
  <si>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</si>
  <si>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</si>
  <si>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</si>
  <si>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</si>
  <si>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</si>
  <si>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</si>
  <si>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</si>
  <si>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</si>
  <si>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</si>
  <si>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</si>
  <si>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</si>
  <si>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</si>
  <si>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</si>
  <si>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</si>
  <si>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</si>
  <si>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</si>
  <si>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</si>
  <si>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</si>
  <si>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</si>
  <si>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</si>
  <si>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</si>
  <si>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</si>
  <si>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</si>
  <si>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</si>
  <si>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</si>
  <si>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</si>
  <si>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</si>
  <si>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</si>
  <si>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</si>
  <si>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</si>
  <si>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</si>
  <si>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</si>
  <si>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</si>
  <si>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</si>
  <si>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</si>
  <si>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</si>
  <si>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</si>
  <si>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</si>
  <si>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</si>
  <si>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</si>
  <si>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</si>
  <si>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</si>
  <si>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</si>
  <si>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</si>
  <si>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</si>
  <si>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</si>
  <si>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</si>
  <si>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</si>
  <si>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</si>
  <si>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</si>
  <si>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</si>
  <si>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</si>
  <si>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</si>
  <si>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</si>
  <si>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</si>
  <si>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</si>
  <si>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</si>
  <si>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</si>
  <si>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</si>
  <si>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</si>
  <si>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</si>
  <si>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</si>
  <si>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</si>
  <si>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</si>
  <si>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</si>
  <si>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</si>
  <si>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</si>
  <si>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</si>
  <si>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</si>
  <si>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</si>
  <si>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</si>
  <si>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</si>
  <si>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</si>
  <si>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</si>
  <si>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</si>
  <si>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</si>
  <si>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</si>
  <si>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</si>
  <si>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</si>
  <si>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</si>
  <si>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</si>
  <si>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</si>
  <si>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</si>
  <si>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</si>
  <si>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</si>
  <si>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</si>
  <si>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</si>
  <si>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</si>
  <si>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</si>
  <si>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</si>
  <si>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</si>
  <si>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</si>
  <si>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</si>
  <si>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</si>
  <si>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</si>
  <si>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</si>
  <si>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</si>
  <si>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</si>
  <si>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</si>
  <si>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</si>
  <si>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</si>
  <si>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</si>
  <si>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</si>
  <si>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</si>
  <si>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</si>
  <si>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</si>
  <si>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</si>
  <si>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</si>
  <si>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</si>
  <si>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</si>
  <si>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</si>
  <si>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</si>
  <si>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</si>
  <si>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</si>
  <si>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</si>
  <si>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</si>
  <si>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</si>
  <si>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</si>
  <si>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</si>
  <si>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</si>
  <si>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</si>
  <si>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</si>
  <si>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</si>
  <si>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</si>
  <si>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</si>
  <si>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</si>
  <si>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</si>
  <si>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</si>
  <si>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</si>
  <si>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</si>
  <si>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</si>
  <si>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</si>
  <si>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</si>
  <si>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</si>
  <si>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</si>
  <si>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</si>
  <si>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</si>
  <si>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</si>
  <si>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</si>
  <si>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</si>
  <si>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</si>
  <si>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</si>
  <si>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</si>
  <si>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</si>
  <si>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</si>
  <si>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</si>
  <si>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</si>
  <si>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</si>
  <si>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</si>
  <si>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</si>
  <si>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</si>
  <si>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</si>
  <si>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</si>
  <si>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</si>
  <si>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</si>
  <si>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</si>
  <si>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</si>
  <si>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</si>
  <si>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</si>
  <si>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</si>
  <si>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</si>
  <si>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</si>
  <si>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</si>
  <si>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</si>
  <si>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</si>
  <si>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</si>
  <si>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</si>
  <si>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</si>
  <si>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</si>
  <si>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</si>
  <si>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</si>
  <si>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</si>
  <si>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</si>
  <si>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</si>
  <si>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</si>
  <si>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</si>
  <si>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</si>
  <si>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</si>
  <si>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</si>
  <si>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</si>
  <si>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</si>
  <si>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</si>
  <si>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</si>
  <si>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</si>
  <si>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</si>
  <si>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</si>
  <si>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</si>
  <si>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</si>
  <si>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</si>
  <si>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</si>
  <si>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</si>
  <si>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</si>
  <si>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</si>
  <si>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</si>
  <si>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</si>
  <si>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</si>
  <si>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</si>
  <si>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</si>
  <si>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</si>
  <si>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</si>
  <si>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</si>
  <si>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</si>
  <si>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</si>
  <si>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</si>
  <si>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</si>
  <si>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</si>
  <si>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</si>
  <si>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</si>
  <si>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</si>
  <si>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</si>
  <si>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</si>
  <si>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</si>
  <si>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</si>
  <si>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</si>
  <si>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</si>
  <si>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</si>
  <si>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</si>
  <si>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</si>
  <si>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</si>
  <si>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</si>
  <si>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</si>
  <si>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</si>
  <si>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</si>
  <si>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</si>
  <si>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</si>
  <si>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</si>
  <si>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</si>
  <si>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</si>
  <si>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</si>
  <si>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</si>
  <si>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</si>
  <si>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</si>
  <si>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</si>
  <si>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</si>
  <si>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</si>
  <si>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</si>
  <si>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</si>
  <si>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</si>
  <si>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</si>
  <si>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</si>
  <si>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</si>
  <si>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</si>
  <si>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</si>
  <si>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</si>
  <si>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</si>
  <si>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</si>
  <si>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</si>
  <si>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</si>
  <si>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</si>
  <si>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</si>
  <si>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</si>
  <si>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</si>
  <si>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</si>
  <si>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</si>
  <si>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</si>
  <si>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</si>
  <si>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</si>
  <si>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</si>
  <si>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</si>
  <si>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</si>
  <si>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</si>
  <si>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</si>
  <si>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</si>
  <si>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</si>
  <si>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</si>
  <si>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</si>
  <si>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</si>
  <si>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</si>
  <si>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</si>
  <si>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</si>
  <si>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</si>
  <si>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</si>
  <si>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</si>
  <si>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</si>
  <si>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</si>
  <si>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</si>
  <si>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</si>
  <si>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</si>
  <si>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</si>
  <si>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</si>
  <si>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</si>
  <si>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</si>
  <si>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</si>
  <si>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</si>
  <si>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</si>
  <si>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</si>
  <si>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</si>
  <si>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</si>
  <si>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</si>
  <si>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</si>
  <si>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</si>
  <si>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</si>
  <si>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</si>
  <si>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</si>
  <si>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</si>
  <si>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</si>
  <si>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</si>
  <si>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</si>
  <si>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</si>
  <si>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</si>
  <si>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</si>
  <si>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</si>
  <si>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</si>
  <si>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</si>
  <si>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</si>
  <si>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</si>
  <si>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</si>
  <si>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</si>
  <si>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</si>
  <si>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</si>
  <si>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</si>
  <si>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</si>
  <si>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</si>
  <si>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</si>
  <si>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</si>
  <si>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</si>
  <si>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</si>
  <si>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</si>
  <si>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</si>
  <si>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</si>
  <si>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</si>
  <si>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</si>
  <si>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</si>
  <si>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</si>
  <si>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</si>
  <si>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</si>
  <si>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</si>
  <si>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</si>
  <si>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</si>
  <si>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</si>
  <si>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</si>
  <si>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</si>
  <si>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</si>
  <si>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</si>
  <si>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</si>
  <si>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</si>
  <si>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</si>
  <si>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</si>
  <si>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</si>
  <si>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</si>
  <si>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</si>
  <si>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</si>
  <si>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</si>
  <si>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</si>
  <si>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</si>
  <si>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</si>
  <si>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</si>
  <si>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</si>
  <si>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</si>
  <si>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</si>
  <si>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</si>
  <si>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</si>
  <si>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</si>
  <si>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</si>
  <si>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</si>
  <si>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</si>
  <si>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</si>
  <si>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</si>
  <si>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</si>
  <si>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</si>
  <si>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</si>
  <si>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</si>
  <si>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</si>
  <si>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</si>
  <si>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</si>
  <si>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</si>
  <si>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</si>
  <si>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</si>
  <si>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</si>
  <si>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</si>
  <si>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</si>
  <si>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</si>
  <si>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</si>
  <si>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</si>
  <si>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</si>
  <si>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</si>
  <si>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</si>
  <si>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</si>
  <si>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</si>
  <si>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</si>
  <si>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</si>
  <si>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</si>
  <si>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</si>
  <si>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</si>
  <si>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</si>
  <si>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</si>
  <si>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</si>
  <si>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</si>
  <si>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</si>
  <si>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</si>
  <si>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</si>
  <si>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</si>
  <si>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</si>
  <si>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</si>
  <si>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</si>
  <si>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</si>
  <si>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</si>
  <si>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</si>
  <si>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</si>
  <si>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</si>
  <si>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</si>
  <si>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</si>
  <si>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</si>
  <si>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</si>
  <si>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</si>
  <si>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</si>
  <si>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</si>
  <si>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</si>
  <si>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</si>
  <si>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</si>
  <si>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</si>
  <si>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</si>
  <si>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</si>
  <si>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</si>
  <si>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</si>
  <si>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</si>
  <si>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</si>
  <si>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</si>
  <si>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</si>
  <si>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</si>
  <si>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</si>
  <si>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</si>
  <si>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</si>
  <si>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</si>
  <si>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</si>
  <si>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</si>
  <si>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</si>
  <si>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</si>
  <si>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</si>
  <si>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</si>
  <si>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</si>
  <si>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</si>
  <si>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</si>
  <si>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</si>
  <si>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</si>
  <si>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</si>
  <si>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</si>
  <si>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</si>
  <si>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</si>
  <si>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</si>
  <si>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</si>
  <si>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</si>
  <si>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</si>
  <si>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</si>
  <si>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</si>
  <si>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</si>
  <si>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</si>
  <si>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</si>
  <si>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</si>
  <si>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</si>
  <si>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</si>
  <si>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</si>
  <si>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</si>
  <si>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</si>
  <si>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</si>
  <si>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</si>
  <si>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</si>
  <si>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</si>
  <si>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</si>
  <si>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</si>
  <si>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</si>
  <si>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</si>
  <si>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</si>
  <si>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</si>
  <si>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</si>
  <si>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</si>
  <si>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</si>
  <si>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</si>
  <si>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</si>
  <si>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</si>
  <si>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</si>
  <si>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</si>
  <si>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</si>
  <si>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</si>
  <si>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</si>
  <si>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</si>
  <si>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</si>
  <si>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</si>
  <si>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</si>
  <si>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</si>
  <si>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</si>
  <si>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</si>
  <si>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</si>
  <si>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</si>
  <si>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</si>
  <si>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</si>
  <si>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</si>
  <si>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</si>
  <si>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</si>
  <si>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</si>
  <si>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</si>
  <si>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</si>
  <si>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</si>
  <si>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</si>
  <si>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</si>
  <si>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</si>
  <si>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</si>
  <si>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</si>
  <si>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</si>
  <si>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</si>
  <si>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</si>
  <si>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</si>
  <si>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</si>
  <si>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</si>
  <si>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</si>
  <si>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</si>
  <si>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</si>
  <si>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</si>
  <si>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</si>
  <si>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</si>
  <si>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</si>
  <si>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</si>
  <si>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</si>
  <si>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</si>
  <si>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</si>
  <si>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</si>
  <si>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</si>
  <si>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</si>
  <si>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</si>
  <si>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</si>
  <si>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</si>
  <si>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</si>
  <si>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</si>
  <si>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</si>
  <si>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</si>
  <si>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</si>
  <si>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</si>
  <si>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</si>
  <si>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</si>
  <si>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</si>
  <si>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</si>
  <si>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</si>
  <si>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</si>
  <si>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</si>
  <si>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</si>
  <si>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</si>
  <si>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</si>
  <si>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</si>
  <si>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</si>
  <si>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</si>
  <si>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</si>
  <si>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</si>
  <si>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</si>
  <si>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</si>
  <si>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</si>
  <si>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</si>
  <si>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</si>
  <si>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</si>
  <si>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</si>
  <si>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</si>
  <si>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</si>
  <si>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</si>
  <si>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</si>
  <si>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</si>
  <si>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</si>
  <si>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</si>
  <si>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</si>
  <si>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</si>
  <si>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</si>
  <si>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</si>
  <si>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</si>
  <si>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</si>
  <si>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</si>
  <si>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</si>
  <si>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</si>
  <si>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</si>
  <si>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</si>
  <si>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</si>
  <si>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</si>
  <si>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</si>
  <si>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</si>
  <si>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</si>
  <si>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</si>
  <si>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</si>
  <si>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</si>
  <si>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</si>
  <si>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</si>
  <si>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</si>
  <si>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</si>
  <si>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</si>
  <si>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</si>
  <si>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</si>
  <si>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</si>
  <si>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</si>
  <si>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</si>
  <si>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</si>
  <si>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</si>
  <si>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</si>
  <si>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</si>
  <si>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</si>
  <si>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</si>
  <si>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</si>
  <si>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</si>
  <si>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</si>
  <si>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</si>
  <si>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</si>
  <si>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</si>
  <si>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</si>
  <si>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</si>
  <si>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</si>
  <si>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</si>
  <si>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</si>
  <si>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</si>
  <si>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</si>
  <si>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</si>
  <si>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</si>
  <si>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</si>
  <si>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</si>
  <si>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</si>
  <si>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</si>
  <si>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</si>
  <si>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</si>
  <si>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</si>
  <si>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</si>
  <si>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</si>
  <si>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</si>
  <si>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</si>
  <si>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</si>
  <si>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</si>
  <si>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</si>
  <si>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</si>
  <si>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</si>
  <si>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</si>
  <si>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</si>
  <si>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</si>
  <si>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</si>
  <si>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</si>
  <si>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</si>
  <si>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</si>
  <si>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</si>
  <si>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</si>
  <si>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</si>
  <si>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</si>
  <si>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</si>
  <si>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</si>
  <si>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</si>
  <si>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</si>
  <si>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</si>
  <si>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</si>
  <si>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</si>
  <si>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</si>
  <si>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</si>
  <si>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</si>
  <si>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</si>
  <si>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</si>
  <si>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</si>
  <si>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</si>
  <si>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</si>
  <si>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</si>
  <si>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</si>
  <si>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</si>
  <si>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農協共済別府リハビリテーションセンター</t>
    <phoneticPr fontId="3"/>
  </si>
  <si>
    <t>〒874-0840 別府市大字鶴見字中山田１０２６－１０</t>
    <phoneticPr fontId="3"/>
  </si>
  <si>
    <t>〇</t>
  </si>
  <si>
    <t>社会福祉法人</t>
  </si>
  <si>
    <t>リハビリテーション科</t>
  </si>
  <si>
    <t>回復期ﾘﾊﾋﾞﾘﾃｰｼｮﾝ病棟入院料２</t>
  </si>
  <si>
    <t>ＤＰＣ病院ではない</t>
  </si>
  <si>
    <t>有</t>
  </si>
  <si>
    <t>-</t>
    <phoneticPr fontId="3"/>
  </si>
  <si>
    <t>体制強化加算１の届出有り</t>
  </si>
  <si>
    <t>回復期リハビリテーション病棟（A棟）</t>
  </si>
  <si>
    <t>回復期機能</t>
  </si>
  <si>
    <t>回復期リハビリテーション病棟（B棟）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</si>
</sst>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7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52">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116</v>
      </c>
      <c r="K103" s="237" t="str">
        <f t="shared" si="1"/>
        <v/>
      </c>
      <c r="L103" s="258">
        <v>56</v>
      </c>
      <c r="M103" s="258">
        <v>60</v>
      </c>
    </row>
    <row r="104" spans="1:22" s="83" customFormat="1" ht="34.5" customHeight="1">
      <c r="A104" s="244" t="s">
        <v>614</v>
      </c>
      <c r="B104" s="84"/>
      <c r="C104" s="396"/>
      <c r="D104" s="397"/>
      <c r="E104" s="428"/>
      <c r="F104" s="429"/>
      <c r="G104" s="320" t="s">
        <v>47</v>
      </c>
      <c r="H104" s="322"/>
      <c r="I104" s="420"/>
      <c r="J104" s="256">
        <f t="shared" si="0"/>
        <v>116</v>
      </c>
      <c r="K104" s="237" t="str">
        <f t="shared" si="1"/>
        <v/>
      </c>
      <c r="L104" s="258">
        <v>56</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113</v>
      </c>
      <c r="K106" s="237" t="str">
        <f t="shared" si="1"/>
        <v/>
      </c>
      <c r="L106" s="258">
        <v>55</v>
      </c>
      <c r="M106" s="258">
        <v>58</v>
      </c>
    </row>
    <row r="107" spans="1:22" s="83" customFormat="1" ht="34.5" customHeight="1">
      <c r="A107" s="244" t="s">
        <v>614</v>
      </c>
      <c r="B107" s="84"/>
      <c r="C107" s="396"/>
      <c r="D107" s="397"/>
      <c r="E107" s="428"/>
      <c r="F107" s="429"/>
      <c r="G107" s="320" t="s">
        <v>47</v>
      </c>
      <c r="H107" s="322"/>
      <c r="I107" s="420"/>
      <c r="J107" s="256">
        <f t="shared" si="0"/>
        <v>113</v>
      </c>
      <c r="K107" s="237" t="str">
        <f t="shared" si="1"/>
        <v/>
      </c>
      <c r="L107" s="258">
        <v>55</v>
      </c>
      <c r="M107" s="258">
        <v>58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116</v>
      </c>
      <c r="K109" s="237" t="str">
        <f t="shared" si="1"/>
        <v/>
      </c>
      <c r="L109" s="258">
        <v>56</v>
      </c>
      <c r="M109" s="258">
        <v>60</v>
      </c>
    </row>
    <row r="110" spans="1:22" s="83" customFormat="1" ht="34.5" customHeight="1">
      <c r="A110" s="244" t="s">
        <v>614</v>
      </c>
      <c r="B110" s="84"/>
      <c r="C110" s="396"/>
      <c r="D110" s="397"/>
      <c r="E110" s="432"/>
      <c r="F110" s="433"/>
      <c r="G110" s="317" t="s">
        <v>47</v>
      </c>
      <c r="H110" s="319"/>
      <c r="I110" s="420"/>
      <c r="J110" s="256">
        <f t="shared" si="0"/>
        <v>116</v>
      </c>
      <c r="K110" s="237" t="str">
        <f t="shared" si="1"/>
        <v/>
      </c>
      <c r="L110" s="258">
        <v>56</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56</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t="s">
        <v>541</v>
      </c>
      <c r="M157" s="117" t="s">
        <v>541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123</v>
      </c>
      <c r="K195" s="264" t="str">
        <f t="shared" si="5"/>
        <v/>
      </c>
      <c r="L195" s="117">
        <v>56</v>
      </c>
      <c r="M195" s="117">
        <v>67</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49</v>
      </c>
      <c r="K269" s="81" t="str">
        <f t="shared" si="8"/>
        <v/>
      </c>
      <c r="L269" s="147">
        <v>23</v>
      </c>
      <c r="M269" s="147">
        <v>26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22</v>
      </c>
      <c r="K273" s="81" t="str">
        <f t="shared" si="8"/>
        <v/>
      </c>
      <c r="L273" s="147">
        <v>10</v>
      </c>
      <c r="M273" s="147">
        <v>12</v>
      </c>
    </row>
    <row r="274" spans="1:13" s="83" customFormat="1" ht="34.5" customHeight="1">
      <c r="A274" s="249" t="s">
        <v>727</v>
      </c>
      <c r="B274" s="120"/>
      <c r="C274" s="372"/>
      <c r="D274" s="372"/>
      <c r="E274" s="372"/>
      <c r="F274" s="372"/>
      <c r="G274" s="371" t="s">
        <v>148</v>
      </c>
      <c r="H274" s="371"/>
      <c r="I274" s="404"/>
      <c r="J274" s="266">
        <f t="shared" si="9"/>
        <v>0.75</v>
      </c>
      <c r="K274" s="81" t="str">
        <f t="shared" si="8"/>
        <v/>
      </c>
      <c r="L274" s="148">
        <v>0.75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32</v>
      </c>
      <c r="K277" s="81" t="str">
        <f t="shared" si="8"/>
        <v/>
      </c>
      <c r="L277" s="147">
        <v>16</v>
      </c>
      <c r="M277" s="147">
        <v>16</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32</v>
      </c>
      <c r="K279" s="81" t="str">
        <f t="shared" si="8"/>
        <v/>
      </c>
      <c r="L279" s="147">
        <v>16</v>
      </c>
      <c r="M279" s="147">
        <v>16</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12</v>
      </c>
      <c r="K281" s="81" t="str">
        <f t="shared" si="8"/>
        <v/>
      </c>
      <c r="L281" s="147">
        <v>7</v>
      </c>
      <c r="M281" s="147">
        <v>5</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2</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3</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3</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500</v>
      </c>
      <c r="K392" s="81" t="str">
        <f t="shared" ref="K392:K397" si="12">IF(OR(COUNTIF(L392:M392,"未確認")&gt;0,COUNTIF(L392:M392,"~*")&gt;0),"※","")</f>
        <v/>
      </c>
      <c r="L392" s="147">
        <v>236</v>
      </c>
      <c r="M392" s="147">
        <v>264</v>
      </c>
    </row>
    <row r="393" spans="1:22" s="83" customFormat="1" ht="34.5" customHeight="1">
      <c r="A393" s="249" t="s">
        <v>773</v>
      </c>
      <c r="B393" s="84"/>
      <c r="C393" s="370"/>
      <c r="D393" s="380"/>
      <c r="E393" s="320" t="s">
        <v>224</v>
      </c>
      <c r="F393" s="321"/>
      <c r="G393" s="321"/>
      <c r="H393" s="322"/>
      <c r="I393" s="343"/>
      <c r="J393" s="140">
        <f t="shared" si="11"/>
        <v>500</v>
      </c>
      <c r="K393" s="81" t="str">
        <f t="shared" si="12"/>
        <v/>
      </c>
      <c r="L393" s="147">
        <v>236</v>
      </c>
      <c r="M393" s="147">
        <v>264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38021</v>
      </c>
      <c r="K396" s="81" t="str">
        <f t="shared" si="12"/>
        <v/>
      </c>
      <c r="L396" s="147">
        <v>18843</v>
      </c>
      <c r="M396" s="147">
        <v>19178</v>
      </c>
    </row>
    <row r="397" spans="1:22" s="83" customFormat="1" ht="34.5" customHeight="1">
      <c r="A397" s="250" t="s">
        <v>777</v>
      </c>
      <c r="B397" s="119"/>
      <c r="C397" s="370"/>
      <c r="D397" s="320" t="s">
        <v>228</v>
      </c>
      <c r="E397" s="321"/>
      <c r="F397" s="321"/>
      <c r="G397" s="321"/>
      <c r="H397" s="322"/>
      <c r="I397" s="344"/>
      <c r="J397" s="140">
        <f t="shared" si="11"/>
        <v>502</v>
      </c>
      <c r="K397" s="81" t="str">
        <f t="shared" si="12"/>
        <v/>
      </c>
      <c r="L397" s="147">
        <v>238</v>
      </c>
      <c r="M397" s="147">
        <v>264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500</v>
      </c>
      <c r="K405" s="81" t="str">
        <f t="shared" ref="K405:K422" si="14">IF(OR(COUNTIF(L405:M405,"未確認")&gt;0,COUNTIF(L405:M405,"~*")&gt;0),"※","")</f>
        <v/>
      </c>
      <c r="L405" s="147">
        <v>236</v>
      </c>
      <c r="M405" s="147">
        <v>264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9</v>
      </c>
      <c r="K407" s="81" t="str">
        <f t="shared" si="14"/>
        <v/>
      </c>
      <c r="L407" s="147">
        <v>4</v>
      </c>
      <c r="M407" s="147">
        <v>5</v>
      </c>
    </row>
    <row r="408" spans="1:22" s="83" customFormat="1" ht="34.5" customHeight="1">
      <c r="A408" s="251" t="s">
        <v>781</v>
      </c>
      <c r="B408" s="119"/>
      <c r="C408" s="369"/>
      <c r="D408" s="369"/>
      <c r="E408" s="320" t="s">
        <v>236</v>
      </c>
      <c r="F408" s="321"/>
      <c r="G408" s="321"/>
      <c r="H408" s="322"/>
      <c r="I408" s="361"/>
      <c r="J408" s="140">
        <f t="shared" si="13"/>
        <v>491</v>
      </c>
      <c r="K408" s="81" t="str">
        <f t="shared" si="14"/>
        <v/>
      </c>
      <c r="L408" s="147">
        <v>232</v>
      </c>
      <c r="M408" s="147">
        <v>259</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502</v>
      </c>
      <c r="K413" s="81" t="str">
        <f t="shared" si="14"/>
        <v/>
      </c>
      <c r="L413" s="147">
        <v>238</v>
      </c>
      <c r="M413" s="147">
        <v>264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323</v>
      </c>
      <c r="K415" s="81" t="str">
        <f t="shared" si="14"/>
        <v/>
      </c>
      <c r="L415" s="147">
        <v>165</v>
      </c>
      <c r="M415" s="147">
        <v>158</v>
      </c>
    </row>
    <row r="416" spans="1:22" s="83" customFormat="1" ht="34.5" customHeight="1">
      <c r="A416" s="251" t="s">
        <v>789</v>
      </c>
      <c r="B416" s="119"/>
      <c r="C416" s="369"/>
      <c r="D416" s="369"/>
      <c r="E416" s="320" t="s">
        <v>243</v>
      </c>
      <c r="F416" s="321"/>
      <c r="G416" s="321"/>
      <c r="H416" s="322"/>
      <c r="I416" s="361"/>
      <c r="J416" s="140">
        <f t="shared" si="13"/>
        <v>123</v>
      </c>
      <c r="K416" s="81" t="str">
        <f t="shared" si="14"/>
        <v/>
      </c>
      <c r="L416" s="147">
        <v>47</v>
      </c>
      <c r="M416" s="147">
        <v>76</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6</v>
      </c>
      <c r="M417" s="147">
        <v>8</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40</v>
      </c>
      <c r="K420" s="81" t="str">
        <f t="shared" si="14"/>
        <v/>
      </c>
      <c r="L420" s="147">
        <v>20</v>
      </c>
      <c r="M420" s="147">
        <v>20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502</v>
      </c>
      <c r="K430" s="193" t="str">
        <f>IF(OR(COUNTIF(L430:M430,"未確認")&gt;0,COUNTIF(L430:M430,"~*")&gt;0),"※","")</f>
        <v/>
      </c>
      <c r="L430" s="147">
        <v>238</v>
      </c>
      <c r="M430" s="147">
        <v>264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v>
      </c>
      <c r="K431" s="193" t="str">
        <f>IF(OR(COUNTIF(L431:M431,"未確認")&gt;0,COUNTIF(L431:M431,"~*")&gt;0),"※","")</f>
        <v/>
      </c>
      <c r="L431" s="147">
        <v>4</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23</v>
      </c>
      <c r="K432" s="193" t="str">
        <f>IF(OR(COUNTIF(L432:M432,"未確認")&gt;0,COUNTIF(L432:M432,"~*")&gt;0),"※","")</f>
        <v/>
      </c>
      <c r="L432" s="147">
        <v>10</v>
      </c>
      <c r="M432" s="147">
        <v>13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472</v>
      </c>
      <c r="K433" s="193" t="str">
        <f>IF(OR(COUNTIF(L433:M433,"未確認")&gt;0,COUNTIF(L433:M433,"~*")&gt;0),"※","")</f>
        <v/>
      </c>
      <c r="L433" s="147">
        <v>224</v>
      </c>
      <c r="M433" s="147">
        <v>248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33</v>
      </c>
      <c r="K613" s="201" t="str">
        <f t="shared" ref="K613:K623" si="29">IF(OR(COUNTIF(L613:M613,"未確認")&gt;0,COUNTIF(L613:M613,"*")&gt;0),"※","")</f>
        <v/>
      </c>
      <c r="L613" s="117">
        <v>18</v>
      </c>
      <c r="M613" s="117">
        <v>15</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127</v>
      </c>
      <c r="K646" s="201" t="str">
        <f t="shared" ref="K646:K660" si="33">IF(OR(COUNTIF(L646:M646,"未確認")&gt;0,COUNTIF(L646:M646,"*")&gt;0),"※","")</f>
        <v/>
      </c>
      <c r="L646" s="117">
        <v>59</v>
      </c>
      <c r="M646" s="117">
        <v>68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101</v>
      </c>
      <c r="K648" s="201" t="str">
        <f t="shared" si="33"/>
        <v/>
      </c>
      <c r="L648" s="117">
        <v>46</v>
      </c>
      <c r="M648" s="117">
        <v>55</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
      </c>
      <c r="L650" s="117">
        <v>12</v>
      </c>
      <c r="M650" s="117">
        <v>13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26</v>
      </c>
      <c r="K655" s="201" t="str">
        <f t="shared" si="33"/>
        <v/>
      </c>
      <c r="L655" s="117">
        <v>12</v>
      </c>
      <c r="M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1046</v>
      </c>
      <c r="M667" s="98" t="s">
        <v>1046</v>
      </c>
    </row>
    <row r="668" spans="1:22" s="83" customFormat="1" ht="56.15" customHeight="1">
      <c r="A668" s="251" t="s">
        <v>951</v>
      </c>
      <c r="B668" s="84"/>
      <c r="C668" s="317" t="s">
        <v>481</v>
      </c>
      <c r="D668" s="318"/>
      <c r="E668" s="318"/>
      <c r="F668" s="318"/>
      <c r="G668" s="318"/>
      <c r="H668" s="319"/>
      <c r="I668" s="138" t="s">
        <v>482</v>
      </c>
      <c r="J668" s="223"/>
      <c r="K668" s="224"/>
      <c r="L668" s="225">
        <v>97.97</v>
      </c>
      <c r="M668" s="225">
        <v>98.16</v>
      </c>
    </row>
    <row r="669" spans="1:22" s="83" customFormat="1" ht="56.15" customHeight="1">
      <c r="A669" s="251" t="s">
        <v>952</v>
      </c>
      <c r="B669" s="84"/>
      <c r="C669" s="317" t="s">
        <v>483</v>
      </c>
      <c r="D669" s="318"/>
      <c r="E669" s="318"/>
      <c r="F669" s="318"/>
      <c r="G669" s="318"/>
      <c r="H669" s="319"/>
      <c r="I669" s="138" t="s">
        <v>484</v>
      </c>
      <c r="J669" s="223"/>
      <c r="K669" s="224"/>
      <c r="L669" s="300">
        <v>8.5</v>
      </c>
      <c r="M669" s="300">
        <v>7.9</v>
      </c>
    </row>
    <row r="670" spans="1:22" s="83" customFormat="1" ht="60" customHeight="1">
      <c r="A670" s="251" t="s">
        <v>953</v>
      </c>
      <c r="B670" s="84"/>
      <c r="C670" s="323" t="s">
        <v>485</v>
      </c>
      <c r="D670" s="324"/>
      <c r="E670" s="324"/>
      <c r="F670" s="324"/>
      <c r="G670" s="324"/>
      <c r="H670" s="325"/>
      <c r="I670" s="326" t="s">
        <v>1030</v>
      </c>
      <c r="J670" s="223"/>
      <c r="K670" s="224"/>
      <c r="L670" s="301">
        <v>211</v>
      </c>
      <c r="M670" s="301">
        <v>217</v>
      </c>
    </row>
    <row r="671" spans="1:22" s="83" customFormat="1" ht="35.15" customHeight="1">
      <c r="A671" s="251" t="s">
        <v>954</v>
      </c>
      <c r="B671" s="84"/>
      <c r="C671" s="227"/>
      <c r="D671" s="228"/>
      <c r="E671" s="323" t="s">
        <v>487</v>
      </c>
      <c r="F671" s="324"/>
      <c r="G671" s="324"/>
      <c r="H671" s="325"/>
      <c r="I671" s="327"/>
      <c r="J671" s="223"/>
      <c r="K671" s="224"/>
      <c r="L671" s="301">
        <v>77</v>
      </c>
      <c r="M671" s="301">
        <v>80</v>
      </c>
    </row>
    <row r="672" spans="1:22" s="83" customFormat="1" ht="25.75" customHeight="1">
      <c r="A672" s="251" t="s">
        <v>955</v>
      </c>
      <c r="B672" s="84"/>
      <c r="C672" s="229"/>
      <c r="D672" s="286"/>
      <c r="E672" s="329"/>
      <c r="F672" s="330"/>
      <c r="G672" s="331" t="s">
        <v>1003</v>
      </c>
      <c r="H672" s="332"/>
      <c r="I672" s="328"/>
      <c r="J672" s="223"/>
      <c r="K672" s="224"/>
      <c r="L672" s="301">
        <v>56</v>
      </c>
      <c r="M672" s="301">
        <v>37</v>
      </c>
    </row>
    <row r="673" spans="1:22" s="115" customFormat="1" ht="80.150000000000006" customHeight="1">
      <c r="A673" s="251" t="s">
        <v>956</v>
      </c>
      <c r="B673" s="84"/>
      <c r="C673" s="323" t="s">
        <v>1027</v>
      </c>
      <c r="D673" s="324"/>
      <c r="E673" s="324"/>
      <c r="F673" s="324"/>
      <c r="G673" s="324"/>
      <c r="H673" s="325"/>
      <c r="I673" s="326" t="s">
        <v>1031</v>
      </c>
      <c r="J673" s="223"/>
      <c r="K673" s="224"/>
      <c r="L673" s="301">
        <v>107</v>
      </c>
      <c r="M673" s="301">
        <v>117</v>
      </c>
    </row>
    <row r="674" spans="1:22" s="115" customFormat="1" ht="34.5" customHeight="1">
      <c r="A674" s="251" t="s">
        <v>957</v>
      </c>
      <c r="B674" s="84"/>
      <c r="C674" s="289"/>
      <c r="D674" s="291"/>
      <c r="E674" s="317" t="s">
        <v>1004</v>
      </c>
      <c r="F674" s="318"/>
      <c r="G674" s="318"/>
      <c r="H674" s="319"/>
      <c r="I674" s="333"/>
      <c r="J674" s="223"/>
      <c r="K674" s="224"/>
      <c r="L674" s="301">
        <v>84</v>
      </c>
      <c r="M674" s="301">
        <v>83</v>
      </c>
    </row>
    <row r="675" spans="1:22" s="83" customFormat="1" ht="56.15" customHeight="1">
      <c r="A675" s="251" t="s">
        <v>958</v>
      </c>
      <c r="B675" s="84"/>
      <c r="C675" s="317" t="s">
        <v>1005</v>
      </c>
      <c r="D675" s="318"/>
      <c r="E675" s="318"/>
      <c r="F675" s="318"/>
      <c r="G675" s="318"/>
      <c r="H675" s="319"/>
      <c r="I675" s="138" t="s">
        <v>492</v>
      </c>
      <c r="J675" s="223"/>
      <c r="K675" s="224"/>
      <c r="L675" s="302">
        <v>38.4</v>
      </c>
      <c r="M675" s="302">
        <v>38.4</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3FE2AE3-3EF9-4F39-85E3-7AA9E267B0A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2019-12-23T02:11:17Z</dcterms:modified>
</cp:coreProperties>
</file>