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35DAEC-0838-415F-BFDF-AE96EFACF64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<sst xmlns="http://schemas.openxmlformats.org/spreadsheetml/2006/main" count="3311" uniqueCount="1055">
  <si>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</si>
  <si>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</si>
  <si>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</si>
  <si>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</si>
  <si>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</si>
  <si>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</si>
  <si>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</si>
  <si>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</si>
  <si>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</si>
  <si>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</si>
  <si>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</si>
  <si>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</si>
  <si>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</si>
  <si>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</si>
  <si>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</si>
  <si>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</si>
  <si>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</si>
  <si>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</si>
  <si>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</si>
  <si>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</si>
  <si>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</si>
  <si>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</si>
  <si>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</si>
  <si>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</si>
  <si>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</si>
  <si>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</si>
  <si>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</si>
  <si>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</si>
  <si>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</si>
  <si>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</si>
  <si>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</si>
  <si>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</si>
  <si>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</si>
  <si>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</si>
  <si>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</si>
  <si>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</si>
  <si>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</si>
  <si>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</si>
  <si>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</si>
  <si>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</si>
  <si>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</si>
  <si>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</si>
  <si>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</si>
  <si>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</si>
  <si>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</si>
  <si>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</si>
  <si>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</si>
  <si>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</si>
  <si>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</si>
  <si>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</si>
  <si>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</si>
  <si>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</si>
  <si>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</si>
  <si>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</si>
  <si>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</si>
  <si>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</si>
  <si>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</si>
  <si>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</si>
  <si>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</si>
  <si>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</si>
  <si>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</si>
  <si>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</si>
  <si>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</si>
  <si>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</si>
  <si>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</si>
  <si>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</si>
  <si>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</si>
  <si>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</si>
  <si>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</si>
  <si>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</si>
  <si>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</si>
  <si>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</si>
  <si>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</si>
  <si>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</si>
  <si>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</si>
  <si>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</si>
  <si>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</si>
  <si>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</si>
  <si>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</si>
  <si>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</si>
  <si>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</si>
  <si>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</si>
  <si>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</si>
  <si>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</si>
  <si>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</si>
  <si>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</si>
  <si>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</si>
  <si>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</si>
  <si>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</si>
  <si>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</si>
  <si>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</si>
  <si>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</si>
  <si>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</si>
  <si>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</si>
  <si>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</si>
  <si>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</si>
  <si>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</si>
  <si>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</si>
  <si>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</si>
  <si>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</si>
  <si>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</si>
  <si>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</si>
  <si>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</si>
  <si>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</si>
  <si>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</si>
  <si>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</si>
  <si>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</si>
  <si>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</si>
  <si>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</si>
  <si>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</si>
  <si>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</si>
  <si>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</si>
  <si>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</si>
  <si>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</si>
  <si>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</si>
  <si>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</si>
  <si>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</si>
  <si>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</si>
  <si>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</si>
  <si>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</si>
  <si>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</si>
  <si>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</si>
  <si>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</si>
  <si>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</si>
  <si>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</si>
  <si>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</si>
  <si>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</si>
  <si>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</si>
  <si>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</si>
  <si>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</si>
  <si>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</si>
  <si>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</si>
  <si>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</si>
  <si>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</si>
  <si>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</si>
  <si>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</si>
  <si>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</si>
  <si>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</si>
  <si>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</si>
  <si>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</si>
  <si>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</si>
  <si>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</si>
  <si>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</si>
  <si>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</si>
  <si>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</si>
  <si>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</si>
  <si>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</si>
  <si>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</si>
  <si>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</si>
  <si>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</si>
  <si>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</si>
  <si>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</si>
  <si>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</si>
  <si>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</si>
  <si>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</si>
  <si>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</si>
  <si>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</si>
  <si>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</si>
  <si>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</si>
  <si>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</si>
  <si>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</si>
  <si>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</si>
  <si>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</si>
  <si>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</si>
  <si>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</si>
  <si>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</si>
  <si>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</si>
  <si>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</si>
  <si>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</si>
  <si>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</si>
  <si>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</si>
  <si>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</si>
  <si>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</si>
  <si>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</si>
  <si>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</si>
  <si>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</si>
  <si>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</si>
  <si>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</si>
  <si>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</si>
  <si>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</si>
  <si>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</si>
  <si>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</si>
  <si>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</si>
  <si>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</si>
  <si>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</si>
  <si>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</si>
  <si>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</si>
  <si>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</si>
  <si>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</si>
  <si>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</si>
  <si>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</si>
  <si>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</si>
  <si>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</si>
  <si>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</si>
  <si>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</si>
  <si>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</si>
  <si>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</si>
  <si>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</si>
  <si>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</si>
  <si>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</si>
  <si>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</si>
  <si>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</si>
  <si>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</si>
  <si>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</si>
  <si>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</si>
  <si>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</si>
  <si>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</si>
  <si>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</si>
  <si>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</si>
  <si>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</si>
  <si>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</si>
  <si>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</si>
  <si>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</si>
  <si>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</si>
  <si>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</si>
  <si>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</si>
  <si>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</si>
  <si>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</si>
  <si>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</si>
  <si>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</si>
  <si>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</si>
  <si>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</si>
  <si>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</si>
  <si>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</si>
  <si>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</si>
  <si>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</si>
  <si>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</si>
  <si>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</si>
  <si>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</si>
  <si>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</si>
  <si>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</si>
  <si>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</si>
  <si>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</si>
  <si>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</si>
  <si>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</si>
  <si>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</si>
  <si>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</si>
  <si>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</si>
  <si>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</si>
  <si>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</si>
  <si>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</si>
  <si>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</si>
  <si>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</si>
  <si>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</si>
  <si>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</si>
  <si>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</si>
  <si>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</si>
  <si>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</si>
  <si>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</si>
  <si>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</si>
  <si>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</si>
  <si>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</si>
  <si>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</si>
  <si>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</si>
  <si>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</si>
  <si>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</si>
  <si>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</si>
  <si>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</si>
  <si>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</si>
  <si>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</si>
  <si>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</si>
  <si>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</si>
  <si>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</si>
  <si>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</si>
  <si>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</si>
  <si>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</si>
  <si>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</si>
  <si>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</si>
  <si>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</si>
  <si>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</si>
  <si>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</si>
  <si>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</si>
  <si>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</si>
  <si>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</si>
  <si>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</si>
  <si>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</si>
  <si>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</si>
  <si>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</si>
  <si>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</si>
  <si>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</si>
  <si>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</si>
  <si>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</si>
  <si>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</si>
  <si>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</si>
  <si>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</si>
  <si>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</si>
  <si>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</si>
  <si>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</si>
  <si>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</si>
  <si>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</si>
  <si>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</si>
  <si>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</si>
  <si>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</si>
  <si>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</si>
  <si>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</si>
  <si>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</si>
  <si>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</si>
  <si>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</si>
  <si>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</si>
  <si>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</si>
  <si>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</si>
  <si>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</si>
  <si>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</si>
  <si>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</si>
  <si>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</si>
  <si>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</si>
  <si>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</si>
  <si>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</si>
  <si>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</si>
  <si>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</si>
  <si>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</si>
  <si>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</si>
  <si>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</si>
  <si>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</si>
  <si>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</si>
  <si>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</si>
  <si>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</si>
  <si>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</si>
  <si>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</si>
  <si>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</si>
  <si>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</si>
  <si>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</si>
  <si>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</si>
  <si>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</si>
  <si>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</si>
  <si>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</si>
  <si>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</si>
  <si>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</si>
  <si>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</si>
  <si>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</si>
  <si>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</si>
  <si>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</si>
  <si>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</si>
  <si>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</si>
  <si>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</si>
  <si>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</si>
  <si>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</si>
  <si>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</si>
  <si>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</si>
  <si>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</si>
  <si>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</si>
  <si>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</si>
  <si>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</si>
  <si>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</si>
  <si>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</si>
  <si>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</si>
  <si>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</si>
  <si>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</si>
  <si>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</si>
  <si>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</si>
  <si>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</si>
  <si>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</si>
  <si>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</si>
  <si>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</si>
  <si>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</si>
  <si>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</si>
  <si>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</si>
  <si>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</si>
  <si>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</si>
  <si>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</si>
  <si>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</si>
  <si>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</si>
  <si>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</si>
  <si>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</si>
  <si>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</si>
  <si>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</si>
  <si>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</si>
  <si>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</si>
  <si>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</si>
  <si>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</si>
  <si>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</si>
  <si>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</si>
  <si>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</si>
  <si>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</si>
  <si>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</si>
  <si>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</si>
  <si>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</si>
  <si>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</si>
  <si>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</si>
  <si>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</si>
  <si>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</si>
  <si>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</si>
  <si>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</si>
  <si>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</si>
  <si>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</si>
  <si>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</si>
  <si>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</si>
  <si>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</si>
  <si>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</si>
  <si>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</si>
  <si>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</si>
  <si>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</si>
  <si>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</si>
  <si>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</si>
  <si>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</si>
  <si>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</si>
  <si>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</si>
  <si>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</si>
  <si>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</si>
  <si>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</si>
  <si>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</si>
  <si>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</si>
  <si>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</si>
  <si>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</si>
  <si>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</si>
  <si>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</si>
  <si>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</si>
  <si>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</si>
  <si>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</si>
  <si>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</si>
  <si>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</si>
  <si>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</si>
  <si>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</si>
  <si>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</si>
  <si>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</si>
  <si>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</si>
  <si>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</si>
  <si>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</si>
  <si>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</si>
  <si>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</si>
  <si>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</si>
  <si>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</si>
  <si>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</si>
  <si>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</si>
  <si>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</si>
  <si>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</si>
  <si>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</si>
  <si>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</si>
  <si>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</si>
  <si>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</si>
  <si>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</si>
  <si>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</si>
  <si>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</si>
  <si>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</si>
  <si>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</si>
  <si>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</si>
  <si>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</si>
  <si>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</si>
  <si>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</si>
  <si>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</si>
  <si>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</si>
  <si>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</si>
  <si>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</si>
  <si>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</si>
  <si>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</si>
  <si>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</si>
  <si>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</si>
  <si>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</si>
  <si>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</si>
  <si>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</si>
  <si>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</si>
  <si>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</si>
  <si>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</si>
  <si>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</si>
  <si>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</si>
  <si>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</si>
  <si>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</si>
  <si>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</si>
  <si>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</si>
  <si>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</si>
  <si>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</si>
  <si>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</si>
  <si>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</si>
  <si>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</si>
  <si>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</si>
  <si>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</si>
  <si>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</si>
  <si>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</si>
  <si>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</si>
  <si>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</si>
  <si>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</si>
  <si>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</si>
  <si>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</si>
  <si>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</si>
  <si>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</si>
  <si>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</si>
  <si>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</si>
  <si>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</si>
  <si>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</si>
  <si>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</si>
  <si>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</si>
  <si>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</si>
  <si>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</si>
  <si>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</si>
  <si>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</si>
  <si>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</si>
  <si>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</si>
  <si>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</si>
  <si>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</si>
  <si>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</si>
  <si>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</si>
  <si>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</si>
  <si>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</si>
  <si>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</si>
  <si>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</si>
  <si>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</si>
  <si>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</si>
  <si>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</si>
  <si>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</si>
  <si>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</si>
  <si>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</si>
  <si>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</si>
  <si>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</si>
  <si>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</si>
  <si>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</si>
  <si>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</si>
  <si>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</si>
  <si>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</si>
  <si>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</si>
  <si>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</si>
  <si>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</si>
  <si>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</si>
  <si>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</si>
  <si>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</si>
  <si>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</si>
  <si>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</si>
  <si>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</si>
  <si>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</si>
  <si>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</si>
  <si>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</si>
  <si>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</si>
  <si>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</si>
  <si>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</si>
  <si>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</si>
  <si>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</si>
  <si>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</si>
  <si>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</si>
  <si>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</si>
  <si>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</si>
  <si>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</si>
  <si>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</si>
  <si>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</si>
  <si>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</si>
  <si>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</si>
  <si>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</si>
  <si>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</si>
  <si>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</si>
  <si>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</si>
  <si>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</si>
  <si>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</si>
  <si>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</si>
  <si>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</si>
  <si>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</si>
  <si>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</si>
  <si>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</si>
  <si>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</si>
  <si>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</si>
  <si>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</si>
  <si>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</si>
  <si>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</si>
  <si>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</si>
  <si>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</si>
  <si>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</si>
  <si>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</si>
  <si>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</si>
  <si>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</si>
  <si>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</si>
  <si>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</si>
  <si>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</si>
  <si>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</si>
  <si>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</si>
  <si>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</si>
  <si>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</si>
  <si>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</si>
  <si>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</si>
  <si>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</si>
  <si>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</si>
  <si>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</si>
  <si>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</si>
  <si>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</si>
  <si>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</si>
  <si>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</si>
  <si>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</si>
  <si>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</si>
  <si>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</si>
  <si>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</si>
  <si>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</si>
  <si>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</si>
  <si>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</si>
  <si>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</si>
  <si>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</si>
  <si>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</si>
  <si>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</si>
  <si>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</si>
  <si>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</si>
  <si>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</si>
  <si>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</si>
  <si>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</si>
  <si>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</si>
  <si>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</si>
  <si>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</si>
  <si>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</si>
  <si>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</si>
  <si>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</si>
  <si>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</si>
  <si>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</si>
  <si>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</si>
  <si>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</si>
  <si>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</si>
  <si>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</si>
  <si>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</si>
  <si>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</si>
  <si>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</si>
  <si>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</si>
  <si>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</si>
  <si>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</si>
  <si>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</si>
  <si>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</si>
  <si>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</si>
  <si>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</si>
  <si>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</si>
  <si>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</si>
  <si>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</si>
  <si>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</si>
  <si>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</si>
  <si>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</si>
  <si>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</si>
  <si>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</si>
  <si>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</si>
  <si>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</si>
  <si>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</si>
  <si>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</si>
  <si>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</si>
  <si>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</si>
  <si>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</si>
  <si>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</si>
  <si>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</si>
  <si>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</si>
  <si>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</si>
  <si>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</si>
  <si>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</si>
  <si>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</si>
  <si>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</si>
  <si>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</si>
  <si>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</si>
  <si>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</si>
  <si>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</si>
  <si>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</si>
  <si>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</si>
  <si>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</si>
  <si>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</si>
  <si>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</si>
  <si>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</si>
  <si>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</si>
  <si>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</si>
  <si>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</si>
  <si>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</si>
  <si>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</si>
  <si>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</si>
  <si>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</si>
  <si>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</si>
  <si>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</si>
  <si>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</si>
  <si>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</si>
  <si>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</si>
  <si>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</si>
  <si>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</si>
  <si>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</si>
  <si>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</si>
  <si>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</si>
  <si>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</si>
  <si>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</si>
  <si>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</si>
  <si>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</si>
  <si>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</si>
  <si>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</si>
  <si>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</si>
  <si>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</si>
  <si>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</si>
  <si>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</si>
  <si>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</si>
  <si>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</si>
  <si>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</si>
  <si>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</si>
  <si>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</si>
  <si>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</si>
  <si>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</si>
  <si>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</si>
  <si>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</si>
  <si>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</si>
  <si>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</si>
  <si>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</si>
  <si>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</si>
  <si>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</si>
  <si>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</si>
  <si>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</si>
  <si>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</si>
  <si>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</si>
  <si>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</si>
  <si>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</si>
  <si>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</si>
  <si>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</si>
  <si>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</si>
  <si>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</si>
  <si>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</si>
  <si>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</si>
  <si>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</si>
  <si>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</si>
  <si>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</si>
  <si>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</si>
  <si>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</si>
  <si>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</si>
  <si>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</si>
  <si>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</si>
  <si>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</si>
  <si>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</si>
  <si>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</si>
  <si>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</si>
  <si>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</si>
  <si>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</si>
  <si>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</si>
  <si>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</si>
  <si>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</si>
  <si>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</si>
  <si>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</si>
  <si>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</si>
  <si>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</si>
  <si>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</si>
  <si>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</si>
  <si>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</si>
  <si>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</si>
  <si>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</si>
  <si>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</si>
  <si>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</si>
  <si>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</si>
  <si>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</si>
  <si>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</si>
  <si>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</si>
  <si>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</si>
  <si>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</si>
  <si>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</si>
  <si>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</si>
  <si>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</si>
  <si>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</si>
  <si>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</si>
  <si>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</si>
  <si>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</si>
  <si>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</si>
  <si>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</si>
  <si>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</si>
  <si>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</si>
  <si>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</si>
  <si>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</si>
  <si>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</si>
  <si>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</si>
  <si>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</si>
  <si>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</si>
  <si>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</si>
  <si>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</si>
  <si>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</si>
  <si>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</si>
  <si>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</si>
  <si>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</si>
  <si>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</si>
  <si>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</si>
  <si>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</si>
  <si>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</si>
  <si>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</si>
  <si>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</si>
  <si>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</si>
  <si>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</si>
  <si>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</si>
  <si>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</si>
  <si>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</si>
  <si>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</si>
  <si>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</si>
  <si>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</si>
  <si>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</si>
  <si>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</si>
  <si>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</si>
  <si>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</si>
  <si>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</si>
  <si>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</si>
  <si>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</si>
  <si>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</si>
  <si>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</si>
  <si>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</si>
  <si>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</si>
  <si>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</si>
  <si>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</si>
  <si>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</si>
  <si>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</si>
  <si>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</si>
  <si>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</si>
  <si>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</si>
  <si>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</si>
  <si>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</si>
  <si>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</si>
  <si>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</si>
  <si>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</si>
  <si>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</si>
  <si>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</si>
  <si>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</si>
  <si>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</si>
  <si>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</si>
  <si>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</si>
  <si>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</si>
  <si>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</si>
  <si>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</si>
  <si>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</si>
  <si>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</si>
  <si>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</si>
  <si>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</si>
  <si>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</si>
  <si>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</si>
  <si>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</si>
  <si>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</si>
  <si>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</si>
  <si>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</si>
  <si>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</si>
  <si>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</si>
  <si>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</si>
  <si>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</si>
  <si>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</si>
  <si>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</si>
  <si>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</si>
  <si>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</si>
  <si>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</si>
  <si>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</si>
  <si>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</si>
  <si>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</si>
  <si>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</si>
  <si>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</si>
  <si>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</si>
  <si>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</si>
  <si>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</si>
  <si>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</si>
  <si>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</si>
  <si>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</si>
  <si>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</si>
  <si>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</si>
  <si>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</si>
  <si>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</si>
  <si>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</si>
  <si>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</si>
  <si>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</si>
  <si>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</si>
  <si>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</si>
  <si>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</si>
  <si>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</si>
  <si>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</si>
  <si>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</si>
  <si>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</si>
  <si>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</si>
  <si>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</si>
  <si>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</si>
  <si>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</si>
  <si>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</si>
  <si>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</si>
  <si>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</si>
  <si>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</si>
  <si>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</si>
  <si>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</si>
  <si>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</si>
  <si>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</si>
  <si>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</si>
  <si>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</si>
  <si>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</si>
  <si>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</si>
  <si>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</si>
  <si>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</si>
  <si>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</si>
  <si>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</si>
  <si>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</si>
  <si>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</si>
  <si>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</si>
  <si>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</si>
  <si>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</si>
  <si>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</si>
  <si>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</si>
  <si>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</si>
  <si>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</si>
  <si>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</si>
  <si>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</si>
  <si>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</si>
  <si>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</si>
  <si>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</si>
  <si>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</si>
  <si>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</si>
  <si>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</si>
  <si>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</si>
  <si>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</si>
  <si>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</si>
  <si>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</si>
  <si>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</si>
  <si>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</si>
  <si>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</si>
  <si>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</si>
  <si>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</si>
  <si>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</si>
  <si>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</si>
  <si>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</si>
  <si>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</si>
  <si>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</si>
  <si>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</si>
  <si>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</si>
  <si>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</si>
  <si>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</si>
  <si>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</si>
  <si>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</si>
  <si>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</si>
  <si>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</si>
  <si>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</si>
  <si>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</si>
  <si>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</si>
  <si>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</si>
  <si>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</si>
  <si>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</si>
  <si>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</si>
  <si>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</si>
  <si>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</si>
  <si>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</si>
  <si>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</si>
  <si>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</si>
  <si>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</si>
  <si>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</si>
  <si>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</si>
  <si>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</si>
  <si>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</si>
  <si>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</si>
  <si>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</si>
  <si>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</si>
  <si>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</si>
  <si>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</si>
  <si>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</si>
  <si>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</si>
  <si>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</si>
  <si>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</si>
  <si>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</si>
  <si>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</si>
  <si>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</si>
  <si>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</si>
  <si>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</si>
  <si>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</si>
  <si>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</si>
  <si>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</si>
  <si>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</si>
  <si>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</si>
  <si>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</si>
  <si>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</si>
  <si>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</si>
  <si>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</si>
  <si>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</si>
  <si>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</si>
  <si>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</si>
  <si>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</si>
  <si>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</si>
  <si>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</si>
  <si>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</si>
  <si>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</si>
  <si>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</si>
  <si>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</si>
  <si>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</si>
  <si>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</si>
  <si>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</si>
  <si>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</si>
  <si>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</si>
  <si>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</si>
  <si>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</si>
  <si>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</si>
  <si>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</si>
  <si>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</si>
  <si>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</si>
  <si>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</si>
  <si>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</si>
  <si>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</si>
  <si>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</si>
  <si>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</si>
  <si>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</si>
  <si>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</si>
  <si>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</si>
  <si>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</si>
  <si>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</si>
  <si>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</si>
  <si>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</si>
  <si>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</si>
  <si>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</si>
  <si>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</si>
  <si>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</si>
  <si>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</si>
  <si>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</si>
  <si>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</si>
  <si>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</si>
  <si>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</si>
  <si>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</si>
  <si>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</si>
  <si>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</si>
  <si>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</si>
  <si>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</si>
  <si>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</si>
  <si>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</si>
  <si>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</si>
  <si>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</si>
  <si>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</si>
  <si>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</si>
  <si>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</si>
  <si>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</si>
  <si>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</si>
  <si>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</si>
  <si>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</si>
  <si>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</si>
  <si>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</si>
  <si>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</si>
  <si>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</si>
  <si>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</si>
  <si>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</si>
  <si>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</si>
  <si>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</si>
  <si>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</si>
  <si>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</si>
  <si>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</si>
  <si>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</si>
  <si>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</si>
  <si>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</si>
  <si>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</si>
  <si>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</si>
  <si>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</si>
  <si>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</si>
  <si>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</si>
  <si>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</si>
  <si>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</si>
  <si>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</si>
  <si>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</si>
  <si>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</si>
  <si>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</si>
  <si>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</si>
  <si>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</si>
  <si>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</si>
  <si>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</si>
  <si>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</si>
  <si>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</si>
  <si>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</si>
  <si>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</si>
  <si>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</si>
  <si>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</si>
  <si>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</si>
  <si>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</si>
  <si>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臼杵市医師会立コスモス病院</t>
    <phoneticPr fontId="3"/>
  </si>
  <si>
    <t>〒875-0051 臼杵市大字戸室字長谷１１３１番地１</t>
    <phoneticPr fontId="3"/>
  </si>
  <si>
    <t>〇</t>
  </si>
  <si>
    <t>その他の法人</t>
  </si>
  <si>
    <t>内科</t>
  </si>
  <si>
    <t>ＤＰＣ病院ではない</t>
  </si>
  <si>
    <t>有</t>
  </si>
  <si>
    <t>看護必要度Ⅰ</t>
    <phoneticPr fontId="3"/>
  </si>
  <si>
    <t>急性期機能病棟01</t>
  </si>
  <si>
    <t>急性期機能</t>
  </si>
  <si>
    <t>複数の診療科で活用</t>
  </si>
  <si>
    <t>外科</t>
  </si>
  <si>
    <t>整形外科</t>
  </si>
  <si>
    <t>皮膚科</t>
  </si>
  <si>
    <t>急性期機能病棟02</t>
  </si>
  <si>
    <t>回復期機能病棟03</t>
  </si>
  <si>
    <t>回復期機能</t>
  </si>
  <si>
    <t>回復期機能病棟04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</si>
</sst>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c r="C4" s="424"/>
      <c r="D4" s="424"/>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5" t="s">
        <v>1011</v>
      </c>
      <c r="J9" s="425"/>
      <c r="K9" s="425"/>
      <c r="L9" s="276" t="s">
        <v>1045</v>
      </c>
      <c r="M9" s="282" t="s">
        <v>1051</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1051</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1051</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1051</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2" t="s">
        <v>544</v>
      </c>
      <c r="E60" s="432"/>
      <c r="F60" s="432"/>
      <c r="G60" s="432"/>
      <c r="H60" s="432"/>
      <c r="I60" s="432"/>
      <c r="J60" s="432"/>
      <c r="K60" s="432"/>
      <c r="L60" s="432"/>
      <c r="M60" s="39"/>
      <c r="N60" s="39"/>
      <c r="O60" s="39"/>
    </row>
    <row r="61" spans="1:15" s="21" customFormat="1" ht="34.5" customHeight="1">
      <c r="A61" s="243"/>
      <c r="B61" s="1"/>
      <c r="C61" s="41"/>
      <c r="D61" s="431" t="s">
        <v>16</v>
      </c>
      <c r="E61" s="431"/>
      <c r="F61" s="431"/>
      <c r="G61" s="431"/>
      <c r="H61" s="431"/>
      <c r="I61" s="431"/>
      <c r="J61" s="431"/>
      <c r="K61" s="431"/>
      <c r="L61" s="431"/>
      <c r="M61" s="39"/>
      <c r="N61" s="39"/>
      <c r="O61" s="39"/>
    </row>
    <row r="62" spans="1:15" s="21" customFormat="1" ht="34.5" customHeight="1">
      <c r="A62" s="243"/>
      <c r="B62" s="1"/>
      <c r="C62" s="41"/>
      <c r="D62" s="431" t="s">
        <v>17</v>
      </c>
      <c r="E62" s="431"/>
      <c r="F62" s="431"/>
      <c r="G62" s="431"/>
      <c r="H62" s="431"/>
      <c r="I62" s="431"/>
      <c r="J62" s="431"/>
      <c r="K62" s="431"/>
      <c r="L62" s="431"/>
      <c r="M62" s="39"/>
      <c r="N62" s="39"/>
      <c r="O62" s="39"/>
    </row>
    <row r="63" spans="1:15" s="21" customFormat="1" ht="34.5" customHeight="1">
      <c r="A63" s="243"/>
      <c r="B63" s="1"/>
      <c r="C63" s="41"/>
      <c r="D63" s="431" t="s">
        <v>18</v>
      </c>
      <c r="E63" s="431"/>
      <c r="F63" s="431"/>
      <c r="G63" s="431"/>
      <c r="H63" s="431"/>
      <c r="I63" s="431"/>
      <c r="J63" s="431"/>
      <c r="K63" s="431"/>
      <c r="L63" s="431"/>
      <c r="M63" s="39"/>
      <c r="N63" s="39"/>
      <c r="O63" s="39"/>
    </row>
    <row r="64" spans="1:15" s="21" customFormat="1" ht="34.5" customHeight="1">
      <c r="A64" s="243"/>
      <c r="B64" s="1"/>
      <c r="C64" s="41"/>
      <c r="D64" s="431" t="s">
        <v>19</v>
      </c>
      <c r="E64" s="431"/>
      <c r="F64" s="431"/>
      <c r="G64" s="431"/>
      <c r="H64" s="431"/>
      <c r="I64" s="431"/>
      <c r="J64" s="431"/>
      <c r="K64" s="431"/>
      <c r="L64" s="431"/>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1045</v>
      </c>
      <c r="M89" s="262" t="s">
        <v>1051</v>
      </c>
      <c r="N89" s="262" t="s">
        <v>1052</v>
      </c>
      <c r="O89" s="262" t="s">
        <v>1054</v>
      </c>
    </row>
    <row r="90" spans="1:22" s="21" customFormat="1">
      <c r="A90" s="243"/>
      <c r="B90" s="1"/>
      <c r="C90" s="3"/>
      <c r="D90" s="3"/>
      <c r="E90" s="3"/>
      <c r="F90" s="3"/>
      <c r="G90" s="3"/>
      <c r="H90" s="287"/>
      <c r="I90" s="67" t="s">
        <v>36</v>
      </c>
      <c r="J90" s="68"/>
      <c r="K90" s="69"/>
      <c r="L90" s="262" t="s">
        <v>1046</v>
      </c>
      <c r="M90" s="262" t="s">
        <v>1046</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IF(SUM(L99:O99)=0,IF(COUNTIF(L99:O99,"未確認")&gt;0,"未確認",IF(COUNTIF(L99:O99,"~*")&gt;0,"*",SUM(L99:O99))),SUM(L99:O99))</f>
        <v>198</v>
      </c>
      <c r="K99" s="237" t="str">
        <f>IF(OR(COUNTIF(L99:O99,"未確認")&gt;0,COUNTIF(L99:O99,"~*")&gt;0),"※","")</f>
        <v/>
      </c>
      <c r="L99" s="258">
        <v>52</v>
      </c>
      <c r="M99" s="258">
        <v>56</v>
      </c>
      <c r="N99" s="258">
        <v>45</v>
      </c>
      <c r="O99" s="258">
        <v>45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IF(OR(COUNTIF(L101:O101,"未確認")&gt;0,COUNTIF(L101:O101,"~*")&gt;0),"※","")</f>
        <v/>
      </c>
      <c r="L101" s="258">
        <v>52</v>
      </c>
      <c r="M101" s="258">
        <v>56</v>
      </c>
      <c r="N101" s="258">
        <v>45</v>
      </c>
      <c r="O101" s="258">
        <v>45</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IF(OR(COUNTIF(L101:O101,"未確認")&gt;0,COUNTIF(L101:O101,"~*")&gt;0),"※","")</f>
        <v/>
      </c>
      <c r="L102" s="258">
        <v>52</v>
      </c>
      <c r="M102" s="258">
        <v>56</v>
      </c>
      <c r="N102" s="258">
        <v>45</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c r="O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533</v>
      </c>
      <c r="O121" s="98" t="s">
        <v>1049</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c r="O122" s="98" t="s">
        <v>1048</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111</v>
      </c>
    </row>
    <row r="132" spans="1:22" s="83" customFormat="1" ht="34.5" customHeight="1">
      <c r="A132" s="244" t="s">
        <v>621</v>
      </c>
      <c r="B132" s="84"/>
      <c r="C132" s="295"/>
      <c r="D132" s="297"/>
      <c r="E132" s="320" t="s">
        <v>58</v>
      </c>
      <c r="F132" s="321"/>
      <c r="G132" s="321"/>
      <c r="H132" s="322"/>
      <c r="I132" s="389"/>
      <c r="J132" s="101"/>
      <c r="K132" s="102"/>
      <c r="L132" s="82">
        <v>52</v>
      </c>
      <c r="M132" s="82">
        <v>56</v>
      </c>
      <c r="N132" s="82">
        <v>45</v>
      </c>
      <c r="O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256</v>
      </c>
      <c r="K149" s="264" t="str">
        <f t="shared" si="3"/>
        <v/>
      </c>
      <c r="L149" s="117">
        <v>128</v>
      </c>
      <c r="M149" s="117">
        <v>128</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167</v>
      </c>
      <c r="K201" s="264" t="str">
        <f t="shared" si="5"/>
        <v/>
      </c>
      <c r="L201" s="117">
        <v>0</v>
      </c>
      <c r="M201" s="117">
        <v>0</v>
      </c>
      <c r="N201" s="117">
        <v>89</v>
      </c>
      <c r="O201" s="117">
        <v>78</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1043</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80</v>
      </c>
      <c r="K269" s="81" t="str">
        <f t="shared" si="8"/>
        <v/>
      </c>
      <c r="L269" s="147">
        <v>23</v>
      </c>
      <c r="M269" s="147">
        <v>23</v>
      </c>
      <c r="N269" s="147">
        <v>18</v>
      </c>
      <c r="O269" s="147">
        <v>16</v>
      </c>
    </row>
    <row r="270" spans="1:22" s="83" customFormat="1" ht="34.5" customHeight="1">
      <c r="A270" s="249" t="s">
        <v>725</v>
      </c>
      <c r="B270" s="120"/>
      <c r="C270" s="371"/>
      <c r="D270" s="371"/>
      <c r="E270" s="371"/>
      <c r="F270" s="371"/>
      <c r="G270" s="371" t="s">
        <v>148</v>
      </c>
      <c r="H270" s="371"/>
      <c r="I270" s="404"/>
      <c r="J270" s="266">
        <f t="shared" si="9"/>
        <v>20.100000000000001</v>
      </c>
      <c r="K270" s="81" t="str">
        <f t="shared" si="8"/>
        <v/>
      </c>
      <c r="L270" s="148">
        <v>3.4</v>
      </c>
      <c r="M270" s="148">
        <v>6.9</v>
      </c>
      <c r="N270" s="148">
        <v>5.3</v>
      </c>
      <c r="O270" s="148">
        <v>4.5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3</v>
      </c>
      <c r="N271" s="147">
        <v>2</v>
      </c>
      <c r="O271" s="147">
        <v>2</v>
      </c>
    </row>
    <row r="272" spans="1:22" s="83" customFormat="1" ht="34.5" customHeight="1">
      <c r="A272" s="249" t="s">
        <v>726</v>
      </c>
      <c r="B272" s="120"/>
      <c r="C272" s="372"/>
      <c r="D272" s="372"/>
      <c r="E272" s="372"/>
      <c r="F272" s="372"/>
      <c r="G272" s="371" t="s">
        <v>148</v>
      </c>
      <c r="H272" s="371"/>
      <c r="I272" s="404"/>
      <c r="J272" s="266">
        <f t="shared" si="9"/>
        <v>2.5999999999999996</v>
      </c>
      <c r="K272" s="81" t="str">
        <f t="shared" si="8"/>
        <v/>
      </c>
      <c r="L272" s="148">
        <v>0.2</v>
      </c>
      <c r="M272" s="148">
        <v>1.4</v>
      </c>
      <c r="N272" s="148">
        <v>1</v>
      </c>
      <c r="O272" s="148">
        <v>0</v>
      </c>
    </row>
    <row r="273" spans="1:15" s="83" customFormat="1" ht="34.5" customHeight="1">
      <c r="A273" s="249" t="s">
        <v>727</v>
      </c>
      <c r="B273" s="120"/>
      <c r="C273" s="371" t="s">
        <v>152</v>
      </c>
      <c r="D273" s="372"/>
      <c r="E273" s="372"/>
      <c r="F273" s="372"/>
      <c r="G273" s="371" t="s">
        <v>146</v>
      </c>
      <c r="H273" s="371"/>
      <c r="I273" s="404"/>
      <c r="J273" s="266">
        <f t="shared" si="9"/>
        <v>25</v>
      </c>
      <c r="K273" s="81" t="str">
        <f t="shared" si="8"/>
        <v/>
      </c>
      <c r="L273" s="147">
        <v>6</v>
      </c>
      <c r="M273" s="147">
        <v>6</v>
      </c>
      <c r="N273" s="147">
        <v>6</v>
      </c>
      <c r="O273" s="147">
        <v>7</v>
      </c>
    </row>
    <row r="274" spans="1:15" s="83" customFormat="1" ht="34.5" customHeight="1">
      <c r="A274" s="249" t="s">
        <v>727</v>
      </c>
      <c r="B274" s="120"/>
      <c r="C274" s="372"/>
      <c r="D274" s="372"/>
      <c r="E274" s="372"/>
      <c r="F274" s="372"/>
      <c r="G274" s="371" t="s">
        <v>148</v>
      </c>
      <c r="H274" s="371"/>
      <c r="I274" s="404"/>
      <c r="J274" s="266">
        <f t="shared" si="9"/>
        <v>8.6999999999999993</v>
      </c>
      <c r="K274" s="81" t="str">
        <f t="shared" si="8"/>
        <v/>
      </c>
      <c r="L274" s="148">
        <v>2.7</v>
      </c>
      <c r="M274" s="148">
        <v>0.7</v>
      </c>
      <c r="N274" s="148">
        <v>3.3</v>
      </c>
      <c r="O274" s="148">
        <v>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14</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1052</v>
      </c>
      <c r="O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3717</v>
      </c>
      <c r="K392" s="81" t="str">
        <f t="shared" ref="K392:K397" si="12">IF(OR(COUNTIF(L392:O392,"未確認")&gt;0,COUNTIF(L392:O392,"~*")&gt;0),"※","")</f>
        <v/>
      </c>
      <c r="L392" s="147">
        <v>1180</v>
      </c>
      <c r="M392" s="147">
        <v>1309</v>
      </c>
      <c r="N392" s="147">
        <v>586</v>
      </c>
      <c r="O392" s="147">
        <v>642</v>
      </c>
    </row>
    <row r="393" spans="1:22" s="83" customFormat="1" ht="34.5" customHeight="1">
      <c r="A393" s="249" t="s">
        <v>773</v>
      </c>
      <c r="B393" s="84"/>
      <c r="C393" s="370"/>
      <c r="D393" s="380"/>
      <c r="E393" s="320" t="s">
        <v>224</v>
      </c>
      <c r="F393" s="321"/>
      <c r="G393" s="321"/>
      <c r="H393" s="322"/>
      <c r="I393" s="343"/>
      <c r="J393" s="140">
        <f t="shared" si="11"/>
        <v>1905</v>
      </c>
      <c r="K393" s="81" t="str">
        <f t="shared" si="12"/>
        <v/>
      </c>
      <c r="L393" s="147">
        <v>273</v>
      </c>
      <c r="M393" s="147">
        <v>528</v>
      </c>
      <c r="N393" s="147">
        <v>536</v>
      </c>
      <c r="O393" s="147">
        <v>568</v>
      </c>
    </row>
    <row r="394" spans="1:22" s="83" customFormat="1" ht="34.5" customHeight="1">
      <c r="A394" s="250" t="s">
        <v>774</v>
      </c>
      <c r="B394" s="84"/>
      <c r="C394" s="370"/>
      <c r="D394" s="381"/>
      <c r="E394" s="320" t="s">
        <v>225</v>
      </c>
      <c r="F394" s="321"/>
      <c r="G394" s="321"/>
      <c r="H394" s="322"/>
      <c r="I394" s="343"/>
      <c r="J394" s="140">
        <f t="shared" si="11"/>
        <v>458</v>
      </c>
      <c r="K394" s="81" t="str">
        <f t="shared" si="12"/>
        <v/>
      </c>
      <c r="L394" s="147">
        <v>299</v>
      </c>
      <c r="M394" s="147">
        <v>158</v>
      </c>
      <c r="N394" s="147">
        <v>0</v>
      </c>
      <c r="O394" s="147">
        <v>1</v>
      </c>
    </row>
    <row r="395" spans="1:22" s="83" customFormat="1" ht="34.5" customHeight="1">
      <c r="A395" s="250" t="s">
        <v>775</v>
      </c>
      <c r="B395" s="84"/>
      <c r="C395" s="370"/>
      <c r="D395" s="382"/>
      <c r="E395" s="320" t="s">
        <v>226</v>
      </c>
      <c r="F395" s="321"/>
      <c r="G395" s="321"/>
      <c r="H395" s="322"/>
      <c r="I395" s="343"/>
      <c r="J395" s="140">
        <f t="shared" si="11"/>
        <v>1354</v>
      </c>
      <c r="K395" s="81" t="str">
        <f t="shared" si="12"/>
        <v/>
      </c>
      <c r="L395" s="147">
        <v>608</v>
      </c>
      <c r="M395" s="147">
        <v>623</v>
      </c>
      <c r="N395" s="147">
        <v>50</v>
      </c>
      <c r="O395" s="147">
        <v>73</v>
      </c>
    </row>
    <row r="396" spans="1:22" s="83" customFormat="1" ht="34.5" customHeight="1">
      <c r="A396" s="250" t="s">
        <v>776</v>
      </c>
      <c r="B396" s="1"/>
      <c r="C396" s="370"/>
      <c r="D396" s="320" t="s">
        <v>227</v>
      </c>
      <c r="E396" s="321"/>
      <c r="F396" s="321"/>
      <c r="G396" s="321"/>
      <c r="H396" s="322"/>
      <c r="I396" s="343"/>
      <c r="J396" s="140">
        <f t="shared" si="11"/>
        <v>59726</v>
      </c>
      <c r="K396" s="81" t="str">
        <f t="shared" si="12"/>
        <v/>
      </c>
      <c r="L396" s="147">
        <v>15897</v>
      </c>
      <c r="M396" s="147">
        <v>15221</v>
      </c>
      <c r="N396" s="147">
        <v>14184</v>
      </c>
      <c r="O396" s="147">
        <v>14424</v>
      </c>
    </row>
    <row r="397" spans="1:22" s="83" customFormat="1" ht="34.5" customHeight="1">
      <c r="A397" s="250" t="s">
        <v>777</v>
      </c>
      <c r="B397" s="119"/>
      <c r="C397" s="370"/>
      <c r="D397" s="320" t="s">
        <v>228</v>
      </c>
      <c r="E397" s="321"/>
      <c r="F397" s="321"/>
      <c r="G397" s="321"/>
      <c r="H397" s="322"/>
      <c r="I397" s="344"/>
      <c r="J397" s="140">
        <f t="shared" si="11"/>
        <v>3713</v>
      </c>
      <c r="K397" s="81" t="str">
        <f t="shared" si="12"/>
        <v/>
      </c>
      <c r="L397" s="147">
        <v>1186</v>
      </c>
      <c r="M397" s="147">
        <v>1304</v>
      </c>
      <c r="N397" s="147">
        <v>580</v>
      </c>
      <c r="O397" s="147">
        <v>643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3717</v>
      </c>
      <c r="K405" s="81" t="str">
        <f t="shared" ref="K405:K422" si="14">IF(OR(COUNTIF(L405:O405,"未確認")&gt;0,COUNTIF(L405:O405,"~*")&gt;0),"※","")</f>
        <v/>
      </c>
      <c r="L405" s="147">
        <v>1180</v>
      </c>
      <c r="M405" s="147">
        <v>1309</v>
      </c>
      <c r="N405" s="147">
        <v>586</v>
      </c>
      <c r="O405" s="147">
        <v>642</v>
      </c>
    </row>
    <row r="406" spans="1:22" s="83" customFormat="1" ht="34.5" customHeight="1">
      <c r="A406" s="251" t="s">
        <v>779</v>
      </c>
      <c r="B406" s="119"/>
      <c r="C406" s="369"/>
      <c r="D406" s="375" t="s">
        <v>233</v>
      </c>
      <c r="E406" s="377" t="s">
        <v>234</v>
      </c>
      <c r="F406" s="378"/>
      <c r="G406" s="378"/>
      <c r="H406" s="379"/>
      <c r="I406" s="361"/>
      <c r="J406" s="140">
        <f t="shared" si="13"/>
        <v>939</v>
      </c>
      <c r="K406" s="81" t="str">
        <f t="shared" si="14"/>
        <v/>
      </c>
      <c r="L406" s="147">
        <v>51</v>
      </c>
      <c r="M406" s="147">
        <v>35</v>
      </c>
      <c r="N406" s="147">
        <v>407</v>
      </c>
      <c r="O406" s="147">
        <v>446</v>
      </c>
    </row>
    <row r="407" spans="1:22" s="83" customFormat="1" ht="34.5" customHeight="1">
      <c r="A407" s="251" t="s">
        <v>780</v>
      </c>
      <c r="B407" s="119"/>
      <c r="C407" s="369"/>
      <c r="D407" s="369"/>
      <c r="E407" s="320" t="s">
        <v>235</v>
      </c>
      <c r="F407" s="321"/>
      <c r="G407" s="321"/>
      <c r="H407" s="322"/>
      <c r="I407" s="361"/>
      <c r="J407" s="140">
        <f t="shared" si="13"/>
        <v>2209</v>
      </c>
      <c r="K407" s="81" t="str">
        <f t="shared" si="14"/>
        <v/>
      </c>
      <c r="L407" s="147">
        <v>874</v>
      </c>
      <c r="M407" s="147">
        <v>1046</v>
      </c>
      <c r="N407" s="147">
        <v>136</v>
      </c>
      <c r="O407" s="147">
        <v>153</v>
      </c>
    </row>
    <row r="408" spans="1:22" s="83" customFormat="1" ht="34.5" customHeight="1">
      <c r="A408" s="251" t="s">
        <v>781</v>
      </c>
      <c r="B408" s="119"/>
      <c r="C408" s="369"/>
      <c r="D408" s="369"/>
      <c r="E408" s="320" t="s">
        <v>236</v>
      </c>
      <c r="F408" s="321"/>
      <c r="G408" s="321"/>
      <c r="H408" s="322"/>
      <c r="I408" s="361"/>
      <c r="J408" s="140">
        <f t="shared" si="13"/>
        <v>265</v>
      </c>
      <c r="K408" s="81" t="str">
        <f t="shared" si="14"/>
        <v/>
      </c>
      <c r="L408" s="147">
        <v>81</v>
      </c>
      <c r="M408" s="147">
        <v>111</v>
      </c>
      <c r="N408" s="147">
        <v>37</v>
      </c>
      <c r="O408" s="147">
        <v>36</v>
      </c>
    </row>
    <row r="409" spans="1:22" s="83" customFormat="1" ht="34.5" customHeight="1">
      <c r="A409" s="251" t="s">
        <v>782</v>
      </c>
      <c r="B409" s="119"/>
      <c r="C409" s="369"/>
      <c r="D409" s="369"/>
      <c r="E409" s="317" t="s">
        <v>989</v>
      </c>
      <c r="F409" s="318"/>
      <c r="G409" s="318"/>
      <c r="H409" s="319"/>
      <c r="I409" s="361"/>
      <c r="J409" s="140">
        <f t="shared" si="13"/>
        <v>304</v>
      </c>
      <c r="K409" s="81" t="str">
        <f t="shared" si="14"/>
        <v/>
      </c>
      <c r="L409" s="147">
        <v>174</v>
      </c>
      <c r="M409" s="147">
        <v>117</v>
      </c>
      <c r="N409" s="147">
        <v>6</v>
      </c>
      <c r="O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3713</v>
      </c>
      <c r="K413" s="81" t="str">
        <f t="shared" si="14"/>
        <v/>
      </c>
      <c r="L413" s="147">
        <v>1186</v>
      </c>
      <c r="M413" s="147">
        <v>1304</v>
      </c>
      <c r="N413" s="147">
        <v>580</v>
      </c>
      <c r="O413" s="147">
        <v>643</v>
      </c>
    </row>
    <row r="414" spans="1:22" s="83" customFormat="1" ht="34.5" customHeight="1">
      <c r="A414" s="251" t="s">
        <v>787</v>
      </c>
      <c r="B414" s="119"/>
      <c r="C414" s="369"/>
      <c r="D414" s="375" t="s">
        <v>240</v>
      </c>
      <c r="E414" s="377" t="s">
        <v>241</v>
      </c>
      <c r="F414" s="378"/>
      <c r="G414" s="378"/>
      <c r="H414" s="379"/>
      <c r="I414" s="361"/>
      <c r="J414" s="140">
        <f t="shared" si="13"/>
        <v>949</v>
      </c>
      <c r="K414" s="81" t="str">
        <f t="shared" si="14"/>
        <v/>
      </c>
      <c r="L414" s="147">
        <v>504</v>
      </c>
      <c r="M414" s="147">
        <v>427</v>
      </c>
      <c r="N414" s="147">
        <v>9</v>
      </c>
      <c r="O414" s="147">
        <v>9</v>
      </c>
    </row>
    <row r="415" spans="1:22" s="83" customFormat="1" ht="34.5" customHeight="1">
      <c r="A415" s="251" t="s">
        <v>788</v>
      </c>
      <c r="B415" s="119"/>
      <c r="C415" s="369"/>
      <c r="D415" s="369"/>
      <c r="E415" s="320" t="s">
        <v>242</v>
      </c>
      <c r="F415" s="321"/>
      <c r="G415" s="321"/>
      <c r="H415" s="322"/>
      <c r="I415" s="361"/>
      <c r="J415" s="140">
        <f t="shared" si="13"/>
        <v>2086</v>
      </c>
      <c r="K415" s="81" t="str">
        <f t="shared" si="14"/>
        <v/>
      </c>
      <c r="L415" s="147">
        <v>477</v>
      </c>
      <c r="M415" s="147">
        <v>727</v>
      </c>
      <c r="N415" s="147">
        <v>429</v>
      </c>
      <c r="O415" s="147">
        <v>453</v>
      </c>
    </row>
    <row r="416" spans="1:22" s="83" customFormat="1" ht="34.5" customHeight="1">
      <c r="A416" s="251" t="s">
        <v>789</v>
      </c>
      <c r="B416" s="119"/>
      <c r="C416" s="369"/>
      <c r="D416" s="369"/>
      <c r="E416" s="320" t="s">
        <v>243</v>
      </c>
      <c r="F416" s="321"/>
      <c r="G416" s="321"/>
      <c r="H416" s="322"/>
      <c r="I416" s="361"/>
      <c r="J416" s="140">
        <f t="shared" si="13"/>
        <v>174</v>
      </c>
      <c r="K416" s="81" t="str">
        <f t="shared" si="14"/>
        <v/>
      </c>
      <c r="L416" s="147">
        <v>57</v>
      </c>
      <c r="M416" s="147">
        <v>61</v>
      </c>
      <c r="N416" s="147">
        <v>35</v>
      </c>
      <c r="O416" s="147">
        <v>21</v>
      </c>
    </row>
    <row r="417" spans="1:22" s="83" customFormat="1" ht="34.5" customHeight="1">
      <c r="A417" s="251" t="s">
        <v>790</v>
      </c>
      <c r="B417" s="119"/>
      <c r="C417" s="369"/>
      <c r="D417" s="369"/>
      <c r="E417" s="320" t="s">
        <v>244</v>
      </c>
      <c r="F417" s="321"/>
      <c r="G417" s="321"/>
      <c r="H417" s="322"/>
      <c r="I417" s="361"/>
      <c r="J417" s="140">
        <f t="shared" si="13"/>
        <v>111</v>
      </c>
      <c r="K417" s="81" t="str">
        <f t="shared" si="14"/>
        <v/>
      </c>
      <c r="L417" s="147">
        <v>19</v>
      </c>
      <c r="M417" s="147">
        <v>12</v>
      </c>
      <c r="N417" s="147">
        <v>32</v>
      </c>
      <c r="O417" s="147">
        <v>48</v>
      </c>
    </row>
    <row r="418" spans="1:22" s="83" customFormat="1" ht="34.5" customHeight="1">
      <c r="A418" s="251" t="s">
        <v>791</v>
      </c>
      <c r="B418" s="119"/>
      <c r="C418" s="369"/>
      <c r="D418" s="369"/>
      <c r="E418" s="320" t="s">
        <v>245</v>
      </c>
      <c r="F418" s="321"/>
      <c r="G418" s="321"/>
      <c r="H418" s="322"/>
      <c r="I418" s="361"/>
      <c r="J418" s="140">
        <f t="shared" si="13"/>
        <v>64</v>
      </c>
      <c r="K418" s="81" t="str">
        <f t="shared" si="14"/>
        <v/>
      </c>
      <c r="L418" s="147">
        <v>9</v>
      </c>
      <c r="M418" s="147">
        <v>13</v>
      </c>
      <c r="N418" s="147">
        <v>23</v>
      </c>
      <c r="O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153</v>
      </c>
      <c r="K420" s="81" t="str">
        <f t="shared" si="14"/>
        <v/>
      </c>
      <c r="L420" s="147">
        <v>39</v>
      </c>
      <c r="M420" s="147">
        <v>34</v>
      </c>
      <c r="N420" s="147">
        <v>40</v>
      </c>
      <c r="O420" s="147">
        <v>40</v>
      </c>
    </row>
    <row r="421" spans="1:22" s="83" customFormat="1" ht="34.5" customHeight="1">
      <c r="A421" s="251" t="s">
        <v>794</v>
      </c>
      <c r="B421" s="119"/>
      <c r="C421" s="369"/>
      <c r="D421" s="369"/>
      <c r="E421" s="320" t="s">
        <v>247</v>
      </c>
      <c r="F421" s="321"/>
      <c r="G421" s="321"/>
      <c r="H421" s="322"/>
      <c r="I421" s="361"/>
      <c r="J421" s="140">
        <f t="shared" si="13"/>
        <v>176</v>
      </c>
      <c r="K421" s="81" t="str">
        <f t="shared" si="14"/>
        <v/>
      </c>
      <c r="L421" s="147">
        <v>81</v>
      </c>
      <c r="M421" s="147">
        <v>30</v>
      </c>
      <c r="N421" s="147">
        <v>12</v>
      </c>
      <c r="O421" s="147">
        <v>53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2764</v>
      </c>
      <c r="K430" s="193" t="str">
        <f>IF(OR(COUNTIF(L430:O430,"未確認")&gt;0,COUNTIF(L430:O430,"~*")&gt;0),"※","")</f>
        <v/>
      </c>
      <c r="L430" s="147">
        <v>682</v>
      </c>
      <c r="M430" s="147">
        <v>877</v>
      </c>
      <c r="N430" s="147">
        <v>571</v>
      </c>
      <c r="O430" s="147">
        <v>634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234</v>
      </c>
      <c r="K432" s="193" t="str">
        <f>IF(OR(COUNTIF(L432:O432,"未確認")&gt;0,COUNTIF(L432:O432,"~*")&gt;0),"※","")</f>
        <v/>
      </c>
      <c r="L432" s="147">
        <v>55</v>
      </c>
      <c r="M432" s="147">
        <v>46</v>
      </c>
      <c r="N432" s="147">
        <v>69</v>
      </c>
      <c r="O432" s="147">
        <v>64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2530</v>
      </c>
      <c r="K433" s="193" t="str">
        <f>IF(OR(COUNTIF(L433:O433,"未確認")&gt;0,COUNTIF(L433:O433,"~*")&gt;0),"※","")</f>
        <v/>
      </c>
      <c r="L433" s="147">
        <v>627</v>
      </c>
      <c r="M433" s="147">
        <v>831</v>
      </c>
      <c r="N433" s="147">
        <v>502</v>
      </c>
      <c r="O433" s="147">
        <v>570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32</v>
      </c>
      <c r="K468" s="201" t="str">
        <f t="shared" ref="K468:K475" si="16">IF(OR(COUNTIF(L468:O468,"未確認")&gt;0,COUNTIF(L468:O468,"*")&gt;0),"※","")</f>
        <v>※</v>
      </c>
      <c r="L468" s="117" t="s">
        <v>541</v>
      </c>
      <c r="M468" s="117">
        <v>32</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0</v>
      </c>
      <c r="M470" s="117">
        <v>14</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IF(OR(COUNTIF(L477:O477,"未確認")&gt;0,COUNTIF(L477:O477,"*")&gt;0),"※","")</f>
        <v>※</v>
      </c>
      <c r="L477" s="117" t="s">
        <v>541</v>
      </c>
      <c r="M477" s="117">
        <v>16</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14</v>
      </c>
      <c r="K481" s="201" t="str">
        <f t="shared" si="18"/>
        <v/>
      </c>
      <c r="L481" s="117">
        <v>0</v>
      </c>
      <c r="M481" s="117">
        <v>14</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10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1052</v>
      </c>
      <c r="O543" s="66" t="s">
        <v>1054</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44.8</v>
      </c>
      <c r="M560" s="211">
        <v>31.8</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21.8</v>
      </c>
      <c r="M561" s="211">
        <v>21.4</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16</v>
      </c>
      <c r="M562" s="211">
        <v>6.7</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8.5</v>
      </c>
      <c r="M563" s="211">
        <v>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v>5.8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25.5</v>
      </c>
      <c r="M565" s="211">
        <v>5.0999999999999996</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32.6</v>
      </c>
      <c r="M566" s="211">
        <v>16.899999999999999</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22.8</v>
      </c>
      <c r="O568" s="211">
        <v>25</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9.1</v>
      </c>
      <c r="O569" s="211">
        <v>11.7</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1.3</v>
      </c>
      <c r="O570" s="211">
        <v>6.7</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0.6</v>
      </c>
      <c r="O571" s="211">
        <v>2.8</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3.8</v>
      </c>
      <c r="O573" s="211">
        <v>7.3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5.6</v>
      </c>
      <c r="O574" s="211">
        <v>12.2</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1052</v>
      </c>
      <c r="O588" s="66" t="s">
        <v>1054</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12</v>
      </c>
      <c r="K591" s="201" t="str">
        <f>IF(OR(COUNTIF(L591:O591,"未確認")&gt;0,COUNTIF(L591:O591,"*")&gt;0),"※","")</f>
        <v>※</v>
      </c>
      <c r="L591" s="117">
        <v>12</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37</v>
      </c>
      <c r="K593" s="201" t="str">
        <f>IF(OR(COUNTIF(L593:O593,"未確認")&gt;0,COUNTIF(L593:O593,"*")&gt;0),"※","")</f>
        <v/>
      </c>
      <c r="L593" s="117">
        <v>22</v>
      </c>
      <c r="M593" s="117">
        <v>15</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2387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232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1587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430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1125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102</v>
      </c>
      <c r="K613" s="201" t="str">
        <f t="shared" ref="K613:K623" si="29">IF(OR(COUNTIF(L613:O613,"未確認")&gt;0,COUNTIF(L613:O613,"*")&gt;0),"※","")</f>
        <v/>
      </c>
      <c r="L613" s="117">
        <v>13</v>
      </c>
      <c r="M613" s="117">
        <v>28</v>
      </c>
      <c r="N613" s="117">
        <v>29</v>
      </c>
      <c r="O613" s="117">
        <v>32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124</v>
      </c>
      <c r="K618" s="201" t="str">
        <f t="shared" si="29"/>
        <v/>
      </c>
      <c r="L618" s="117">
        <v>0</v>
      </c>
      <c r="M618" s="117">
        <v>0</v>
      </c>
      <c r="N618" s="117">
        <v>68</v>
      </c>
      <c r="O618" s="117">
        <v>56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50</v>
      </c>
      <c r="K621" s="201" t="str">
        <f t="shared" si="29"/>
        <v>※</v>
      </c>
      <c r="L621" s="117">
        <v>26</v>
      </c>
      <c r="M621" s="117">
        <v>24</v>
      </c>
      <c r="N621" s="117" t="s">
        <v>541</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38</v>
      </c>
      <c r="K632" s="201" t="str">
        <f t="shared" si="31"/>
        <v/>
      </c>
      <c r="L632" s="117">
        <v>26</v>
      </c>
      <c r="M632" s="117">
        <v>12</v>
      </c>
      <c r="N632" s="117">
        <v>0</v>
      </c>
      <c r="O632" s="117">
        <v>0</v>
      </c>
    </row>
    <row r="633" spans="1:22" s="118" customFormat="1" ht="56">
      <c r="A633" s="252" t="s">
        <v>919</v>
      </c>
      <c r="B633" s="119"/>
      <c r="C633" s="320" t="s">
        <v>436</v>
      </c>
      <c r="D633" s="321"/>
      <c r="E633" s="321"/>
      <c r="F633" s="321"/>
      <c r="G633" s="321"/>
      <c r="H633" s="322"/>
      <c r="I633" s="122" t="s">
        <v>437</v>
      </c>
      <c r="J633" s="116">
        <f t="shared" si="30"/>
        <v>52</v>
      </c>
      <c r="K633" s="201" t="str">
        <f t="shared" si="31"/>
        <v/>
      </c>
      <c r="L633" s="117">
        <v>33</v>
      </c>
      <c r="M633" s="117">
        <v>19</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t="s">
        <v>541</v>
      </c>
      <c r="M635" s="117">
        <v>13</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160</v>
      </c>
      <c r="K646" s="201" t="str">
        <f t="shared" ref="K646:K660" si="33">IF(OR(COUNTIF(L646:O646,"未確認")&gt;0,COUNTIF(L646:O646,"*")&gt;0),"※","")</f>
        <v>※</v>
      </c>
      <c r="L646" s="117">
        <v>89</v>
      </c>
      <c r="M646" s="117">
        <v>71</v>
      </c>
      <c r="N646" s="117" t="s">
        <v>541</v>
      </c>
      <c r="O646" s="117" t="s">
        <v>541</v>
      </c>
    </row>
    <row r="647" spans="1:22" s="118" customFormat="1" ht="70" customHeight="1">
      <c r="A647" s="252" t="s">
        <v>926</v>
      </c>
      <c r="B647" s="84"/>
      <c r="C647" s="188"/>
      <c r="D647" s="221"/>
      <c r="E647" s="320" t="s">
        <v>938</v>
      </c>
      <c r="F647" s="321"/>
      <c r="G647" s="321"/>
      <c r="H647" s="322"/>
      <c r="I647" s="122" t="s">
        <v>452</v>
      </c>
      <c r="J647" s="116">
        <f t="shared" si="32"/>
        <v>15</v>
      </c>
      <c r="K647" s="201" t="str">
        <f t="shared" si="33"/>
        <v>※</v>
      </c>
      <c r="L647" s="117">
        <v>15</v>
      </c>
      <c r="M647" s="117" t="s">
        <v>541</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20</v>
      </c>
      <c r="K648" s="201" t="str">
        <f t="shared" si="33"/>
        <v>※</v>
      </c>
      <c r="L648" s="117">
        <v>20</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56</v>
      </c>
      <c r="K649" s="201" t="str">
        <f t="shared" si="33"/>
        <v>※</v>
      </c>
      <c r="L649" s="117">
        <v>42</v>
      </c>
      <c r="M649" s="117">
        <v>14</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t="s">
        <v>541</v>
      </c>
      <c r="M650" s="117">
        <v>36</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22</v>
      </c>
      <c r="K651" s="201" t="str">
        <f t="shared" si="33"/>
        <v/>
      </c>
      <c r="L651" s="117">
        <v>11</v>
      </c>
      <c r="M651" s="117">
        <v>11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112</v>
      </c>
      <c r="K655" s="201" t="str">
        <f t="shared" si="33"/>
        <v/>
      </c>
      <c r="L655" s="117">
        <v>58</v>
      </c>
      <c r="M655" s="117">
        <v>54</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98</v>
      </c>
      <c r="K657" s="201" t="str">
        <f t="shared" si="33"/>
        <v/>
      </c>
      <c r="L657" s="117">
        <v>48</v>
      </c>
      <c r="M657" s="117">
        <v>50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2019-12-23T02:13:56Z</dcterms:modified>
</cp:coreProperties>
</file>