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D3890D3-6542-4651-B979-905A2FD1DDDD}"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<sst xmlns="http://schemas.openxmlformats.org/spreadsheetml/2006/main" count="3199" uniqueCount="1053">
  <si>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</si>
  <si>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</si>
  <si>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</si>
  <si>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</si>
  <si>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</si>
  <si>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</si>
  <si>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</si>
  <si>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</si>
  <si>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</si>
  <si>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</si>
  <si>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</si>
  <si>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</si>
  <si>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</si>
  <si>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</si>
  <si>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</si>
  <si>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</si>
  <si>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</si>
  <si>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</si>
  <si>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</si>
  <si>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</si>
  <si>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</si>
  <si>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</si>
  <si>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</si>
  <si>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</si>
  <si>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</si>
  <si>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</si>
  <si>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</si>
  <si>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</si>
  <si>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</si>
  <si>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</si>
  <si>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</si>
  <si>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</si>
  <si>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</si>
  <si>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</si>
  <si>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</si>
  <si>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</si>
  <si>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</si>
  <si>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</si>
  <si>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</si>
  <si>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</si>
  <si>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</si>
  <si>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</si>
  <si>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</si>
  <si>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</si>
  <si>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</si>
  <si>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</si>
  <si>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</si>
  <si>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</si>
  <si>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</si>
  <si>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</si>
  <si>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</si>
  <si>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</si>
  <si>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</si>
  <si>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</si>
  <si>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</si>
  <si>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</si>
  <si>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</si>
  <si>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</si>
  <si>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</si>
  <si>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</si>
  <si>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</si>
  <si>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</si>
  <si>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</si>
  <si>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</si>
  <si>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</si>
  <si>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</si>
  <si>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</si>
  <si>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</si>
  <si>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</si>
  <si>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</si>
  <si>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</si>
  <si>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</si>
  <si>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</si>
  <si>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</si>
  <si>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</si>
  <si>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</si>
  <si>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</si>
  <si>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</si>
  <si>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</si>
  <si>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</si>
  <si>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</si>
  <si>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</si>
  <si>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</si>
  <si>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</si>
  <si>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</si>
  <si>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</si>
  <si>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</si>
  <si>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</si>
  <si>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</si>
  <si>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</si>
  <si>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</si>
  <si>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</si>
  <si>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</si>
  <si>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</si>
  <si>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</si>
  <si>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</si>
  <si>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</si>
  <si>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</si>
  <si>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</si>
  <si>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</si>
  <si>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</si>
  <si>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</si>
  <si>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</si>
  <si>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</si>
  <si>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</si>
  <si>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</si>
  <si>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</si>
  <si>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</si>
  <si>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</si>
  <si>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</si>
  <si>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</si>
  <si>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</si>
  <si>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</si>
  <si>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</si>
  <si>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</si>
  <si>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</si>
  <si>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</si>
  <si>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</si>
  <si>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</si>
  <si>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</si>
  <si>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</si>
  <si>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</si>
  <si>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</si>
  <si>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</si>
  <si>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</si>
  <si>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</si>
  <si>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</si>
  <si>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</si>
  <si>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</si>
  <si>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</si>
  <si>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</si>
  <si>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</si>
  <si>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</si>
  <si>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</si>
  <si>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</si>
  <si>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</si>
  <si>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</si>
  <si>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</si>
  <si>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</si>
  <si>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</si>
  <si>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</si>
  <si>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</si>
  <si>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</si>
  <si>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</si>
  <si>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</si>
  <si>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</si>
  <si>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</si>
  <si>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</si>
  <si>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</si>
  <si>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</si>
  <si>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</si>
  <si>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</si>
  <si>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</si>
  <si>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</si>
  <si>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</si>
  <si>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</si>
  <si>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</si>
  <si>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</si>
  <si>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</si>
  <si>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</si>
  <si>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</si>
  <si>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</si>
  <si>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</si>
  <si>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</si>
  <si>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</si>
  <si>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</si>
  <si>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</si>
  <si>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</si>
  <si>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</si>
  <si>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</si>
  <si>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</si>
  <si>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</si>
  <si>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</si>
  <si>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</si>
  <si>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</si>
  <si>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</si>
  <si>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</si>
  <si>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</si>
  <si>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</si>
  <si>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</si>
  <si>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</si>
  <si>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</si>
  <si>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</si>
  <si>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</si>
  <si>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</si>
  <si>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</si>
  <si>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</si>
  <si>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</si>
  <si>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</si>
  <si>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</si>
  <si>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</si>
  <si>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</si>
  <si>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</si>
  <si>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</si>
  <si>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</si>
  <si>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</si>
  <si>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</si>
  <si>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</si>
  <si>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</si>
  <si>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</si>
  <si>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</si>
  <si>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</si>
  <si>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</si>
  <si>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</si>
  <si>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</si>
  <si>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</si>
  <si>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</si>
  <si>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</si>
  <si>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</si>
  <si>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</si>
  <si>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</si>
  <si>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</si>
  <si>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</si>
  <si>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</si>
  <si>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</si>
  <si>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</si>
  <si>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</si>
  <si>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</si>
  <si>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</si>
  <si>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</si>
  <si>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</si>
  <si>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</si>
  <si>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</si>
  <si>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</si>
  <si>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</si>
  <si>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</si>
  <si>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</si>
  <si>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</si>
  <si>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</si>
  <si>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</si>
  <si>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</si>
  <si>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</si>
  <si>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</si>
  <si>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</si>
  <si>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</si>
  <si>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</si>
  <si>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</si>
  <si>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</si>
  <si>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</si>
  <si>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</si>
  <si>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</si>
  <si>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</si>
  <si>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</si>
  <si>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</si>
  <si>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</si>
  <si>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</si>
  <si>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</si>
  <si>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</si>
  <si>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</si>
  <si>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</si>
  <si>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</si>
  <si>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</si>
  <si>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</si>
  <si>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</si>
  <si>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</si>
  <si>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</si>
  <si>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</si>
  <si>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</si>
  <si>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</si>
  <si>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</si>
  <si>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</si>
  <si>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</si>
  <si>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</si>
  <si>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</si>
  <si>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</si>
  <si>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</si>
  <si>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</si>
  <si>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</si>
  <si>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</si>
  <si>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</si>
  <si>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</si>
  <si>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</si>
  <si>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</si>
  <si>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</si>
  <si>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</si>
  <si>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</si>
  <si>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</si>
  <si>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</si>
  <si>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</si>
  <si>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</si>
  <si>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</si>
  <si>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</si>
  <si>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</si>
  <si>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</si>
  <si>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</si>
  <si>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</si>
  <si>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</si>
  <si>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</si>
  <si>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</si>
  <si>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</si>
  <si>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</si>
  <si>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</si>
  <si>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</si>
  <si>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</si>
  <si>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</si>
  <si>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</si>
  <si>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</si>
  <si>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</si>
  <si>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</si>
  <si>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</si>
  <si>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</si>
  <si>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</si>
  <si>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</si>
  <si>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</si>
  <si>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</si>
  <si>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</si>
  <si>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</si>
  <si>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</si>
  <si>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</si>
  <si>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</si>
  <si>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</si>
  <si>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</si>
  <si>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</si>
  <si>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</si>
  <si>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</si>
  <si>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</si>
  <si>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</si>
  <si>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</si>
  <si>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</si>
  <si>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</si>
  <si>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</si>
  <si>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</si>
  <si>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</si>
  <si>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</si>
  <si>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</si>
  <si>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</si>
  <si>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</si>
  <si>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</si>
  <si>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</si>
  <si>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</si>
  <si>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</si>
  <si>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</si>
  <si>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</si>
  <si>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</si>
  <si>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</si>
  <si>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</si>
  <si>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</si>
  <si>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</si>
  <si>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</si>
  <si>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</si>
  <si>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</si>
  <si>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</si>
  <si>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</si>
  <si>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</si>
  <si>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</si>
  <si>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</si>
  <si>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</si>
  <si>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</si>
  <si>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</si>
  <si>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</si>
  <si>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</si>
  <si>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</si>
  <si>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</si>
  <si>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</si>
  <si>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</si>
  <si>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</si>
  <si>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</si>
  <si>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</si>
  <si>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</si>
  <si>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</si>
  <si>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</si>
  <si>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</si>
  <si>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</si>
  <si>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</si>
  <si>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</si>
  <si>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</si>
  <si>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</si>
  <si>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</si>
  <si>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</si>
  <si>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</si>
  <si>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</si>
  <si>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</si>
  <si>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</si>
  <si>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</si>
  <si>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</si>
  <si>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</si>
  <si>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</si>
  <si>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</si>
  <si>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</si>
  <si>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</si>
  <si>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</si>
  <si>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</si>
  <si>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</si>
  <si>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</si>
  <si>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</si>
  <si>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</si>
  <si>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</si>
  <si>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</si>
  <si>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</si>
  <si>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</si>
  <si>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</si>
  <si>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</si>
  <si>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</si>
  <si>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</si>
  <si>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</si>
  <si>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</si>
  <si>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</si>
  <si>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</si>
  <si>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</si>
  <si>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</si>
  <si>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</si>
  <si>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</si>
  <si>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</si>
  <si>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</si>
  <si>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</si>
  <si>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</si>
  <si>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</si>
  <si>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</si>
  <si>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</si>
  <si>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</si>
  <si>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</si>
  <si>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</si>
  <si>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</si>
  <si>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</si>
  <si>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</si>
  <si>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</si>
  <si>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</si>
  <si>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</si>
  <si>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</si>
  <si>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</si>
  <si>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</si>
  <si>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</si>
  <si>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</si>
  <si>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</si>
  <si>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</si>
  <si>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</si>
  <si>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</si>
  <si>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</si>
  <si>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</si>
  <si>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</si>
  <si>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</si>
  <si>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</si>
  <si>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</si>
  <si>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</si>
  <si>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</si>
  <si>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</si>
  <si>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</si>
  <si>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</si>
  <si>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</si>
  <si>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</si>
  <si>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</si>
  <si>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</si>
  <si>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</si>
  <si>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</si>
  <si>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</si>
  <si>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</si>
  <si>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</si>
  <si>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</si>
  <si>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</si>
  <si>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</si>
  <si>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</si>
  <si>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</si>
  <si>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</si>
  <si>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</si>
  <si>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</si>
  <si>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</si>
  <si>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</si>
  <si>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</si>
  <si>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</si>
  <si>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</si>
  <si>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</si>
  <si>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</si>
  <si>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</si>
  <si>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</si>
  <si>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</si>
  <si>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</si>
  <si>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</si>
  <si>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</si>
  <si>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</si>
  <si>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</si>
  <si>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</si>
  <si>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</si>
  <si>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</si>
  <si>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</si>
  <si>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</si>
  <si>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</si>
  <si>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</si>
  <si>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</si>
  <si>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</si>
  <si>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</si>
  <si>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</si>
  <si>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</si>
  <si>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</si>
  <si>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</si>
  <si>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</si>
  <si>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</si>
  <si>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</si>
  <si>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</si>
  <si>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</si>
  <si>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</si>
  <si>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</si>
  <si>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</si>
  <si>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</si>
  <si>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</si>
  <si>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</si>
  <si>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</si>
  <si>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</si>
  <si>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</si>
  <si>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</si>
  <si>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</si>
  <si>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</si>
  <si>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</si>
  <si>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</si>
  <si>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</si>
  <si>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</si>
  <si>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</si>
  <si>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</si>
  <si>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</si>
  <si>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</si>
  <si>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</si>
  <si>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</si>
  <si>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</si>
  <si>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</si>
  <si>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</si>
  <si>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</si>
  <si>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</si>
  <si>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</si>
  <si>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</si>
  <si>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</si>
  <si>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</si>
  <si>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</si>
  <si>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</si>
  <si>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</si>
  <si>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</si>
  <si>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</si>
  <si>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</si>
  <si>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</si>
  <si>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</si>
  <si>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</si>
  <si>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</si>
  <si>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</si>
  <si>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</si>
  <si>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</si>
  <si>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</si>
  <si>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</si>
  <si>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</si>
  <si>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</si>
  <si>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</si>
  <si>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</si>
  <si>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</si>
  <si>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</si>
  <si>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</si>
  <si>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</si>
  <si>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</si>
  <si>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</si>
  <si>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</si>
  <si>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</si>
  <si>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</si>
  <si>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</si>
  <si>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</si>
  <si>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</si>
  <si>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</si>
  <si>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</si>
  <si>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</si>
  <si>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</si>
  <si>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</si>
  <si>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</si>
  <si>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</si>
  <si>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</si>
  <si>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</si>
  <si>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</si>
  <si>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</si>
  <si>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</si>
  <si>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</si>
  <si>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</si>
  <si>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</si>
  <si>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</si>
  <si>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</si>
  <si>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</si>
  <si>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</si>
  <si>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</si>
  <si>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</si>
  <si>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</si>
  <si>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</si>
  <si>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</si>
  <si>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</si>
  <si>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</si>
  <si>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</si>
  <si>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</si>
  <si>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</si>
  <si>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</si>
  <si>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</si>
  <si>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</si>
  <si>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</si>
  <si>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</si>
  <si>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</si>
  <si>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</si>
  <si>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</si>
  <si>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</si>
  <si>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</si>
  <si>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</si>
  <si>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</si>
  <si>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</si>
  <si>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</si>
  <si>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</si>
  <si>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</si>
  <si>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</si>
  <si>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</si>
  <si>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</si>
  <si>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</si>
  <si>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</si>
  <si>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</si>
  <si>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</si>
  <si>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</si>
  <si>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</si>
  <si>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</si>
  <si>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</si>
  <si>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</si>
  <si>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</si>
  <si>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</si>
  <si>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</si>
  <si>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</si>
  <si>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</si>
  <si>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</si>
  <si>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</si>
  <si>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</si>
  <si>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</si>
  <si>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</si>
  <si>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</si>
  <si>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</si>
  <si>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</si>
  <si>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</si>
  <si>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</si>
  <si>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</si>
  <si>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</si>
  <si>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</si>
  <si>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</si>
  <si>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</si>
  <si>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</si>
  <si>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</si>
  <si>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</si>
  <si>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</si>
  <si>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</si>
  <si>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</si>
  <si>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</si>
  <si>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</si>
  <si>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</si>
  <si>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</si>
  <si>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</si>
  <si>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</si>
  <si>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</si>
  <si>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</si>
  <si>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</si>
  <si>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</si>
  <si>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</si>
  <si>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</si>
  <si>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</si>
  <si>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</si>
  <si>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</si>
  <si>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</si>
  <si>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</si>
  <si>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</si>
  <si>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</si>
  <si>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</si>
  <si>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</si>
  <si>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</si>
  <si>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</si>
  <si>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</si>
  <si>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</si>
  <si>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</si>
  <si>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</si>
  <si>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</si>
  <si>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</si>
  <si>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</si>
  <si>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</si>
  <si>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</si>
  <si>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</si>
  <si>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</si>
  <si>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</si>
  <si>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</si>
  <si>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</si>
  <si>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</si>
  <si>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</si>
  <si>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</si>
  <si>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</si>
  <si>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</si>
  <si>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</si>
  <si>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</si>
  <si>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</si>
  <si>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</si>
  <si>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</si>
  <si>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</si>
  <si>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</si>
  <si>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</si>
  <si>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</si>
  <si>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</si>
  <si>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</si>
  <si>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</si>
  <si>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</si>
  <si>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</si>
  <si>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</si>
  <si>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</si>
  <si>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</si>
  <si>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</si>
  <si>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</si>
  <si>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</si>
  <si>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</si>
  <si>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</si>
  <si>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</si>
  <si>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</si>
  <si>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</si>
  <si>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</si>
  <si>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</si>
  <si>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</si>
  <si>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</si>
  <si>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</si>
  <si>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</si>
  <si>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</si>
  <si>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</si>
  <si>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</si>
  <si>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</si>
  <si>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</si>
  <si>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</si>
  <si>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</si>
  <si>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</si>
  <si>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</si>
  <si>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</si>
  <si>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</si>
  <si>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</si>
  <si>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</si>
  <si>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</si>
  <si>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</si>
  <si>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</si>
  <si>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</si>
  <si>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</si>
  <si>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</si>
  <si>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</si>
  <si>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</si>
  <si>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</si>
  <si>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</si>
  <si>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</si>
  <si>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</si>
  <si>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</si>
  <si>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</si>
  <si>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</si>
  <si>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</si>
  <si>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</si>
  <si>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</si>
  <si>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</si>
  <si>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</si>
  <si>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</si>
  <si>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</si>
  <si>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</si>
  <si>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</si>
  <si>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</si>
  <si>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</si>
  <si>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</si>
  <si>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</si>
  <si>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</si>
  <si>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</si>
  <si>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</si>
  <si>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</si>
  <si>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</si>
  <si>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</si>
  <si>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</si>
  <si>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</si>
  <si>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</si>
  <si>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</si>
  <si>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</si>
  <si>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</si>
  <si>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</si>
  <si>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</si>
  <si>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</si>
  <si>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</si>
  <si>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</si>
  <si>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</si>
  <si>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</si>
  <si>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</si>
  <si>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</si>
  <si>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</si>
  <si>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</si>
  <si>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</si>
  <si>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</si>
  <si>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</si>
  <si>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</si>
  <si>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</si>
  <si>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</si>
  <si>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</si>
  <si>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</si>
  <si>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</si>
  <si>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</si>
  <si>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</si>
  <si>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</si>
  <si>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</si>
  <si>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</si>
  <si>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</si>
  <si>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</si>
  <si>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</si>
  <si>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</si>
  <si>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</si>
  <si>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</si>
  <si>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</si>
  <si>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</si>
  <si>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</si>
  <si>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</si>
  <si>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</si>
  <si>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</si>
  <si>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</si>
  <si>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</si>
  <si>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</si>
  <si>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</si>
  <si>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</si>
  <si>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</si>
  <si>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</si>
  <si>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</si>
  <si>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</si>
  <si>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</si>
  <si>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</si>
  <si>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</si>
  <si>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</si>
  <si>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</si>
  <si>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</si>
  <si>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</si>
  <si>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</si>
  <si>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</si>
  <si>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</si>
  <si>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</si>
  <si>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</si>
  <si>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</si>
  <si>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</si>
  <si>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</si>
  <si>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</si>
  <si>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</si>
  <si>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</si>
  <si>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</si>
  <si>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</si>
  <si>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</si>
  <si>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</si>
  <si>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</si>
  <si>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</si>
  <si>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</si>
  <si>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</si>
  <si>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</si>
  <si>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</si>
  <si>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</si>
  <si>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</si>
  <si>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</si>
  <si>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</si>
  <si>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</si>
  <si>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</si>
  <si>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</si>
  <si>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</si>
  <si>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</si>
  <si>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</si>
  <si>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</si>
  <si>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</si>
  <si>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</si>
  <si>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</si>
  <si>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</si>
  <si>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</si>
  <si>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</si>
  <si>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</si>
  <si>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</si>
  <si>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</si>
  <si>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</si>
  <si>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</si>
  <si>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</si>
  <si>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</si>
  <si>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</si>
  <si>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</si>
  <si>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</si>
  <si>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</si>
  <si>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</si>
  <si>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</si>
  <si>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</si>
  <si>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</si>
  <si>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</si>
  <si>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</si>
  <si>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</si>
  <si>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</si>
  <si>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</si>
  <si>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</si>
  <si>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</si>
  <si>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</si>
  <si>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</si>
  <si>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</si>
  <si>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</si>
  <si>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</si>
  <si>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</si>
  <si>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</si>
  <si>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</si>
  <si>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</si>
  <si>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</si>
  <si>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</si>
  <si>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</si>
  <si>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</si>
  <si>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</si>
  <si>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</si>
  <si>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</si>
  <si>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</si>
  <si>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</si>
  <si>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</si>
  <si>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</si>
  <si>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</si>
  <si>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</si>
  <si>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</si>
  <si>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</si>
  <si>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</si>
  <si>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</si>
  <si>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</si>
  <si>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</si>
  <si>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</si>
  <si>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</si>
  <si>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</si>
  <si>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</si>
  <si>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</si>
  <si>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</si>
  <si>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</si>
  <si>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</si>
  <si>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</si>
  <si>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</si>
  <si>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</si>
  <si>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</si>
  <si>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</si>
  <si>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</si>
  <si>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</si>
  <si>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</si>
  <si>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</si>
  <si>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</si>
  <si>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</si>
  <si>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</si>
  <si>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</si>
  <si>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</si>
  <si>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</si>
  <si>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</si>
  <si>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</si>
  <si>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</si>
  <si>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</si>
  <si>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</si>
  <si>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</si>
  <si>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</si>
  <si>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</si>
  <si>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</si>
  <si>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</si>
  <si>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</si>
  <si>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</si>
  <si>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</si>
  <si>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</si>
  <si>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</si>
  <si>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</si>
  <si>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</si>
  <si>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</si>
  <si>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</si>
  <si>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</si>
  <si>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</si>
  <si>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</si>
  <si>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</si>
  <si>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</si>
  <si>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</si>
  <si>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</si>
  <si>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</si>
  <si>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</si>
  <si>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</si>
  <si>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</si>
  <si>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</si>
  <si>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</si>
  <si>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</si>
  <si>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</si>
  <si>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</si>
  <si>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</si>
  <si>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</si>
  <si>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</si>
  <si>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</si>
  <si>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</si>
  <si>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</si>
  <si>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</si>
  <si>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</si>
  <si>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</si>
  <si>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</si>
  <si>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</si>
  <si>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</si>
  <si>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</si>
  <si>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</si>
  <si>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</si>
  <si>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</si>
  <si>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</si>
  <si>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</si>
  <si>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</si>
  <si>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</si>
  <si>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</si>
  <si>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</si>
  <si>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</si>
  <si>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</si>
  <si>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</si>
  <si>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</si>
  <si>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</si>
  <si>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</si>
  <si>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</si>
  <si>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</si>
  <si>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</si>
  <si>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</si>
  <si>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</si>
  <si>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</si>
  <si>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</si>
  <si>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</si>
  <si>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</si>
  <si>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</si>
  <si>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</si>
  <si>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</si>
  <si>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</si>
  <si>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</si>
  <si>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</si>
  <si>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</si>
  <si>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</si>
  <si>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</si>
  <si>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</si>
  <si>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</si>
  <si>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</si>
  <si>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</si>
  <si>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</si>
  <si>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</si>
  <si>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</si>
  <si>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</si>
  <si>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</si>
  <si>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</si>
  <si>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</si>
  <si>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</si>
  <si>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</si>
  <si>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</si>
  <si>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</si>
  <si>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</si>
  <si>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</si>
  <si>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</si>
  <si>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</si>
  <si>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</si>
  <si>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</si>
  <si>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</si>
  <si>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</si>
  <si>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</si>
  <si>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</si>
  <si>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</si>
  <si>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</si>
  <si>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</si>
  <si>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</si>
  <si>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</si>
  <si>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</si>
  <si>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</si>
  <si>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オアシス第二病院</t>
    <phoneticPr fontId="3"/>
  </si>
  <si>
    <t>〒870-0103 大分市東鶴崎２－３－３０</t>
    <phoneticPr fontId="3"/>
  </si>
  <si>
    <t>〇</t>
  </si>
  <si>
    <t>医療法人</t>
  </si>
  <si>
    <t>複数の診療科で活用</t>
  </si>
  <si>
    <t>神経内科</t>
  </si>
  <si>
    <t>内科</t>
  </si>
  <si>
    <t>特殊疾患病棟入院料１</t>
  </si>
  <si>
    <t>ＤＰＣ病院ではない</t>
  </si>
  <si>
    <t>有</t>
  </si>
  <si>
    <t>-</t>
    <phoneticPr fontId="3"/>
  </si>
  <si>
    <t>4階病棟</t>
  </si>
  <si>
    <t>慢性期機能</t>
  </si>
  <si>
    <t>呼吸器内科</t>
  </si>
  <si>
    <t>3階病棟</t>
  </si>
  <si>
    <t>2階病棟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</si>
</sst>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1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1051</v>
      </c>
      <c r="N89" s="262" t="s">
        <v>1052</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108</v>
      </c>
      <c r="K99" s="237" t="str">
        <f>IF(OR(COUNTIF(L99:N99,"未確認")&gt;0,COUNTIF(L99:N99,"~*")&gt;0),"※","")</f>
        <v/>
      </c>
      <c r="L99" s="258">
        <v>28</v>
      </c>
      <c r="M99" s="258">
        <v>41</v>
      </c>
      <c r="N99" s="258">
        <v>39</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108</v>
      </c>
      <c r="K101" s="237" t="str">
        <f>IF(OR(COUNTIF(L101:N101,"未確認")&gt;0,COUNTIF(L101:N101,"~*")&gt;0),"※","")</f>
        <v/>
      </c>
      <c r="L101" s="258">
        <v>28</v>
      </c>
      <c r="M101" s="258">
        <v>41</v>
      </c>
      <c r="N101" s="258">
        <v>39</v>
      </c>
    </row>
    <row r="102" spans="1:22" s="83" customFormat="1" ht="34.5" customHeight="1">
      <c r="A102" s="244" t="s">
        <v>610</v>
      </c>
      <c r="B102" s="84"/>
      <c r="C102" s="377"/>
      <c r="D102" s="379"/>
      <c r="E102" s="317" t="s">
        <v>612</v>
      </c>
      <c r="F102" s="318"/>
      <c r="G102" s="318"/>
      <c r="H102" s="319"/>
      <c r="I102" s="420"/>
      <c r="J102" s="256">
        <f t="shared" si="0"/>
        <v>108</v>
      </c>
      <c r="K102" s="237" t="str">
        <f t="shared" ref="K102:K111" si="1">IF(OR(COUNTIF(L101:N101,"未確認")&gt;0,COUNTIF(L101:N101,"~*")&gt;0),"※","")</f>
        <v/>
      </c>
      <c r="L102" s="258">
        <v>28</v>
      </c>
      <c r="M102" s="258">
        <v>41</v>
      </c>
      <c r="N102" s="258">
        <v>39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1043</v>
      </c>
    </row>
    <row r="123" spans="1:22" s="83" customFormat="1" ht="40.5" customHeight="1">
      <c r="A123" s="244" t="s">
        <v>620</v>
      </c>
      <c r="B123" s="1"/>
      <c r="C123" s="289"/>
      <c r="D123" s="290"/>
      <c r="E123" s="377"/>
      <c r="F123" s="378"/>
      <c r="G123" s="378"/>
      <c r="H123" s="379"/>
      <c r="I123" s="341"/>
      <c r="J123" s="105"/>
      <c r="K123" s="106"/>
      <c r="L123" s="98" t="s">
        <v>533</v>
      </c>
      <c r="M123" s="98" t="s">
        <v>1043</v>
      </c>
      <c r="N123" s="98" t="s">
        <v>1050</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row>
    <row r="132" spans="1:22" s="83" customFormat="1" ht="34.5" customHeight="1">
      <c r="A132" s="244" t="s">
        <v>621</v>
      </c>
      <c r="B132" s="84"/>
      <c r="C132" s="295"/>
      <c r="D132" s="297"/>
      <c r="E132" s="320" t="s">
        <v>58</v>
      </c>
      <c r="F132" s="321"/>
      <c r="G132" s="321"/>
      <c r="H132" s="322"/>
      <c r="I132" s="389"/>
      <c r="J132" s="101"/>
      <c r="K132" s="102"/>
      <c r="L132" s="82">
        <v>28</v>
      </c>
      <c r="M132" s="82">
        <v>41</v>
      </c>
      <c r="N132" s="82">
        <v>39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27</v>
      </c>
      <c r="K155" s="264" t="str">
        <f t="shared" si="3"/>
        <v/>
      </c>
      <c r="L155" s="117">
        <v>27</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75</v>
      </c>
      <c r="K208" s="264" t="str">
        <f t="shared" si="5"/>
        <v/>
      </c>
      <c r="L208" s="117">
        <v>0</v>
      </c>
      <c r="M208" s="117">
        <v>39</v>
      </c>
      <c r="N208" s="117">
        <v>36</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16</v>
      </c>
      <c r="K269" s="81" t="str">
        <f t="shared" si="8"/>
        <v/>
      </c>
      <c r="L269" s="147">
        <v>3</v>
      </c>
      <c r="M269" s="147">
        <v>7</v>
      </c>
      <c r="N269" s="147">
        <v>6</v>
      </c>
    </row>
    <row r="270" spans="1:22" s="83" customFormat="1" ht="34.5" customHeight="1">
      <c r="A270" s="249" t="s">
        <v>725</v>
      </c>
      <c r="B270" s="120"/>
      <c r="C270" s="371"/>
      <c r="D270" s="371"/>
      <c r="E270" s="371"/>
      <c r="F270" s="371"/>
      <c r="G270" s="371" t="s">
        <v>148</v>
      </c>
      <c r="H270" s="371"/>
      <c r="I270" s="404"/>
      <c r="J270" s="266">
        <f t="shared" si="9"/>
        <v>1.8</v>
      </c>
      <c r="K270" s="81" t="str">
        <f t="shared" si="8"/>
        <v/>
      </c>
      <c r="L270" s="148">
        <v>1.8</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21</v>
      </c>
      <c r="K271" s="81" t="str">
        <f t="shared" si="8"/>
        <v/>
      </c>
      <c r="L271" s="147">
        <v>5</v>
      </c>
      <c r="M271" s="147">
        <v>8</v>
      </c>
      <c r="N271" s="147">
        <v>8</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15</v>
      </c>
      <c r="K273" s="81" t="str">
        <f t="shared" si="8"/>
        <v/>
      </c>
      <c r="L273" s="147">
        <v>4</v>
      </c>
      <c r="M273" s="147">
        <v>5</v>
      </c>
      <c r="N273" s="147">
        <v>6</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120</v>
      </c>
      <c r="K392" s="81" t="str">
        <f t="shared" ref="K392:K397" si="12">IF(OR(COUNTIF(L392:N392,"未確認")&gt;0,COUNTIF(L392:N392,"~*")&gt;0),"※","")</f>
        <v/>
      </c>
      <c r="L392" s="147">
        <v>52</v>
      </c>
      <c r="M392" s="147">
        <v>26</v>
      </c>
      <c r="N392" s="147">
        <v>42</v>
      </c>
    </row>
    <row r="393" spans="1:22" s="83" customFormat="1" ht="34.5" customHeight="1">
      <c r="A393" s="249" t="s">
        <v>773</v>
      </c>
      <c r="B393" s="84"/>
      <c r="C393" s="370"/>
      <c r="D393" s="380"/>
      <c r="E393" s="320" t="s">
        <v>224</v>
      </c>
      <c r="F393" s="321"/>
      <c r="G393" s="321"/>
      <c r="H393" s="322"/>
      <c r="I393" s="343"/>
      <c r="J393" s="140">
        <f t="shared" si="11"/>
        <v>120</v>
      </c>
      <c r="K393" s="81" t="str">
        <f t="shared" si="12"/>
        <v/>
      </c>
      <c r="L393" s="147">
        <v>52</v>
      </c>
      <c r="M393" s="147">
        <v>26</v>
      </c>
      <c r="N393" s="147">
        <v>42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31625</v>
      </c>
      <c r="K396" s="81" t="str">
        <f t="shared" si="12"/>
        <v/>
      </c>
      <c r="L396" s="147">
        <v>5774</v>
      </c>
      <c r="M396" s="147">
        <v>13158</v>
      </c>
      <c r="N396" s="147">
        <v>12693</v>
      </c>
    </row>
    <row r="397" spans="1:22" s="83" customFormat="1" ht="34.5" customHeight="1">
      <c r="A397" s="250" t="s">
        <v>777</v>
      </c>
      <c r="B397" s="119"/>
      <c r="C397" s="370"/>
      <c r="D397" s="320" t="s">
        <v>228</v>
      </c>
      <c r="E397" s="321"/>
      <c r="F397" s="321"/>
      <c r="G397" s="321"/>
      <c r="H397" s="322"/>
      <c r="I397" s="344"/>
      <c r="J397" s="140">
        <f t="shared" si="11"/>
        <v>93</v>
      </c>
      <c r="K397" s="81" t="str">
        <f t="shared" si="12"/>
        <v/>
      </c>
      <c r="L397" s="147">
        <v>29</v>
      </c>
      <c r="M397" s="147">
        <v>23</v>
      </c>
      <c r="N397" s="147">
        <v>41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120</v>
      </c>
      <c r="K405" s="81" t="str">
        <f t="shared" ref="K405:K422" si="14">IF(OR(COUNTIF(L405:N405,"未確認")&gt;0,COUNTIF(L405:N405,"~*")&gt;0),"※","")</f>
        <v/>
      </c>
      <c r="L405" s="147">
        <v>52</v>
      </c>
      <c r="M405" s="147">
        <v>26</v>
      </c>
      <c r="N405" s="147">
        <v>42</v>
      </c>
    </row>
    <row r="406" spans="1:22" s="83" customFormat="1" ht="34.5" customHeight="1">
      <c r="A406" s="251" t="s">
        <v>779</v>
      </c>
      <c r="B406" s="119"/>
      <c r="C406" s="369"/>
      <c r="D406" s="375" t="s">
        <v>233</v>
      </c>
      <c r="E406" s="377" t="s">
        <v>234</v>
      </c>
      <c r="F406" s="378"/>
      <c r="G406" s="378"/>
      <c r="H406" s="379"/>
      <c r="I406" s="361"/>
      <c r="J406" s="140">
        <f t="shared" si="13"/>
        <v>35</v>
      </c>
      <c r="K406" s="81" t="str">
        <f t="shared" si="14"/>
        <v/>
      </c>
      <c r="L406" s="147">
        <v>18</v>
      </c>
      <c r="M406" s="147">
        <v>10</v>
      </c>
      <c r="N406" s="147">
        <v>7</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row>
    <row r="408" spans="1:22" s="83" customFormat="1" ht="34.5" customHeight="1">
      <c r="A408" s="251" t="s">
        <v>781</v>
      </c>
      <c r="B408" s="119"/>
      <c r="C408" s="369"/>
      <c r="D408" s="369"/>
      <c r="E408" s="320" t="s">
        <v>236</v>
      </c>
      <c r="F408" s="321"/>
      <c r="G408" s="321"/>
      <c r="H408" s="322"/>
      <c r="I408" s="361"/>
      <c r="J408" s="140">
        <f t="shared" si="13"/>
        <v>77</v>
      </c>
      <c r="K408" s="81" t="str">
        <f t="shared" si="14"/>
        <v/>
      </c>
      <c r="L408" s="147">
        <v>28</v>
      </c>
      <c r="M408" s="147">
        <v>16</v>
      </c>
      <c r="N408" s="147">
        <v>33</v>
      </c>
    </row>
    <row r="409" spans="1:22" s="83" customFormat="1" ht="34.5" customHeight="1">
      <c r="A409" s="251" t="s">
        <v>782</v>
      </c>
      <c r="B409" s="119"/>
      <c r="C409" s="369"/>
      <c r="D409" s="369"/>
      <c r="E409" s="317" t="s">
        <v>989</v>
      </c>
      <c r="F409" s="318"/>
      <c r="G409" s="318"/>
      <c r="H409" s="319"/>
      <c r="I409" s="361"/>
      <c r="J409" s="140">
        <f t="shared" si="13"/>
        <v>8</v>
      </c>
      <c r="K409" s="81" t="str">
        <f t="shared" si="14"/>
        <v/>
      </c>
      <c r="L409" s="147">
        <v>6</v>
      </c>
      <c r="M409" s="147">
        <v>0</v>
      </c>
      <c r="N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93</v>
      </c>
      <c r="K413" s="81" t="str">
        <f t="shared" si="14"/>
        <v/>
      </c>
      <c r="L413" s="147">
        <v>29</v>
      </c>
      <c r="M413" s="147">
        <v>23</v>
      </c>
      <c r="N413" s="147">
        <v>41</v>
      </c>
    </row>
    <row r="414" spans="1:22" s="83" customFormat="1" ht="34.5" customHeight="1">
      <c r="A414" s="251" t="s">
        <v>787</v>
      </c>
      <c r="B414" s="119"/>
      <c r="C414" s="369"/>
      <c r="D414" s="375" t="s">
        <v>240</v>
      </c>
      <c r="E414" s="377" t="s">
        <v>241</v>
      </c>
      <c r="F414" s="378"/>
      <c r="G414" s="378"/>
      <c r="H414" s="379"/>
      <c r="I414" s="361"/>
      <c r="J414" s="140">
        <f t="shared" si="13"/>
        <v>34</v>
      </c>
      <c r="K414" s="81" t="str">
        <f t="shared" si="14"/>
        <v/>
      </c>
      <c r="L414" s="147">
        <v>13</v>
      </c>
      <c r="M414" s="147">
        <v>10</v>
      </c>
      <c r="N414" s="147">
        <v>11</v>
      </c>
    </row>
    <row r="415" spans="1:22" s="83" customFormat="1" ht="34.5" customHeight="1">
      <c r="A415" s="251" t="s">
        <v>788</v>
      </c>
      <c r="B415" s="119"/>
      <c r="C415" s="369"/>
      <c r="D415" s="369"/>
      <c r="E415" s="320" t="s">
        <v>242</v>
      </c>
      <c r="F415" s="321"/>
      <c r="G415" s="321"/>
      <c r="H415" s="322"/>
      <c r="I415" s="361"/>
      <c r="J415" s="140">
        <f t="shared" si="13"/>
        <v>2</v>
      </c>
      <c r="K415" s="81" t="str">
        <f t="shared" si="14"/>
        <v/>
      </c>
      <c r="L415" s="147">
        <v>1</v>
      </c>
      <c r="M415" s="147">
        <v>0</v>
      </c>
      <c r="N415" s="147">
        <v>1</v>
      </c>
    </row>
    <row r="416" spans="1:22" s="83" customFormat="1" ht="34.5" customHeight="1">
      <c r="A416" s="251" t="s">
        <v>789</v>
      </c>
      <c r="B416" s="119"/>
      <c r="C416" s="369"/>
      <c r="D416" s="369"/>
      <c r="E416" s="320" t="s">
        <v>243</v>
      </c>
      <c r="F416" s="321"/>
      <c r="G416" s="321"/>
      <c r="H416" s="322"/>
      <c r="I416" s="361"/>
      <c r="J416" s="140">
        <f t="shared" si="13"/>
        <v>22</v>
      </c>
      <c r="K416" s="81" t="str">
        <f t="shared" si="14"/>
        <v/>
      </c>
      <c r="L416" s="147">
        <v>6</v>
      </c>
      <c r="M416" s="147">
        <v>7</v>
      </c>
      <c r="N416" s="147">
        <v>9</v>
      </c>
    </row>
    <row r="417" spans="1:22" s="83" customFormat="1" ht="34.5" customHeight="1">
      <c r="A417" s="251" t="s">
        <v>790</v>
      </c>
      <c r="B417" s="119"/>
      <c r="C417" s="369"/>
      <c r="D417" s="369"/>
      <c r="E417" s="320" t="s">
        <v>244</v>
      </c>
      <c r="F417" s="321"/>
      <c r="G417" s="321"/>
      <c r="H417" s="322"/>
      <c r="I417" s="361"/>
      <c r="J417" s="140">
        <f t="shared" si="13"/>
        <v>7</v>
      </c>
      <c r="K417" s="81" t="str">
        <f t="shared" si="14"/>
        <v/>
      </c>
      <c r="L417" s="147">
        <v>7</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c r="N420" s="147">
        <v>0</v>
      </c>
    </row>
    <row r="421" spans="1:22" s="83" customFormat="1" ht="34.5" customHeight="1">
      <c r="A421" s="251" t="s">
        <v>794</v>
      </c>
      <c r="B421" s="119"/>
      <c r="C421" s="369"/>
      <c r="D421" s="369"/>
      <c r="E421" s="320" t="s">
        <v>247</v>
      </c>
      <c r="F421" s="321"/>
      <c r="G421" s="321"/>
      <c r="H421" s="322"/>
      <c r="I421" s="361"/>
      <c r="J421" s="140">
        <f t="shared" si="13"/>
        <v>27</v>
      </c>
      <c r="K421" s="81" t="str">
        <f t="shared" si="14"/>
        <v/>
      </c>
      <c r="L421" s="147">
        <v>1</v>
      </c>
      <c r="M421" s="147">
        <v>6</v>
      </c>
      <c r="N421" s="147">
        <v>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59</v>
      </c>
      <c r="K430" s="193" t="str">
        <f>IF(OR(COUNTIF(L430:N430,"未確認")&gt;0,COUNTIF(L430:N430,"~*")&gt;0),"※","")</f>
        <v/>
      </c>
      <c r="L430" s="147">
        <v>16</v>
      </c>
      <c r="M430" s="147">
        <v>13</v>
      </c>
      <c r="N430" s="147">
        <v>30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v>
      </c>
      <c r="K432" s="193" t="str">
        <f>IF(OR(COUNTIF(L432:N432,"未確認")&gt;0,COUNTIF(L432:N432,"~*")&gt;0),"※","")</f>
        <v/>
      </c>
      <c r="L432" s="147">
        <v>0</v>
      </c>
      <c r="M432" s="147">
        <v>0</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58</v>
      </c>
      <c r="K433" s="193" t="str">
        <f>IF(OR(COUNTIF(L433:N433,"未確認")&gt;0,COUNTIF(L433:N433,"~*")&gt;0),"※","")</f>
        <v/>
      </c>
      <c r="L433" s="147">
        <v>16</v>
      </c>
      <c r="M433" s="147">
        <v>13</v>
      </c>
      <c r="N433" s="147">
        <v>29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4</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4</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15</v>
      </c>
      <c r="K693" s="201" t="str">
        <f>IF(OR(COUNTIF(L693:N693,"未確認")&gt;0,COUNTIF(L693:N693,"*")&gt;0),"※","")</f>
        <v/>
      </c>
      <c r="L693" s="117">
        <v>15</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45</v>
      </c>
      <c r="K695" s="201" t="str">
        <f>IF(OR(COUNTIF(L695:N695,"未確認")&gt;0,COUNTIF(L695:N695,"*")&gt;0),"※","")</f>
        <v/>
      </c>
      <c r="L695" s="117">
        <v>0</v>
      </c>
      <c r="M695" s="117">
        <v>23</v>
      </c>
      <c r="N695" s="117">
        <v>22</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822DBC7-1256-47B8-AC35-D70B179FDC8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2019-12-23T02:13:18Z</dcterms:modified>
</cp:coreProperties>
</file>