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375" yWindow="3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<sst xmlns="http://schemas.openxmlformats.org/spreadsheetml/2006/main" count="3709" uniqueCount="1065">
  <si>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</si>
  <si>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</si>
  <si>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</si>
  <si>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</si>
  <si>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</si>
  <si>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</si>
  <si>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</si>
  <si>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</si>
  <si>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</si>
  <si>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</si>
  <si>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</si>
  <si>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</si>
  <si>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</si>
  <si>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</si>
  <si>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</si>
  <si>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</si>
  <si>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</si>
  <si>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</si>
  <si>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</si>
  <si>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</si>
  <si>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</si>
  <si>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</si>
  <si>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</si>
  <si>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</si>
  <si>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</si>
  <si>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</si>
  <si>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</si>
  <si>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</si>
  <si>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</si>
  <si>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</si>
  <si>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</si>
  <si>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</si>
  <si>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</si>
  <si>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</si>
  <si>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</si>
  <si>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</si>
  <si>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</si>
  <si>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</si>
  <si>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</si>
  <si>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</si>
  <si>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</si>
  <si>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</si>
  <si>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</si>
  <si>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</si>
  <si>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</si>
  <si>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</si>
  <si>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</si>
  <si>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</si>
  <si>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</si>
  <si>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</si>
  <si>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</si>
  <si>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</si>
  <si>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</si>
  <si>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</si>
  <si>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</si>
  <si>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</si>
  <si>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</si>
  <si>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</si>
  <si>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</si>
  <si>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</si>
  <si>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</si>
  <si>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</si>
  <si>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</si>
  <si>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</si>
  <si>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</si>
  <si>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</si>
  <si>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</si>
  <si>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</si>
  <si>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</si>
  <si>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</si>
  <si>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</si>
  <si>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</si>
  <si>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</si>
  <si>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</si>
  <si>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</si>
  <si>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</si>
  <si>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</si>
  <si>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</si>
  <si>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</si>
  <si>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</si>
  <si>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</si>
  <si>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</si>
  <si>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</si>
  <si>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</si>
  <si>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</si>
  <si>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</si>
  <si>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</si>
  <si>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</si>
  <si>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</si>
  <si>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</si>
  <si>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</si>
  <si>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</si>
  <si>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</si>
  <si>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</si>
  <si>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</si>
  <si>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</si>
  <si>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</si>
  <si>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</si>
  <si>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</si>
  <si>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</si>
  <si>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</si>
  <si>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</si>
  <si>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</si>
  <si>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</si>
  <si>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</si>
  <si>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</si>
  <si>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</si>
  <si>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</si>
  <si>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</si>
  <si>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</si>
  <si>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</si>
  <si>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</si>
  <si>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</si>
  <si>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</si>
  <si>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</si>
  <si>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</si>
  <si>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</si>
  <si>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</si>
  <si>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</si>
  <si>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</si>
  <si>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</si>
  <si>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</si>
  <si>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</si>
  <si>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</si>
  <si>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</si>
  <si>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</si>
  <si>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</si>
  <si>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</si>
  <si>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</si>
  <si>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</si>
  <si>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</si>
  <si>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</si>
  <si>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</si>
  <si>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</si>
  <si>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</si>
  <si>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</si>
  <si>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</si>
  <si>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</si>
  <si>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</si>
  <si>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</si>
  <si>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</si>
  <si>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</si>
  <si>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</si>
  <si>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</si>
  <si>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</si>
  <si>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</si>
  <si>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</si>
  <si>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</si>
  <si>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</si>
  <si>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</si>
  <si>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</si>
  <si>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</si>
  <si>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</si>
  <si>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</si>
  <si>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</si>
  <si>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</si>
  <si>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</si>
  <si>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</si>
  <si>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</si>
  <si>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</si>
  <si>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</si>
  <si>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</si>
  <si>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</si>
  <si>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</si>
  <si>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</si>
  <si>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</si>
  <si>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</si>
  <si>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</si>
  <si>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</si>
  <si>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</si>
  <si>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</si>
  <si>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</si>
  <si>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</si>
  <si>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</si>
  <si>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</si>
  <si>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</si>
  <si>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</si>
  <si>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</si>
  <si>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</si>
  <si>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</si>
  <si>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</si>
  <si>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</si>
  <si>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</si>
  <si>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</si>
  <si>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</si>
  <si>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</si>
  <si>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</si>
  <si>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</si>
  <si>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</si>
  <si>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</si>
  <si>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</si>
  <si>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</si>
  <si>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</si>
  <si>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</si>
  <si>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</si>
  <si>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</si>
  <si>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</si>
  <si>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</si>
  <si>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</si>
  <si>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</si>
  <si>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</si>
  <si>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</si>
  <si>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</si>
  <si>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</si>
  <si>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</si>
  <si>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</si>
  <si>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</si>
  <si>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</si>
  <si>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</si>
  <si>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</si>
  <si>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</si>
  <si>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</si>
  <si>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</si>
  <si>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</si>
  <si>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</si>
  <si>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</si>
  <si>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</si>
  <si>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</si>
  <si>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</si>
  <si>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</si>
  <si>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</si>
  <si>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</si>
  <si>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</si>
  <si>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</si>
  <si>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</si>
  <si>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</si>
  <si>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</si>
  <si>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</si>
  <si>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</si>
  <si>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</si>
  <si>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</si>
  <si>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</si>
  <si>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</si>
  <si>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</si>
  <si>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</si>
  <si>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</si>
  <si>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</si>
  <si>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</si>
  <si>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</si>
  <si>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</si>
  <si>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</si>
  <si>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</si>
  <si>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</si>
  <si>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</si>
  <si>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</si>
  <si>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</si>
  <si>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</si>
  <si>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</si>
  <si>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</si>
  <si>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</si>
  <si>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</si>
  <si>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</si>
  <si>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</si>
  <si>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</si>
  <si>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</si>
  <si>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</si>
  <si>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</si>
  <si>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</si>
  <si>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</si>
  <si>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</si>
  <si>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</si>
  <si>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</si>
  <si>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</si>
  <si>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</si>
  <si>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</si>
  <si>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</si>
  <si>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</si>
  <si>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</si>
  <si>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</si>
  <si>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</si>
  <si>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</si>
  <si>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</si>
  <si>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</si>
  <si>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</si>
  <si>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</si>
  <si>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</si>
  <si>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</si>
  <si>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</si>
  <si>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</si>
  <si>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</si>
  <si>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</si>
  <si>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</si>
  <si>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</si>
  <si>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</si>
  <si>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</si>
  <si>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</si>
  <si>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</si>
  <si>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</si>
  <si>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</si>
  <si>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</si>
  <si>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</si>
  <si>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</si>
  <si>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</si>
  <si>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</si>
  <si>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</si>
  <si>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</si>
  <si>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</si>
  <si>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</si>
  <si>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</si>
  <si>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</si>
  <si>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</si>
  <si>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</si>
  <si>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</si>
  <si>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</si>
  <si>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</si>
  <si>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</si>
  <si>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</si>
  <si>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</si>
  <si>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</si>
  <si>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</si>
  <si>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</si>
  <si>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</si>
  <si>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</si>
  <si>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</si>
  <si>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</si>
  <si>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</si>
  <si>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</si>
  <si>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</si>
  <si>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</si>
  <si>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</si>
  <si>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</si>
  <si>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</si>
  <si>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</si>
  <si>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</si>
  <si>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</si>
  <si>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</si>
  <si>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</si>
  <si>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</si>
  <si>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</si>
  <si>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</si>
  <si>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</si>
  <si>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</si>
  <si>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</si>
  <si>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</si>
  <si>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</si>
  <si>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</si>
  <si>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</si>
  <si>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</si>
  <si>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</si>
  <si>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</si>
  <si>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</si>
  <si>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</si>
  <si>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</si>
  <si>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</si>
  <si>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</si>
  <si>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</si>
  <si>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</si>
  <si>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</si>
  <si>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</si>
  <si>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</si>
  <si>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</si>
  <si>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</si>
  <si>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</si>
  <si>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</si>
  <si>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</si>
  <si>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</si>
  <si>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</si>
  <si>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</si>
  <si>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</si>
  <si>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</si>
  <si>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</si>
  <si>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</si>
  <si>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</si>
  <si>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</si>
  <si>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</si>
  <si>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</si>
  <si>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</si>
  <si>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</si>
  <si>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</si>
  <si>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</si>
  <si>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</si>
  <si>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</si>
  <si>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</si>
  <si>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</si>
  <si>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</si>
  <si>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</si>
  <si>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</si>
  <si>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</si>
  <si>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</si>
  <si>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</si>
  <si>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</si>
  <si>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</si>
  <si>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</si>
  <si>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</si>
  <si>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</si>
  <si>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</si>
  <si>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</si>
  <si>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</si>
  <si>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</si>
  <si>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</si>
  <si>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</si>
  <si>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</si>
  <si>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</si>
  <si>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</si>
  <si>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</si>
  <si>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</si>
  <si>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</si>
  <si>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</si>
  <si>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</si>
  <si>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</si>
  <si>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</si>
  <si>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</si>
  <si>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</si>
  <si>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</si>
  <si>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</si>
  <si>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</si>
  <si>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</si>
  <si>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</si>
  <si>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</si>
  <si>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</si>
  <si>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</si>
  <si>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</si>
  <si>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</si>
  <si>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</si>
  <si>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</si>
  <si>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</si>
  <si>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</si>
  <si>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</si>
  <si>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</si>
  <si>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</si>
  <si>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</si>
  <si>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</si>
  <si>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</si>
  <si>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</si>
  <si>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</si>
  <si>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</si>
  <si>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</si>
  <si>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</si>
  <si>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</si>
  <si>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</si>
  <si>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</si>
  <si>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</si>
  <si>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</si>
  <si>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</si>
  <si>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</si>
  <si>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</si>
  <si>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</si>
  <si>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</si>
  <si>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</si>
  <si>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</si>
  <si>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</si>
  <si>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</si>
  <si>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</si>
  <si>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</si>
  <si>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</si>
  <si>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</si>
  <si>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</si>
  <si>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</si>
  <si>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</si>
  <si>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</si>
  <si>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</si>
  <si>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</si>
  <si>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</si>
  <si>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</si>
  <si>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</si>
  <si>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</si>
  <si>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</si>
  <si>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</si>
  <si>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</si>
  <si>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</si>
  <si>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</si>
  <si>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</si>
  <si>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</si>
  <si>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</si>
  <si>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</si>
  <si>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</si>
  <si>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</si>
  <si>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</si>
  <si>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</si>
  <si>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</si>
  <si>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</si>
  <si>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</si>
  <si>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</si>
  <si>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</si>
  <si>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</si>
  <si>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</si>
  <si>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</si>
  <si>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</si>
  <si>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</si>
  <si>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</si>
  <si>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</si>
  <si>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</si>
  <si>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</si>
  <si>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</si>
  <si>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</si>
  <si>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</si>
  <si>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</si>
  <si>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</si>
  <si>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</si>
  <si>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</si>
  <si>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</si>
  <si>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</si>
  <si>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</si>
  <si>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</si>
  <si>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</si>
  <si>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</si>
  <si>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</si>
  <si>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</si>
  <si>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</si>
  <si>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</si>
  <si>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</si>
  <si>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</si>
  <si>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</si>
  <si>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</si>
  <si>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</si>
  <si>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</si>
  <si>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</si>
  <si>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</si>
  <si>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</si>
  <si>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</si>
  <si>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</si>
  <si>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</si>
  <si>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</si>
  <si>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</si>
  <si>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</si>
  <si>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</si>
  <si>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</si>
  <si>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</si>
  <si>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</si>
  <si>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</si>
  <si>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</si>
  <si>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</si>
  <si>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</si>
  <si>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</si>
  <si>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</si>
  <si>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</si>
  <si>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</si>
  <si>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</si>
  <si>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</si>
  <si>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</si>
  <si>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</si>
  <si>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</si>
  <si>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</si>
  <si>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</si>
  <si>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</si>
  <si>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</si>
  <si>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</si>
  <si>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</si>
  <si>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</si>
  <si>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</si>
  <si>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</si>
  <si>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</si>
  <si>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</si>
  <si>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</si>
  <si>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</si>
  <si>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</si>
  <si>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</si>
  <si>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</si>
  <si>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</si>
  <si>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</si>
  <si>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</si>
  <si>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</si>
  <si>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</si>
  <si>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</si>
  <si>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</si>
  <si>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</si>
  <si>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</si>
  <si>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</si>
  <si>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</si>
  <si>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</si>
  <si>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</si>
  <si>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</si>
  <si>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</si>
  <si>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</si>
  <si>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</si>
  <si>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</si>
  <si>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</si>
  <si>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</si>
  <si>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</si>
  <si>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</si>
  <si>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</si>
  <si>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</si>
  <si>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</si>
  <si>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</si>
  <si>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</si>
  <si>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</si>
  <si>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</si>
  <si>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</si>
  <si>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</si>
  <si>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</si>
  <si>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</si>
  <si>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</si>
  <si>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</si>
  <si>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</si>
  <si>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</si>
  <si>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</si>
  <si>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</si>
  <si>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</si>
  <si>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</si>
  <si>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</si>
  <si>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</si>
  <si>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</si>
  <si>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</si>
  <si>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</si>
  <si>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</si>
  <si>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</si>
  <si>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</si>
  <si>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</si>
  <si>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</si>
  <si>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</si>
  <si>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</si>
  <si>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</si>
  <si>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</si>
  <si>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</si>
  <si>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</si>
  <si>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</si>
  <si>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</si>
  <si>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</si>
  <si>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</si>
  <si>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</si>
  <si>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</si>
  <si>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</si>
  <si>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</si>
  <si>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</si>
  <si>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</si>
  <si>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</si>
  <si>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</si>
  <si>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</si>
  <si>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</si>
  <si>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</si>
  <si>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</si>
  <si>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</si>
  <si>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</si>
  <si>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</si>
  <si>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</si>
  <si>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</si>
  <si>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</si>
  <si>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</si>
  <si>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</si>
  <si>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</si>
  <si>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</si>
  <si>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</si>
  <si>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</si>
  <si>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</si>
  <si>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</si>
  <si>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</si>
  <si>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</si>
  <si>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</si>
  <si>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</si>
  <si>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</si>
  <si>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</si>
  <si>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</si>
  <si>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</si>
  <si>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</si>
  <si>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</si>
  <si>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</si>
  <si>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</si>
  <si>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</si>
  <si>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</si>
  <si>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</si>
  <si>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</si>
  <si>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</si>
  <si>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</si>
  <si>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</si>
  <si>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</si>
  <si>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</si>
  <si>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</si>
  <si>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</si>
  <si>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</si>
  <si>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</si>
  <si>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</si>
  <si>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</si>
  <si>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</si>
  <si>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</si>
  <si>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</si>
  <si>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</si>
  <si>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</si>
  <si>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</si>
  <si>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</si>
  <si>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</si>
  <si>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</si>
  <si>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</si>
  <si>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</si>
  <si>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</si>
  <si>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</si>
  <si>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</si>
  <si>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</si>
  <si>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</si>
  <si>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</si>
  <si>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</si>
  <si>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</si>
  <si>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</si>
  <si>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</si>
  <si>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</si>
  <si>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</si>
  <si>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</si>
  <si>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</si>
  <si>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</si>
  <si>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</si>
  <si>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</si>
  <si>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</si>
  <si>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</si>
  <si>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</si>
  <si>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</si>
  <si>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</si>
  <si>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</si>
  <si>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</si>
  <si>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</si>
  <si>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</si>
  <si>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</si>
  <si>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</si>
  <si>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</si>
  <si>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</si>
  <si>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</si>
  <si>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</si>
  <si>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</si>
  <si>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</si>
  <si>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</si>
  <si>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</si>
  <si>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</si>
  <si>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</si>
  <si>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</si>
  <si>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</si>
  <si>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</si>
  <si>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</si>
  <si>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</si>
  <si>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</si>
  <si>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</si>
  <si>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</si>
  <si>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</si>
  <si>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</si>
  <si>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</si>
  <si>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</si>
  <si>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</si>
  <si>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</si>
  <si>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</si>
  <si>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</si>
  <si>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</si>
  <si>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</si>
  <si>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</si>
  <si>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</si>
  <si>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</si>
  <si>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</si>
  <si>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</si>
  <si>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</si>
  <si>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</si>
  <si>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</si>
  <si>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</si>
  <si>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</si>
  <si>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</si>
  <si>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</si>
  <si>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</si>
  <si>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</si>
  <si>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</si>
  <si>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</si>
  <si>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</si>
  <si>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</si>
  <si>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</si>
  <si>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</si>
  <si>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</si>
  <si>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</si>
  <si>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</si>
  <si>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</si>
  <si>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</si>
  <si>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</si>
  <si>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</si>
  <si>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</si>
  <si>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</si>
  <si>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</si>
  <si>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</si>
  <si>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</si>
  <si>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</si>
  <si>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</si>
  <si>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</si>
  <si>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</si>
  <si>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</si>
  <si>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</si>
  <si>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</si>
  <si>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</si>
  <si>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</si>
  <si>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</si>
  <si>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</si>
  <si>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</si>
  <si>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</si>
  <si>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</si>
  <si>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</si>
  <si>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</si>
  <si>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</si>
  <si>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</si>
  <si>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</si>
  <si>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</si>
  <si>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</si>
  <si>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</si>
  <si>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</si>
  <si>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</si>
  <si>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</si>
  <si>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</si>
  <si>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</si>
  <si>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</si>
  <si>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</si>
  <si>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</si>
  <si>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</si>
  <si>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</si>
  <si>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</si>
  <si>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</si>
  <si>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</si>
  <si>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</si>
  <si>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</si>
  <si>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</si>
  <si>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</si>
  <si>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</si>
  <si>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</si>
  <si>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</si>
  <si>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</si>
  <si>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</si>
  <si>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</si>
  <si>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</si>
  <si>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</si>
  <si>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</si>
  <si>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</si>
  <si>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</si>
  <si>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</si>
  <si>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</si>
  <si>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</si>
  <si>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</si>
  <si>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</si>
  <si>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</si>
  <si>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</si>
  <si>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</si>
  <si>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</si>
  <si>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</si>
  <si>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</si>
  <si>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</si>
  <si>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</si>
  <si>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</si>
  <si>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</si>
  <si>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</si>
  <si>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</si>
  <si>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</si>
  <si>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</si>
  <si>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</si>
  <si>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</si>
  <si>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</si>
  <si>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</si>
  <si>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</si>
  <si>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</si>
  <si>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</si>
  <si>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</si>
  <si>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</si>
  <si>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</si>
  <si>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</si>
  <si>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</si>
  <si>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</si>
  <si>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</si>
  <si>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</si>
  <si>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</si>
  <si>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</si>
  <si>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</si>
  <si>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</si>
  <si>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</si>
  <si>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</si>
  <si>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</si>
  <si>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</si>
  <si>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</si>
  <si>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</si>
  <si>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</si>
  <si>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</si>
  <si>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</si>
  <si>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</si>
  <si>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</si>
  <si>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</si>
  <si>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</si>
  <si>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</si>
  <si>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</si>
  <si>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</si>
  <si>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</si>
  <si>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</si>
  <si>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</si>
  <si>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</si>
  <si>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</si>
  <si>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</si>
  <si>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</si>
  <si>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</si>
  <si>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</si>
  <si>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</si>
  <si>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</si>
  <si>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</si>
  <si>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</si>
  <si>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</si>
  <si>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</si>
  <si>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</si>
  <si>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</si>
  <si>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</si>
  <si>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</si>
  <si>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</si>
  <si>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</si>
  <si>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</si>
  <si>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</si>
  <si>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</si>
  <si>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</si>
  <si>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</si>
  <si>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</si>
  <si>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</si>
  <si>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</si>
  <si>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</si>
  <si>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</si>
  <si>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</si>
  <si>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</si>
  <si>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</si>
  <si>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</si>
  <si>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</si>
  <si>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</si>
  <si>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</si>
  <si>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</si>
  <si>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</si>
  <si>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</si>
  <si>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</si>
  <si>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</si>
  <si>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</si>
  <si>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</si>
  <si>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</si>
  <si>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</si>
  <si>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</si>
  <si>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</si>
  <si>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</si>
  <si>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</si>
  <si>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</si>
  <si>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</si>
  <si>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</si>
  <si>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</si>
  <si>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</si>
  <si>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</si>
  <si>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</si>
  <si>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</si>
  <si>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</si>
  <si>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</si>
  <si>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</si>
  <si>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</si>
  <si>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</si>
  <si>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</si>
  <si>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</si>
  <si>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</si>
  <si>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</si>
  <si>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</si>
  <si>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</si>
  <si>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</si>
  <si>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</si>
  <si>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</si>
  <si>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</si>
  <si>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</si>
  <si>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</si>
  <si>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</si>
  <si>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</si>
  <si>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</si>
  <si>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</si>
  <si>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</si>
  <si>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</si>
  <si>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</si>
  <si>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</si>
  <si>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</si>
  <si>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</si>
  <si>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</si>
  <si>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</si>
  <si>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</si>
  <si>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</si>
  <si>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</si>
  <si>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</si>
  <si>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</si>
  <si>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</si>
  <si>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</si>
  <si>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</si>
  <si>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</si>
  <si>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</si>
  <si>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</si>
  <si>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</si>
  <si>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</si>
  <si>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</si>
  <si>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</si>
  <si>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</si>
  <si>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</si>
  <si>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</si>
  <si>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</si>
  <si>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</si>
  <si>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</si>
  <si>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</si>
  <si>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</si>
  <si>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</si>
  <si>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</si>
  <si>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</si>
  <si>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</si>
  <si>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</si>
  <si>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</si>
  <si>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</si>
  <si>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</si>
  <si>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</si>
  <si>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</si>
  <si>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</si>
  <si>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</si>
  <si>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</si>
  <si>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</si>
  <si>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</si>
  <si>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</si>
  <si>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</si>
  <si>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</si>
  <si>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</si>
  <si>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</si>
  <si>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</si>
  <si>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</si>
  <si>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</si>
  <si>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</si>
  <si>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</si>
  <si>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</si>
  <si>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</si>
  <si>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</si>
  <si>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</si>
  <si>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</si>
  <si>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</si>
  <si>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</si>
  <si>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</si>
  <si>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</si>
  <si>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</si>
  <si>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</si>
  <si>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</si>
  <si>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</si>
  <si>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</si>
  <si>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</si>
  <si>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</si>
  <si>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</si>
  <si>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</si>
  <si>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</si>
  <si>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</si>
  <si>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</si>
  <si>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</si>
  <si>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</si>
  <si>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</si>
  <si>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</si>
  <si>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</si>
  <si>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</si>
  <si>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</si>
  <si>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</si>
  <si>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</si>
  <si>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</si>
  <si>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</si>
  <si>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</si>
  <si>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</si>
  <si>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</si>
  <si>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</si>
  <si>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独立行政法人国立病院機構大分医療センター</t>
    <phoneticPr fontId="3"/>
  </si>
  <si>
    <t>〒870-0263 大分市大字横田２丁目１１番４５号</t>
    <phoneticPr fontId="3"/>
  </si>
  <si>
    <t>〇</t>
  </si>
  <si>
    <t>複数の診療科で活用</t>
  </si>
  <si>
    <t>泌尿器科</t>
  </si>
  <si>
    <t>呼吸器内科</t>
  </si>
  <si>
    <t>ＤＰＣ標準病院群</t>
  </si>
  <si>
    <t>有</t>
  </si>
  <si>
    <t>看護必要度Ⅰ</t>
    <phoneticPr fontId="3"/>
  </si>
  <si>
    <t>１階病棟</t>
  </si>
  <si>
    <t>急性期機能</t>
  </si>
  <si>
    <t>外科</t>
  </si>
  <si>
    <t>呼吸器外科</t>
  </si>
  <si>
    <t>２階病棟</t>
  </si>
  <si>
    <t>循環器内科</t>
  </si>
  <si>
    <t>整形外科</t>
  </si>
  <si>
    <t>３階病棟</t>
  </si>
  <si>
    <t>消化器内科（胃腸内科）</t>
  </si>
  <si>
    <t>４階病棟</t>
  </si>
  <si>
    <t>内科</t>
  </si>
  <si>
    <t>-</t>
    <phoneticPr fontId="3"/>
  </si>
  <si>
    <t>５階病棟</t>
  </si>
  <si>
    <t>回復期機能</t>
  </si>
  <si>
    <t>ハイケアユニット入院医療管理料１</t>
  </si>
  <si>
    <t>ＨＣＵ</t>
  </si>
  <si>
    <t>休床病床</t>
  </si>
  <si>
    <t>１病棟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</si>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</sst>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80" zoomScaleNormal="100" zoomScaleSheetLayoutView="80" workbookViewId="0">
      <selection activeCell="H95" sqref="H95"/>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S1" s="8"/>
      <c r="T1" s="8"/>
      <c r="U1" s="8"/>
      <c r="V1" s="8"/>
    </row>
    <row r="2" spans="1:22" ht="18.75" x14ac:dyDescent="0.15">
      <c r="A2" s="243"/>
      <c r="B2" s="272" t="s">
        <v>1037</v>
      </c>
      <c r="C2" s="238"/>
      <c r="D2" s="238"/>
      <c r="E2" s="238"/>
      <c r="F2" s="238"/>
      <c r="G2" s="238"/>
      <c r="H2" s="9"/>
      <c r="S2" s="8"/>
      <c r="T2" s="8"/>
      <c r="U2" s="8"/>
      <c r="V2" s="8"/>
    </row>
    <row r="3" spans="1:22" x14ac:dyDescent="0.15">
      <c r="A3" s="243"/>
      <c r="B3" s="273" t="s">
        <v>1038</v>
      </c>
      <c r="C3" s="239"/>
      <c r="D3" s="239"/>
      <c r="E3" s="239"/>
      <c r="F3" s="239"/>
      <c r="G3" s="239"/>
      <c r="H3" s="14"/>
      <c r="I3" s="14"/>
      <c r="S3" s="8"/>
      <c r="T3" s="8"/>
      <c r="U3" s="8"/>
      <c r="V3" s="8"/>
    </row>
    <row r="4" spans="1:22" x14ac:dyDescent="0.15">
      <c r="A4" s="243"/>
      <c r="B4" s="306" t="s">
        <v>546</v>
      </c>
      <c r="C4" s="306"/>
      <c r="D4" s="306"/>
      <c r="E4" s="15"/>
      <c r="F4" s="15"/>
      <c r="G4" s="15"/>
      <c r="H4" s="16"/>
      <c r="I4" s="16"/>
      <c r="S4" s="8"/>
      <c r="T4" s="8"/>
      <c r="U4" s="8"/>
      <c r="V4" s="8"/>
    </row>
    <row r="5" spans="1:22" x14ac:dyDescent="0.15">
      <c r="A5" s="243"/>
      <c r="B5" s="17"/>
      <c r="S5" s="8"/>
      <c r="T5" s="8"/>
      <c r="U5" s="8"/>
      <c r="V5" s="8"/>
    </row>
    <row r="6" spans="1:22" x14ac:dyDescent="0.15">
      <c r="A6" s="243"/>
      <c r="B6" s="17"/>
      <c r="S6" s="8"/>
      <c r="T6" s="8"/>
      <c r="U6" s="8"/>
      <c r="V6" s="8"/>
    </row>
    <row r="7" spans="1:22" s="21" customFormat="1" x14ac:dyDescent="0.15">
      <c r="A7" s="243"/>
      <c r="B7" s="18" t="s">
        <v>1010</v>
      </c>
      <c r="C7" s="19"/>
      <c r="D7" s="19"/>
      <c r="E7" s="19"/>
      <c r="F7" s="19"/>
      <c r="G7" s="19"/>
      <c r="H7" s="20"/>
      <c r="I7" s="20"/>
      <c r="J7" s="5"/>
      <c r="K7" s="6"/>
      <c r="L7" s="5"/>
      <c r="M7" s="5"/>
      <c r="N7" s="7"/>
      <c r="O7" s="7"/>
      <c r="P7" s="7"/>
      <c r="Q7" s="7"/>
      <c r="R7" s="7"/>
    </row>
    <row r="8" spans="1:22" s="21" customFormat="1" x14ac:dyDescent="0.15">
      <c r="A8" s="243"/>
      <c r="B8" s="18"/>
      <c r="C8" s="18"/>
      <c r="D8" s="18"/>
      <c r="E8" s="18"/>
      <c r="F8" s="18"/>
      <c r="G8" s="18"/>
      <c r="H8" s="14"/>
      <c r="I8" s="14"/>
      <c r="J8" s="5"/>
      <c r="K8" s="6"/>
      <c r="L8" s="240"/>
      <c r="M8" s="240"/>
      <c r="N8" s="240"/>
      <c r="O8" s="240"/>
      <c r="P8" s="240"/>
      <c r="Q8" s="240"/>
      <c r="R8" s="7"/>
    </row>
    <row r="9" spans="1:22" s="21" customFormat="1" x14ac:dyDescent="0.15">
      <c r="A9" s="243"/>
      <c r="B9" s="22"/>
      <c r="C9" s="19"/>
      <c r="D9" s="19"/>
      <c r="E9" s="19"/>
      <c r="F9" s="19"/>
      <c r="G9" s="19"/>
      <c r="H9" s="20"/>
      <c r="I9" s="339" t="s">
        <v>1011</v>
      </c>
      <c r="J9" s="339"/>
      <c r="K9" s="339"/>
      <c r="L9" s="276" t="s">
        <v>1046</v>
      </c>
      <c r="M9" s="282" t="s">
        <v>1050</v>
      </c>
      <c r="N9" s="282" t="s">
        <v>1053</v>
      </c>
      <c r="O9" s="282" t="s">
        <v>1055</v>
      </c>
      <c r="P9" s="282" t="s">
        <v>1058</v>
      </c>
      <c r="Q9" s="282" t="s">
        <v>1061</v>
      </c>
      <c r="R9" s="282" t="s">
        <v>1063</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c r="Q11" s="25" t="s">
        <v>1039</v>
      </c>
      <c r="R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t="s">
        <v>1039</v>
      </c>
      <c r="Q12" s="29"/>
      <c r="R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t="s">
        <v>1039</v>
      </c>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1046</v>
      </c>
      <c r="M22" s="282" t="s">
        <v>1050</v>
      </c>
      <c r="N22" s="282" t="s">
        <v>1053</v>
      </c>
      <c r="O22" s="282" t="s">
        <v>1055</v>
      </c>
      <c r="P22" s="282" t="s">
        <v>1058</v>
      </c>
      <c r="Q22" s="282" t="s">
        <v>1061</v>
      </c>
      <c r="R22" s="282" t="s">
        <v>1063</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c r="Q24" s="25" t="s">
        <v>1039</v>
      </c>
      <c r="R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t="s">
        <v>1039</v>
      </c>
      <c r="Q25" s="29"/>
      <c r="R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1046</v>
      </c>
      <c r="M35" s="282" t="s">
        <v>1050</v>
      </c>
      <c r="N35" s="282" t="s">
        <v>1053</v>
      </c>
      <c r="O35" s="282" t="s">
        <v>1055</v>
      </c>
      <c r="P35" s="282" t="s">
        <v>1058</v>
      </c>
      <c r="Q35" s="282" t="s">
        <v>1061</v>
      </c>
      <c r="R35" s="282" t="s">
        <v>1063</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1046</v>
      </c>
      <c r="M44" s="282" t="s">
        <v>1050</v>
      </c>
      <c r="N44" s="282" t="s">
        <v>1053</v>
      </c>
      <c r="O44" s="282" t="s">
        <v>1055</v>
      </c>
      <c r="P44" s="282" t="s">
        <v>1058</v>
      </c>
      <c r="Q44" s="282" t="s">
        <v>1061</v>
      </c>
      <c r="R44" s="282" t="s">
        <v>1063</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row>
    <row r="49" spans="1:18"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row>
    <row r="50" spans="1:18"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row>
    <row r="51" spans="1:18" s="33" customFormat="1" ht="34.5" customHeight="1" x14ac:dyDescent="0.15">
      <c r="A51" s="278" t="s">
        <v>984</v>
      </c>
      <c r="B51" s="17"/>
      <c r="C51" s="19"/>
      <c r="D51" s="19"/>
      <c r="E51" s="19"/>
      <c r="F51" s="19"/>
      <c r="G51" s="19"/>
      <c r="H51" s="20"/>
      <c r="I51" s="426" t="s">
        <v>8</v>
      </c>
      <c r="J51" s="427"/>
      <c r="K51" s="428"/>
      <c r="L51" s="29"/>
      <c r="M51" s="29"/>
      <c r="N51" s="29"/>
      <c r="O51" s="29"/>
      <c r="P51" s="29"/>
      <c r="Q51" s="29"/>
      <c r="R51" s="29"/>
    </row>
    <row r="52" spans="1:18"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row>
    <row r="53" spans="1:18"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row>
    <row r="54" spans="1:18" s="21" customFormat="1" x14ac:dyDescent="0.15">
      <c r="A54" s="243"/>
      <c r="B54" s="17"/>
      <c r="C54" s="2"/>
      <c r="D54" s="2"/>
      <c r="E54" s="3"/>
      <c r="F54" s="2"/>
      <c r="G54" s="34"/>
      <c r="H54" s="4"/>
      <c r="I54" s="4"/>
      <c r="J54" s="5"/>
      <c r="K54" s="31"/>
      <c r="L54" s="7"/>
      <c r="M54" s="7"/>
      <c r="N54" s="7"/>
      <c r="O54" s="7"/>
      <c r="P54" s="7"/>
      <c r="Q54" s="7"/>
      <c r="R54" s="8"/>
    </row>
    <row r="55" spans="1:18" s="21" customFormat="1" x14ac:dyDescent="0.15">
      <c r="A55" s="243"/>
      <c r="B55" s="17"/>
      <c r="C55" s="2"/>
      <c r="D55" s="2"/>
      <c r="E55" s="3"/>
      <c r="F55" s="2"/>
      <c r="G55" s="34"/>
      <c r="H55" s="4"/>
      <c r="I55" s="4"/>
      <c r="J55" s="5"/>
      <c r="K55" s="31"/>
      <c r="L55" s="7"/>
      <c r="M55" s="7"/>
      <c r="N55" s="7"/>
      <c r="O55" s="7"/>
      <c r="P55" s="7"/>
      <c r="Q55" s="7"/>
      <c r="R55" s="8"/>
    </row>
    <row r="56" spans="1:18" s="21" customFormat="1" x14ac:dyDescent="0.15">
      <c r="A56" s="243"/>
      <c r="B56" s="17"/>
      <c r="C56" s="2"/>
      <c r="D56" s="2"/>
      <c r="E56" s="3"/>
      <c r="F56" s="2"/>
      <c r="G56" s="34"/>
      <c r="H56" s="4"/>
      <c r="I56" s="4"/>
      <c r="J56" s="5"/>
      <c r="K56" s="31"/>
      <c r="L56" s="5"/>
      <c r="M56" s="5"/>
      <c r="N56" s="7"/>
      <c r="O56" s="7"/>
      <c r="P56" s="7"/>
      <c r="Q56" s="7"/>
      <c r="R56" s="7"/>
    </row>
    <row r="57" spans="1:18" s="21" customFormat="1" x14ac:dyDescent="0.15">
      <c r="A57" s="243"/>
      <c r="B57" s="17"/>
      <c r="C57" s="2"/>
      <c r="D57" s="2"/>
      <c r="E57" s="3"/>
      <c r="F57" s="2"/>
      <c r="G57" s="30"/>
      <c r="H57" s="4"/>
      <c r="I57" s="4"/>
      <c r="J57" s="5"/>
      <c r="K57" s="31"/>
      <c r="L57" s="5"/>
      <c r="M57" s="5"/>
      <c r="N57" s="7"/>
      <c r="O57" s="7"/>
      <c r="P57" s="7"/>
      <c r="Q57" s="7"/>
      <c r="R57" s="7"/>
    </row>
    <row r="58" spans="1:18" s="21" customFormat="1" x14ac:dyDescent="0.15">
      <c r="A58" s="243"/>
      <c r="B58" s="18"/>
      <c r="C58" s="35"/>
      <c r="D58" s="35"/>
      <c r="E58" s="35"/>
      <c r="F58" s="35"/>
      <c r="G58" s="35"/>
      <c r="H58" s="20"/>
      <c r="I58" s="20"/>
      <c r="J58" s="5"/>
      <c r="K58" s="31"/>
      <c r="L58" s="5"/>
      <c r="M58" s="5"/>
      <c r="N58" s="7"/>
      <c r="O58" s="7"/>
      <c r="P58" s="7"/>
    </row>
    <row r="59" spans="1:18" s="21" customFormat="1" x14ac:dyDescent="0.15">
      <c r="A59" s="243"/>
      <c r="B59" s="1"/>
      <c r="C59" s="36" t="s">
        <v>15</v>
      </c>
      <c r="D59" s="298"/>
      <c r="E59" s="298"/>
      <c r="F59" s="298"/>
      <c r="G59" s="298"/>
      <c r="H59" s="298"/>
      <c r="I59" s="4"/>
      <c r="J59" s="37"/>
      <c r="K59" s="6"/>
      <c r="L59" s="5"/>
      <c r="M59" s="5"/>
      <c r="N59" s="7"/>
      <c r="O59" s="7"/>
      <c r="P59" s="7"/>
      <c r="Q59" s="7"/>
      <c r="R59" s="7"/>
    </row>
    <row r="60" spans="1:18" s="21" customFormat="1" ht="34.5" customHeight="1" x14ac:dyDescent="0.15">
      <c r="A60" s="243"/>
      <c r="B60" s="1"/>
      <c r="C60" s="38"/>
      <c r="D60" s="310" t="s">
        <v>544</v>
      </c>
      <c r="E60" s="310"/>
      <c r="F60" s="310"/>
      <c r="G60" s="310"/>
      <c r="H60" s="310"/>
      <c r="I60" s="310"/>
      <c r="J60" s="310"/>
      <c r="K60" s="310"/>
      <c r="L60" s="310"/>
      <c r="M60" s="39"/>
      <c r="N60" s="39"/>
      <c r="O60" s="39"/>
      <c r="P60" s="39"/>
      <c r="Q60" s="40"/>
      <c r="R60" s="40"/>
    </row>
    <row r="61" spans="1:18" s="21" customFormat="1" ht="34.5" customHeight="1" x14ac:dyDescent="0.15">
      <c r="A61" s="243"/>
      <c r="B61" s="1"/>
      <c r="C61" s="41"/>
      <c r="D61" s="311" t="s">
        <v>16</v>
      </c>
      <c r="E61" s="311"/>
      <c r="F61" s="311"/>
      <c r="G61" s="311"/>
      <c r="H61" s="311"/>
      <c r="I61" s="311"/>
      <c r="J61" s="311"/>
      <c r="K61" s="311"/>
      <c r="L61" s="311"/>
      <c r="M61" s="39"/>
      <c r="N61" s="39"/>
      <c r="O61" s="39"/>
      <c r="P61" s="39"/>
      <c r="Q61" s="40"/>
      <c r="R61" s="40"/>
    </row>
    <row r="62" spans="1:18" s="21" customFormat="1" ht="34.5" customHeight="1" x14ac:dyDescent="0.15">
      <c r="A62" s="243"/>
      <c r="B62" s="1"/>
      <c r="C62" s="41"/>
      <c r="D62" s="311" t="s">
        <v>17</v>
      </c>
      <c r="E62" s="311"/>
      <c r="F62" s="311"/>
      <c r="G62" s="311"/>
      <c r="H62" s="311"/>
      <c r="I62" s="311"/>
      <c r="J62" s="311"/>
      <c r="K62" s="311"/>
      <c r="L62" s="311"/>
      <c r="M62" s="39"/>
      <c r="N62" s="39"/>
      <c r="O62" s="39"/>
      <c r="P62" s="39"/>
      <c r="Q62" s="40"/>
      <c r="R62" s="40"/>
    </row>
    <row r="63" spans="1:18" s="21" customFormat="1" ht="34.5" customHeight="1" x14ac:dyDescent="0.15">
      <c r="A63" s="243"/>
      <c r="B63" s="1"/>
      <c r="C63" s="41"/>
      <c r="D63" s="311" t="s">
        <v>18</v>
      </c>
      <c r="E63" s="311"/>
      <c r="F63" s="311"/>
      <c r="G63" s="311"/>
      <c r="H63" s="311"/>
      <c r="I63" s="311"/>
      <c r="J63" s="311"/>
      <c r="K63" s="311"/>
      <c r="L63" s="311"/>
      <c r="M63" s="39"/>
      <c r="N63" s="39"/>
      <c r="O63" s="39"/>
      <c r="P63" s="39"/>
      <c r="Q63" s="40"/>
      <c r="R63" s="40"/>
    </row>
    <row r="64" spans="1:18" s="21" customFormat="1" ht="34.5" customHeight="1" x14ac:dyDescent="0.15">
      <c r="A64" s="243"/>
      <c r="B64" s="1"/>
      <c r="C64" s="41"/>
      <c r="D64" s="311" t="s">
        <v>19</v>
      </c>
      <c r="E64" s="311"/>
      <c r="F64" s="311"/>
      <c r="G64" s="311"/>
      <c r="H64" s="311"/>
      <c r="I64" s="311"/>
      <c r="J64" s="311"/>
      <c r="K64" s="311"/>
      <c r="L64" s="311"/>
      <c r="M64" s="39"/>
      <c r="N64" s="39"/>
      <c r="O64" s="39"/>
      <c r="P64" s="39"/>
      <c r="Q64" s="40"/>
      <c r="R64" s="40"/>
    </row>
    <row r="65" spans="1:18" s="21" customFormat="1" x14ac:dyDescent="0.15">
      <c r="A65" s="243"/>
      <c r="B65" s="18"/>
      <c r="C65" s="35"/>
      <c r="D65" s="35"/>
      <c r="E65" s="35"/>
      <c r="F65" s="35"/>
      <c r="G65" s="35"/>
      <c r="H65" s="20"/>
      <c r="I65" s="20"/>
      <c r="J65" s="5"/>
      <c r="K65" s="6"/>
      <c r="L65" s="5"/>
      <c r="M65" s="5"/>
      <c r="N65" s="7"/>
      <c r="O65" s="7"/>
      <c r="P65" s="7"/>
    </row>
    <row r="66" spans="1:18" s="46" customFormat="1" x14ac:dyDescent="0.15">
      <c r="A66" s="245"/>
      <c r="B66" s="18"/>
      <c r="C66" s="42" t="s">
        <v>547</v>
      </c>
      <c r="F66" s="44"/>
      <c r="G66" s="42"/>
      <c r="H66" s="43" t="s">
        <v>548</v>
      </c>
      <c r="I66" s="43"/>
      <c r="J66" s="43" t="s">
        <v>549</v>
      </c>
      <c r="K66" s="45"/>
      <c r="L66" s="43"/>
      <c r="M66" s="44"/>
      <c r="N66" s="44"/>
      <c r="O66" s="44"/>
      <c r="P66" s="44"/>
      <c r="Q66" s="44"/>
      <c r="R66" s="44"/>
    </row>
    <row r="67" spans="1:18" s="21" customFormat="1" x14ac:dyDescent="0.15">
      <c r="A67" s="243"/>
      <c r="B67" s="1"/>
      <c r="C67" s="47"/>
      <c r="D67" s="35"/>
      <c r="E67" s="35"/>
      <c r="F67" s="35"/>
      <c r="G67" s="35"/>
      <c r="H67" s="20"/>
      <c r="I67" s="298"/>
      <c r="J67" s="5"/>
      <c r="K67" s="6"/>
      <c r="L67" s="48"/>
      <c r="M67" s="283"/>
      <c r="N67" s="283"/>
      <c r="O67" s="283"/>
      <c r="P67" s="283"/>
      <c r="R67" s="49"/>
    </row>
    <row r="68" spans="1:18" s="21" customFormat="1" x14ac:dyDescent="0.15">
      <c r="A68" s="243"/>
      <c r="B68" s="1"/>
      <c r="C68" s="40"/>
      <c r="D68" s="40"/>
      <c r="E68" s="40"/>
      <c r="F68" s="40"/>
      <c r="G68" s="40"/>
      <c r="H68" s="40"/>
      <c r="I68" s="40"/>
      <c r="J68" s="40"/>
      <c r="K68" s="50"/>
      <c r="L68" s="40"/>
      <c r="M68" s="40"/>
      <c r="N68" s="40"/>
      <c r="O68" s="40"/>
      <c r="P68" s="40"/>
      <c r="Q68" s="40"/>
      <c r="R68" s="40"/>
    </row>
    <row r="69" spans="1:18" s="21" customFormat="1" x14ac:dyDescent="0.15">
      <c r="A69" s="243"/>
      <c r="B69" s="1"/>
      <c r="C69" s="51"/>
      <c r="D69" s="35"/>
      <c r="E69" s="35"/>
      <c r="F69" s="35"/>
      <c r="G69" s="35"/>
      <c r="H69" s="20"/>
      <c r="I69" s="298"/>
      <c r="J69" s="5"/>
      <c r="K69" s="6"/>
      <c r="L69" s="283"/>
      <c r="R69" s="49"/>
    </row>
    <row r="70" spans="1:18" s="21" customFormat="1" x14ac:dyDescent="0.15">
      <c r="A70" s="243"/>
      <c r="B70" s="1"/>
      <c r="C70" s="51"/>
      <c r="D70" s="35"/>
      <c r="E70" s="35"/>
      <c r="F70" s="35"/>
      <c r="G70" s="35"/>
      <c r="H70" s="20"/>
      <c r="I70" s="298"/>
      <c r="J70" s="5"/>
      <c r="K70" s="6"/>
      <c r="L70" s="283"/>
      <c r="R70" s="49"/>
    </row>
    <row r="71" spans="1:18" s="21" customFormat="1" x14ac:dyDescent="0.15">
      <c r="A71" s="243"/>
      <c r="B71" s="1"/>
      <c r="C71" s="306" t="s">
        <v>20</v>
      </c>
      <c r="D71" s="306"/>
      <c r="E71" s="306"/>
      <c r="F71" s="306"/>
      <c r="G71" s="306"/>
      <c r="H71" s="306" t="s">
        <v>214</v>
      </c>
      <c r="I71" s="306"/>
      <c r="J71" s="306" t="s">
        <v>980</v>
      </c>
      <c r="K71" s="306"/>
      <c r="L71" s="306"/>
      <c r="O71" s="283"/>
      <c r="P71" s="283"/>
      <c r="R71" s="49"/>
    </row>
    <row r="72" spans="1:18" s="21" customFormat="1" x14ac:dyDescent="0.15">
      <c r="A72" s="243"/>
      <c r="B72" s="1"/>
      <c r="C72" s="306" t="s">
        <v>22</v>
      </c>
      <c r="D72" s="306"/>
      <c r="E72" s="306"/>
      <c r="F72" s="306"/>
      <c r="G72" s="306"/>
      <c r="H72" s="306" t="s">
        <v>979</v>
      </c>
      <c r="I72" s="306"/>
      <c r="J72" s="306" t="s">
        <v>272</v>
      </c>
      <c r="K72" s="306"/>
      <c r="L72" s="306"/>
      <c r="O72" s="283"/>
      <c r="P72" s="283"/>
      <c r="R72" s="37"/>
    </row>
    <row r="73" spans="1:18" s="21" customFormat="1" x14ac:dyDescent="0.15">
      <c r="A73" s="243"/>
      <c r="B73" s="1"/>
      <c r="C73" s="306" t="s">
        <v>24</v>
      </c>
      <c r="D73" s="306"/>
      <c r="E73" s="306"/>
      <c r="F73" s="306"/>
      <c r="G73" s="306"/>
      <c r="H73" s="306" t="s">
        <v>216</v>
      </c>
      <c r="I73" s="306"/>
      <c r="J73" s="306" t="s">
        <v>981</v>
      </c>
      <c r="K73" s="306"/>
      <c r="L73" s="306"/>
      <c r="O73" s="283"/>
      <c r="P73" s="283"/>
      <c r="R73" s="49"/>
    </row>
    <row r="74" spans="1:18" s="21" customFormat="1" x14ac:dyDescent="0.15">
      <c r="A74" s="243"/>
      <c r="B74" s="1"/>
      <c r="C74" s="306" t="s">
        <v>26</v>
      </c>
      <c r="D74" s="306"/>
      <c r="E74" s="306"/>
      <c r="F74" s="306"/>
      <c r="G74" s="306"/>
      <c r="H74" s="306" t="s">
        <v>217</v>
      </c>
      <c r="I74" s="306"/>
      <c r="J74" s="306" t="s">
        <v>276</v>
      </c>
      <c r="K74" s="306"/>
      <c r="L74" s="306"/>
      <c r="O74" s="283"/>
      <c r="P74" s="283"/>
      <c r="R74" s="37"/>
    </row>
    <row r="75" spans="1:18" s="21" customFormat="1" x14ac:dyDescent="0.15">
      <c r="A75" s="243"/>
      <c r="B75" s="1"/>
      <c r="C75" s="306" t="s">
        <v>28</v>
      </c>
      <c r="D75" s="306"/>
      <c r="E75" s="306"/>
      <c r="F75" s="306"/>
      <c r="G75" s="306"/>
      <c r="H75" s="298"/>
      <c r="I75" s="298"/>
      <c r="J75" s="306" t="s">
        <v>982</v>
      </c>
      <c r="K75" s="306"/>
      <c r="L75" s="306"/>
      <c r="O75" s="283"/>
      <c r="P75" s="283"/>
      <c r="R75" s="37"/>
    </row>
    <row r="76" spans="1:18" s="21" customFormat="1" x14ac:dyDescent="0.15">
      <c r="A76" s="243"/>
      <c r="C76" s="306" t="s">
        <v>30</v>
      </c>
      <c r="D76" s="306"/>
      <c r="E76" s="306"/>
      <c r="F76" s="306"/>
      <c r="G76" s="306"/>
      <c r="J76" s="306" t="s">
        <v>271</v>
      </c>
      <c r="K76" s="306"/>
      <c r="L76" s="306"/>
      <c r="M76" s="5"/>
      <c r="N76" s="7"/>
      <c r="O76" s="7"/>
      <c r="P76" s="7"/>
      <c r="Q76" s="7"/>
      <c r="R76" s="7"/>
    </row>
    <row r="77" spans="1:18" s="21" customFormat="1" x14ac:dyDescent="0.15">
      <c r="A77" s="243"/>
      <c r="B77" s="1"/>
      <c r="C77" s="306" t="s">
        <v>32</v>
      </c>
      <c r="D77" s="306"/>
      <c r="E77" s="306"/>
      <c r="F77" s="306"/>
      <c r="G77" s="306"/>
      <c r="H77"/>
      <c r="I77"/>
      <c r="J77" s="306" t="s">
        <v>273</v>
      </c>
      <c r="K77" s="306"/>
      <c r="L77" s="306"/>
      <c r="M77" s="5"/>
      <c r="N77" s="7"/>
      <c r="O77" s="7"/>
      <c r="P77" s="7"/>
      <c r="Q77" s="7"/>
      <c r="R77" s="7"/>
    </row>
    <row r="78" spans="1:18" s="21" customFormat="1" x14ac:dyDescent="0.15">
      <c r="A78" s="243"/>
      <c r="B78" s="1"/>
      <c r="C78" s="306" t="s">
        <v>21</v>
      </c>
      <c r="D78" s="306"/>
      <c r="E78" s="306"/>
      <c r="F78" s="306"/>
      <c r="H78" s="298"/>
      <c r="I78" s="298"/>
      <c r="J78" s="306" t="s">
        <v>275</v>
      </c>
      <c r="K78" s="306"/>
      <c r="L78" s="306"/>
      <c r="M78" s="5"/>
      <c r="N78" s="7"/>
      <c r="O78" s="7"/>
      <c r="P78" s="7"/>
      <c r="Q78" s="7"/>
      <c r="R78" s="7"/>
    </row>
    <row r="79" spans="1:18" s="21" customFormat="1" x14ac:dyDescent="0.15">
      <c r="A79" s="243"/>
      <c r="B79" s="1"/>
      <c r="C79" s="306" t="s">
        <v>23</v>
      </c>
      <c r="D79" s="306"/>
      <c r="E79" s="306"/>
      <c r="F79" s="306"/>
      <c r="G79" s="298"/>
      <c r="H79" s="298"/>
      <c r="I79" s="298"/>
      <c r="J79" s="306" t="s">
        <v>277</v>
      </c>
      <c r="K79" s="306"/>
      <c r="L79" s="306"/>
      <c r="M79" s="5"/>
      <c r="N79" s="7"/>
      <c r="O79" s="7"/>
      <c r="P79" s="7"/>
      <c r="Q79" s="7"/>
      <c r="R79" s="7"/>
    </row>
    <row r="80" spans="1:18" s="21" customFormat="1" x14ac:dyDescent="0.15">
      <c r="A80" s="243"/>
      <c r="B80" s="1"/>
      <c r="C80" s="306" t="s">
        <v>25</v>
      </c>
      <c r="D80" s="306"/>
      <c r="E80" s="306"/>
      <c r="F80" s="306"/>
      <c r="G80" s="298"/>
      <c r="H80" s="298"/>
      <c r="I80" s="298"/>
      <c r="J80" s="306" t="s">
        <v>279</v>
      </c>
      <c r="K80" s="306"/>
      <c r="L80" s="306"/>
      <c r="M80" s="5"/>
      <c r="N80" s="7"/>
      <c r="O80" s="7"/>
      <c r="P80" s="7"/>
      <c r="Q80" s="7"/>
      <c r="R80" s="7"/>
    </row>
    <row r="81" spans="1:22" s="21" customFormat="1" x14ac:dyDescent="0.15">
      <c r="A81" s="243"/>
      <c r="B81" s="1"/>
      <c r="C81" s="306" t="s">
        <v>27</v>
      </c>
      <c r="D81" s="306"/>
      <c r="E81" s="306"/>
      <c r="F81" s="306"/>
      <c r="G81" s="298"/>
      <c r="H81" s="298"/>
      <c r="I81" s="298"/>
      <c r="J81" s="51"/>
      <c r="K81" s="54"/>
      <c r="L81" s="5"/>
      <c r="M81" s="5"/>
      <c r="N81" s="7"/>
      <c r="O81" s="7"/>
      <c r="P81" s="7"/>
      <c r="Q81" s="7"/>
      <c r="R81" s="7"/>
    </row>
    <row r="82" spans="1:22" s="21" customFormat="1" x14ac:dyDescent="0.15">
      <c r="A82" s="243"/>
      <c r="B82" s="1"/>
      <c r="C82" s="306" t="s">
        <v>29</v>
      </c>
      <c r="D82" s="306"/>
      <c r="E82" s="306"/>
      <c r="F82" s="306"/>
      <c r="G82" s="298"/>
      <c r="H82" s="298"/>
      <c r="I82" s="298"/>
      <c r="J82" s="51"/>
      <c r="K82" s="54"/>
      <c r="L82" s="5"/>
      <c r="M82" s="5"/>
      <c r="N82" s="7"/>
      <c r="O82" s="7"/>
      <c r="P82" s="7"/>
      <c r="Q82" s="7"/>
      <c r="R82" s="7"/>
    </row>
    <row r="83" spans="1:22" s="21" customFormat="1" x14ac:dyDescent="0.15">
      <c r="A83" s="243"/>
      <c r="B83" s="1"/>
      <c r="C83" s="306" t="s">
        <v>31</v>
      </c>
      <c r="D83" s="306"/>
      <c r="E83" s="306"/>
      <c r="F83" s="306"/>
      <c r="G83" s="306"/>
      <c r="H83" s="298"/>
      <c r="I83" s="298"/>
      <c r="J83" s="51"/>
      <c r="K83" s="54"/>
      <c r="L83" s="5"/>
      <c r="M83" s="5"/>
      <c r="N83" s="7"/>
      <c r="O83" s="7"/>
      <c r="P83" s="7"/>
      <c r="Q83" s="7"/>
      <c r="R83" s="7"/>
    </row>
    <row r="84" spans="1:22" s="21" customFormat="1" x14ac:dyDescent="0.15">
      <c r="A84" s="243"/>
      <c r="B84" s="1"/>
      <c r="C84" s="40"/>
      <c r="D84" s="40"/>
      <c r="E84" s="40"/>
      <c r="F84" s="40"/>
      <c r="G84" s="40"/>
      <c r="H84" s="40"/>
      <c r="I84" s="40"/>
      <c r="J84" s="40"/>
      <c r="K84" s="50"/>
      <c r="L84" s="40"/>
      <c r="M84" s="40"/>
      <c r="N84" s="40"/>
      <c r="O84" s="40"/>
      <c r="P84" s="40"/>
      <c r="Q84" s="40"/>
      <c r="R84" s="40"/>
    </row>
    <row r="85" spans="1:22" s="21" customFormat="1" ht="19.5" x14ac:dyDescent="0.15">
      <c r="A85" s="243"/>
      <c r="B85" s="55" t="s">
        <v>33</v>
      </c>
      <c r="C85" s="56"/>
      <c r="D85" s="57"/>
      <c r="E85" s="57"/>
      <c r="F85" s="57"/>
      <c r="G85" s="57"/>
      <c r="H85" s="58"/>
      <c r="I85" s="58"/>
      <c r="J85" s="59"/>
      <c r="K85" s="59"/>
      <c r="L85" s="59"/>
      <c r="M85" s="59"/>
      <c r="N85" s="60"/>
      <c r="O85" s="60"/>
      <c r="P85" s="61"/>
      <c r="Q85" s="61"/>
      <c r="R85" s="61"/>
    </row>
    <row r="86" spans="1:22" s="21" customFormat="1" x14ac:dyDescent="0.15">
      <c r="A86" s="243"/>
      <c r="B86" s="1"/>
      <c r="C86" s="62"/>
      <c r="D86" s="3"/>
      <c r="E86" s="3"/>
      <c r="F86" s="3"/>
      <c r="G86" s="3"/>
      <c r="H86" s="287"/>
      <c r="I86" s="287"/>
      <c r="J86" s="63"/>
      <c r="K86" s="31"/>
      <c r="L86" s="63"/>
      <c r="M86" s="63"/>
      <c r="N86" s="61"/>
      <c r="O86" s="61"/>
      <c r="P86" s="61"/>
      <c r="Q86" s="61"/>
      <c r="R86" s="61"/>
    </row>
    <row r="87" spans="1:22" s="21" customFormat="1" x14ac:dyDescent="0.15">
      <c r="A87" s="243"/>
      <c r="B87" s="236" t="s">
        <v>1016</v>
      </c>
      <c r="C87" s="62"/>
      <c r="D87" s="3"/>
      <c r="E87" s="3"/>
      <c r="F87" s="3"/>
      <c r="G87" s="3"/>
      <c r="H87" s="287"/>
      <c r="I87" s="287"/>
      <c r="J87" s="63"/>
      <c r="K87" s="63"/>
      <c r="L87" s="63"/>
      <c r="M87" s="63"/>
      <c r="N87" s="61"/>
      <c r="O87" s="61"/>
      <c r="P87" s="61"/>
      <c r="Q87" s="61"/>
      <c r="R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row>
    <row r="89" spans="1:22" s="21" customFormat="1" x14ac:dyDescent="0.15">
      <c r="A89" s="243"/>
      <c r="B89" s="18"/>
      <c r="C89" s="62"/>
      <c r="D89" s="3"/>
      <c r="E89" s="3"/>
      <c r="F89" s="3"/>
      <c r="G89" s="3"/>
      <c r="H89" s="287"/>
      <c r="I89" s="287"/>
      <c r="J89" s="64" t="s">
        <v>35</v>
      </c>
      <c r="K89" s="65"/>
      <c r="L89" s="262" t="s">
        <v>1046</v>
      </c>
      <c r="M89" s="262" t="s">
        <v>1050</v>
      </c>
      <c r="N89" s="262" t="s">
        <v>1053</v>
      </c>
      <c r="O89" s="262" t="s">
        <v>1055</v>
      </c>
      <c r="P89" s="262" t="s">
        <v>1058</v>
      </c>
      <c r="Q89" s="262" t="s">
        <v>1061</v>
      </c>
      <c r="R89" s="262" t="s">
        <v>1063</v>
      </c>
    </row>
    <row r="90" spans="1:22" s="21" customFormat="1" x14ac:dyDescent="0.15">
      <c r="A90" s="243"/>
      <c r="B90" s="1"/>
      <c r="C90" s="3"/>
      <c r="D90" s="3"/>
      <c r="E90" s="3"/>
      <c r="F90" s="3"/>
      <c r="G90" s="3"/>
      <c r="H90" s="287"/>
      <c r="I90" s="67" t="s">
        <v>36</v>
      </c>
      <c r="J90" s="68"/>
      <c r="K90" s="69"/>
      <c r="L90" s="262" t="s">
        <v>1047</v>
      </c>
      <c r="M90" s="262" t="s">
        <v>1047</v>
      </c>
      <c r="N90" s="262" t="s">
        <v>1047</v>
      </c>
      <c r="O90" s="262" t="s">
        <v>1047</v>
      </c>
      <c r="P90" s="262" t="s">
        <v>1059</v>
      </c>
      <c r="Q90" s="262" t="s">
        <v>1047</v>
      </c>
      <c r="R90" s="262" t="s">
        <v>1064</v>
      </c>
    </row>
    <row r="91" spans="1:22" s="21" customFormat="1" ht="54" customHeight="1" x14ac:dyDescent="0.15">
      <c r="A91" s="244" t="s">
        <v>609</v>
      </c>
      <c r="B91" s="1"/>
      <c r="C91" s="303" t="s">
        <v>37</v>
      </c>
      <c r="D91" s="304"/>
      <c r="E91" s="304"/>
      <c r="F91" s="304"/>
      <c r="G91" s="304"/>
      <c r="H91" s="305"/>
      <c r="I91" s="294" t="s">
        <v>38</v>
      </c>
      <c r="J91" s="260" t="s">
        <v>532</v>
      </c>
      <c r="K91" s="72"/>
      <c r="L91" s="255"/>
      <c r="M91" s="73"/>
      <c r="N91" s="73"/>
      <c r="O91" s="73"/>
      <c r="P91" s="73"/>
      <c r="Q91" s="73"/>
      <c r="R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1046</v>
      </c>
      <c r="M97" s="66" t="s">
        <v>1050</v>
      </c>
      <c r="N97" s="66" t="s">
        <v>1053</v>
      </c>
      <c r="O97" s="66" t="s">
        <v>1055</v>
      </c>
      <c r="P97" s="66" t="s">
        <v>1058</v>
      </c>
      <c r="Q97" s="66" t="s">
        <v>1061</v>
      </c>
      <c r="R97" s="66" t="s">
        <v>1063</v>
      </c>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1047</v>
      </c>
      <c r="O98" s="70" t="s">
        <v>1047</v>
      </c>
      <c r="P98" s="70" t="s">
        <v>1059</v>
      </c>
      <c r="Q98" s="70" t="s">
        <v>1047</v>
      </c>
      <c r="R98" s="70" t="s">
        <v>1064</v>
      </c>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IF(SUM(L99:R99)=0,IF(COUNTIF(L99:R99,"未確認")&gt;0,"未確認",IF(COUNTIF(L99:R99,"~*")&gt;0,"*",SUM(L99:R99))),SUM(L99:R99))</f>
        <v>300</v>
      </c>
      <c r="K99" s="237" t="str">
        <f>IF(OR(COUNTIF(L99:R99,"未確認")&gt;0,COUNTIF(L99:R99,"~*")&gt;0),"※","")</f>
        <v/>
      </c>
      <c r="L99" s="258">
        <v>47</v>
      </c>
      <c r="M99" s="258">
        <v>54</v>
      </c>
      <c r="N99" s="258">
        <v>60</v>
      </c>
      <c r="O99" s="258">
        <v>60</v>
      </c>
      <c r="P99" s="258">
        <v>60</v>
      </c>
      <c r="Q99" s="258">
        <v>5</v>
      </c>
      <c r="R99" s="258">
        <v>14</v>
      </c>
    </row>
    <row r="100" spans="1:22" s="83" customFormat="1" ht="34.5" customHeight="1" x14ac:dyDescent="0.15">
      <c r="A100" s="244" t="s">
        <v>611</v>
      </c>
      <c r="B100" s="84"/>
      <c r="C100" s="321"/>
      <c r="D100" s="322"/>
      <c r="E100" s="353"/>
      <c r="F100" s="334"/>
      <c r="G100" s="314" t="s">
        <v>44</v>
      </c>
      <c r="H100" s="315"/>
      <c r="I100" s="351"/>
      <c r="J100" s="256">
        <f t="shared" si="0"/>
        <v>14</v>
      </c>
      <c r="K100" s="237" t="str">
        <f>IF(OR(COUNTIF(L100:R100,"未確認")&gt;0,COUNTIF(L100:R100,"~*")&gt;0),"※","")</f>
        <v/>
      </c>
      <c r="L100" s="258">
        <v>0</v>
      </c>
      <c r="M100" s="258">
        <v>0</v>
      </c>
      <c r="N100" s="258">
        <v>0</v>
      </c>
      <c r="O100" s="258">
        <v>0</v>
      </c>
      <c r="P100" s="258">
        <v>0</v>
      </c>
      <c r="Q100" s="258">
        <v>0</v>
      </c>
      <c r="R100" s="258">
        <v>14</v>
      </c>
    </row>
    <row r="101" spans="1:22" s="83" customFormat="1" ht="34.5" customHeight="1" x14ac:dyDescent="0.15">
      <c r="A101" s="244" t="s">
        <v>610</v>
      </c>
      <c r="B101" s="84"/>
      <c r="C101" s="321"/>
      <c r="D101" s="322"/>
      <c r="E101" s="303" t="s">
        <v>45</v>
      </c>
      <c r="F101" s="304"/>
      <c r="G101" s="304"/>
      <c r="H101" s="305"/>
      <c r="I101" s="351"/>
      <c r="J101" s="256">
        <f t="shared" si="0"/>
        <v>286</v>
      </c>
      <c r="K101" s="237" t="str">
        <f>IF(OR(COUNTIF(L101:R101,"未確認")&gt;0,COUNTIF(L101:R101,"~*")&gt;0),"※","")</f>
        <v/>
      </c>
      <c r="L101" s="258">
        <v>47</v>
      </c>
      <c r="M101" s="258">
        <v>54</v>
      </c>
      <c r="N101" s="258">
        <v>60</v>
      </c>
      <c r="O101" s="258">
        <v>60</v>
      </c>
      <c r="P101" s="258">
        <v>60</v>
      </c>
      <c r="Q101" s="258">
        <v>5</v>
      </c>
      <c r="R101" s="258">
        <v>0</v>
      </c>
    </row>
    <row r="102" spans="1:22" s="83" customFormat="1" ht="34.5" customHeight="1" x14ac:dyDescent="0.15">
      <c r="A102" s="244" t="s">
        <v>610</v>
      </c>
      <c r="B102" s="84"/>
      <c r="C102" s="323"/>
      <c r="D102" s="324"/>
      <c r="E102" s="316" t="s">
        <v>612</v>
      </c>
      <c r="F102" s="317"/>
      <c r="G102" s="317"/>
      <c r="H102" s="318"/>
      <c r="I102" s="351"/>
      <c r="J102" s="256">
        <f t="shared" si="0"/>
        <v>300</v>
      </c>
      <c r="K102" s="237" t="str">
        <f t="shared" ref="K102:K111" si="1">IF(OR(COUNTIF(L101:R101,"未確認")&gt;0,COUNTIF(L101:R101,"~*")&gt;0),"※","")</f>
        <v/>
      </c>
      <c r="L102" s="258">
        <v>47</v>
      </c>
      <c r="M102" s="258">
        <v>54</v>
      </c>
      <c r="N102" s="258">
        <v>60</v>
      </c>
      <c r="O102" s="258">
        <v>60</v>
      </c>
      <c r="P102" s="258">
        <v>60</v>
      </c>
      <c r="Q102" s="258">
        <v>4</v>
      </c>
      <c r="R102" s="258">
        <v>15</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1062</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1050</v>
      </c>
      <c r="N118" s="66" t="s">
        <v>1053</v>
      </c>
      <c r="O118" s="66" t="s">
        <v>1055</v>
      </c>
      <c r="P118" s="66" t="s">
        <v>1058</v>
      </c>
      <c r="Q118" s="66" t="s">
        <v>1061</v>
      </c>
      <c r="R118" s="66" t="s">
        <v>1063</v>
      </c>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1047</v>
      </c>
      <c r="O119" s="70" t="s">
        <v>1047</v>
      </c>
      <c r="P119" s="70" t="s">
        <v>1059</v>
      </c>
      <c r="Q119" s="70" t="s">
        <v>1047</v>
      </c>
      <c r="R119" s="70" t="s">
        <v>1064</v>
      </c>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1040</v>
      </c>
      <c r="M120" s="98" t="s">
        <v>1040</v>
      </c>
      <c r="N120" s="98" t="s">
        <v>1040</v>
      </c>
      <c r="O120" s="98" t="s">
        <v>1040</v>
      </c>
      <c r="P120" s="98" t="s">
        <v>1040</v>
      </c>
      <c r="Q120" s="98" t="s">
        <v>1040</v>
      </c>
      <c r="R120" s="98" t="s">
        <v>1056</v>
      </c>
    </row>
    <row r="121" spans="1:22" s="83" customFormat="1" ht="40.5" customHeight="1" x14ac:dyDescent="0.15">
      <c r="A121" s="244" t="s">
        <v>618</v>
      </c>
      <c r="B121" s="1"/>
      <c r="C121" s="295"/>
      <c r="D121" s="297"/>
      <c r="E121" s="319" t="s">
        <v>53</v>
      </c>
      <c r="F121" s="331"/>
      <c r="G121" s="331"/>
      <c r="H121" s="320"/>
      <c r="I121" s="345"/>
      <c r="J121" s="101"/>
      <c r="K121" s="102"/>
      <c r="L121" s="98" t="s">
        <v>1041</v>
      </c>
      <c r="M121" s="98" t="s">
        <v>1048</v>
      </c>
      <c r="N121" s="98" t="s">
        <v>1051</v>
      </c>
      <c r="O121" s="98" t="s">
        <v>1054</v>
      </c>
      <c r="P121" s="98" t="s">
        <v>1052</v>
      </c>
      <c r="Q121" s="98" t="s">
        <v>1048</v>
      </c>
      <c r="R121" s="98" t="s">
        <v>533</v>
      </c>
    </row>
    <row r="122" spans="1:22" s="83" customFormat="1" ht="40.5" customHeight="1" x14ac:dyDescent="0.15">
      <c r="A122" s="244" t="s">
        <v>619</v>
      </c>
      <c r="B122" s="1"/>
      <c r="C122" s="295"/>
      <c r="D122" s="297"/>
      <c r="E122" s="321"/>
      <c r="F122" s="347"/>
      <c r="G122" s="347"/>
      <c r="H122" s="322"/>
      <c r="I122" s="345"/>
      <c r="J122" s="101"/>
      <c r="K122" s="102"/>
      <c r="L122" s="98" t="s">
        <v>1042</v>
      </c>
      <c r="M122" s="98" t="s">
        <v>1042</v>
      </c>
      <c r="N122" s="98" t="s">
        <v>1052</v>
      </c>
      <c r="O122" s="98" t="s">
        <v>1042</v>
      </c>
      <c r="P122" s="98" t="s">
        <v>1056</v>
      </c>
      <c r="Q122" s="98" t="s">
        <v>1051</v>
      </c>
      <c r="R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1049</v>
      </c>
      <c r="N123" s="98" t="s">
        <v>533</v>
      </c>
      <c r="O123" s="98" t="s">
        <v>1051</v>
      </c>
      <c r="P123" s="98" t="s">
        <v>1042</v>
      </c>
      <c r="Q123" s="98" t="s">
        <v>1041</v>
      </c>
      <c r="R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1050</v>
      </c>
      <c r="N129" s="66" t="s">
        <v>1053</v>
      </c>
      <c r="O129" s="66" t="s">
        <v>1055</v>
      </c>
      <c r="P129" s="66" t="s">
        <v>1058</v>
      </c>
      <c r="Q129" s="66" t="s">
        <v>1061</v>
      </c>
      <c r="R129" s="66" t="s">
        <v>1063</v>
      </c>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1047</v>
      </c>
      <c r="O130" s="70" t="s">
        <v>1047</v>
      </c>
      <c r="P130" s="70" t="s">
        <v>1059</v>
      </c>
      <c r="Q130" s="70" t="s">
        <v>1047</v>
      </c>
      <c r="R130" s="70" t="s">
        <v>1064</v>
      </c>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559</v>
      </c>
      <c r="M131" s="98" t="s">
        <v>559</v>
      </c>
      <c r="N131" s="98" t="s">
        <v>559</v>
      </c>
      <c r="O131" s="98" t="s">
        <v>559</v>
      </c>
      <c r="P131" s="98" t="s">
        <v>111</v>
      </c>
      <c r="Q131" s="98" t="s">
        <v>1060</v>
      </c>
      <c r="R131" s="98" t="s">
        <v>533</v>
      </c>
    </row>
    <row r="132" spans="1:22" s="83" customFormat="1" ht="34.5" customHeight="1" x14ac:dyDescent="0.15">
      <c r="A132" s="244" t="s">
        <v>621</v>
      </c>
      <c r="B132" s="84"/>
      <c r="C132" s="295"/>
      <c r="D132" s="297"/>
      <c r="E132" s="303" t="s">
        <v>58</v>
      </c>
      <c r="F132" s="304"/>
      <c r="G132" s="304"/>
      <c r="H132" s="305"/>
      <c r="I132" s="349"/>
      <c r="J132" s="101"/>
      <c r="K132" s="102"/>
      <c r="L132" s="82">
        <v>47</v>
      </c>
      <c r="M132" s="82">
        <v>54</v>
      </c>
      <c r="N132" s="82">
        <v>60</v>
      </c>
      <c r="O132" s="82">
        <v>60</v>
      </c>
      <c r="P132" s="82">
        <v>60</v>
      </c>
      <c r="Q132" s="82">
        <v>5</v>
      </c>
      <c r="R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1050</v>
      </c>
      <c r="N143" s="66" t="s">
        <v>1053</v>
      </c>
      <c r="O143" s="66" t="s">
        <v>1055</v>
      </c>
      <c r="P143" s="66" t="s">
        <v>1058</v>
      </c>
      <c r="Q143" s="66" t="s">
        <v>1061</v>
      </c>
      <c r="R143" s="66" t="s">
        <v>1063</v>
      </c>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1047</v>
      </c>
      <c r="O144" s="70" t="s">
        <v>1047</v>
      </c>
      <c r="P144" s="70" t="s">
        <v>1059</v>
      </c>
      <c r="Q144" s="70" t="s">
        <v>1047</v>
      </c>
      <c r="R144" s="70" t="s">
        <v>1064</v>
      </c>
      <c r="S144" s="8"/>
      <c r="T144" s="8"/>
      <c r="U144" s="8"/>
      <c r="V144" s="8"/>
    </row>
    <row r="145" spans="1:18" s="118" customFormat="1" ht="34.5" customHeight="1" x14ac:dyDescent="0.15">
      <c r="A145" s="246" t="s">
        <v>647</v>
      </c>
      <c r="B145" s="115"/>
      <c r="C145" s="316" t="s">
        <v>555</v>
      </c>
      <c r="D145" s="317"/>
      <c r="E145" s="317"/>
      <c r="F145" s="317"/>
      <c r="G145" s="317"/>
      <c r="H145" s="318"/>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row>
    <row r="147" spans="1:18"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row>
    <row r="148" spans="1:18"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row>
    <row r="149" spans="1:18" s="118" customFormat="1" ht="34.5" customHeight="1" x14ac:dyDescent="0.15">
      <c r="A149" s="246" t="s">
        <v>651</v>
      </c>
      <c r="B149" s="115"/>
      <c r="C149" s="316" t="s">
        <v>559</v>
      </c>
      <c r="D149" s="317"/>
      <c r="E149" s="317"/>
      <c r="F149" s="317"/>
      <c r="G149" s="317"/>
      <c r="H149" s="318"/>
      <c r="I149" s="341"/>
      <c r="J149" s="263">
        <f t="shared" si="2"/>
        <v>561</v>
      </c>
      <c r="K149" s="264" t="str">
        <f t="shared" si="3"/>
        <v>※</v>
      </c>
      <c r="L149" s="117">
        <v>110</v>
      </c>
      <c r="M149" s="117">
        <v>123</v>
      </c>
      <c r="N149" s="117">
        <v>169</v>
      </c>
      <c r="O149" s="117">
        <v>159</v>
      </c>
      <c r="P149" s="117">
        <v>0</v>
      </c>
      <c r="Q149" s="117" t="s">
        <v>541</v>
      </c>
      <c r="R149" s="117">
        <v>0</v>
      </c>
    </row>
    <row r="150" spans="1:18"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row>
    <row r="151" spans="1:18"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row>
    <row r="152" spans="1:18"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row>
    <row r="153" spans="1:18"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row>
    <row r="154" spans="1:18"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row>
    <row r="155" spans="1:18"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row>
    <row r="156" spans="1:18"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row>
    <row r="157" spans="1:18"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row>
    <row r="158" spans="1:18"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row>
    <row r="159" spans="1:18"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row>
    <row r="160" spans="1:18"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row>
    <row r="161" spans="1:18"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row>
    <row r="162" spans="1:18"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row>
    <row r="163" spans="1:18"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row>
    <row r="164" spans="1:18"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row>
    <row r="165" spans="1:18"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row>
    <row r="166" spans="1:18"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row>
    <row r="167" spans="1:18"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row>
    <row r="168" spans="1:18"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row>
    <row r="169" spans="1:18"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row>
    <row r="170" spans="1:18"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row>
    <row r="171" spans="1:18"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row>
    <row r="172" spans="1:18"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row>
    <row r="173" spans="1:18"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row>
    <row r="174" spans="1:18"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row>
    <row r="175" spans="1:18"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row>
    <row r="176" spans="1:18"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row>
    <row r="177" spans="1:18" s="118" customFormat="1" ht="34.5" customHeight="1" x14ac:dyDescent="0.15">
      <c r="A177" s="246" t="s">
        <v>679</v>
      </c>
      <c r="B177" s="115"/>
      <c r="C177" s="316" t="s">
        <v>90</v>
      </c>
      <c r="D177" s="317"/>
      <c r="E177" s="317"/>
      <c r="F177" s="317"/>
      <c r="G177" s="317"/>
      <c r="H177" s="318"/>
      <c r="I177" s="341"/>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row>
    <row r="179" spans="1:18" s="118" customFormat="1" ht="34.5" customHeight="1" x14ac:dyDescent="0.15">
      <c r="A179" s="246" t="s">
        <v>681</v>
      </c>
      <c r="B179" s="115"/>
      <c r="C179" s="316" t="s">
        <v>580</v>
      </c>
      <c r="D179" s="317"/>
      <c r="E179" s="317"/>
      <c r="F179" s="317"/>
      <c r="G179" s="317"/>
      <c r="H179" s="318"/>
      <c r="I179" s="341"/>
      <c r="J179" s="263">
        <f t="shared" si="4"/>
        <v>46</v>
      </c>
      <c r="K179" s="264" t="str">
        <f t="shared" si="5"/>
        <v/>
      </c>
      <c r="L179" s="117">
        <v>0</v>
      </c>
      <c r="M179" s="117">
        <v>0</v>
      </c>
      <c r="N179" s="117">
        <v>0</v>
      </c>
      <c r="O179" s="117">
        <v>0</v>
      </c>
      <c r="P179" s="117">
        <v>0</v>
      </c>
      <c r="Q179" s="117">
        <v>46</v>
      </c>
      <c r="R179" s="117">
        <v>0</v>
      </c>
    </row>
    <row r="180" spans="1:18"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row>
    <row r="181" spans="1:18"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row>
    <row r="182" spans="1:18"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row>
    <row r="183" spans="1:18"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row>
    <row r="184" spans="1:18"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row>
    <row r="185" spans="1:18"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row>
    <row r="186" spans="1:18"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row>
    <row r="187" spans="1:18"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row>
    <row r="188" spans="1:18"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row>
    <row r="189" spans="1:18"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row>
    <row r="190" spans="1:18"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row>
    <row r="191" spans="1:18"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row>
    <row r="192" spans="1:18"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row>
    <row r="193" spans="1:18"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row>
    <row r="194" spans="1:18"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row>
    <row r="195" spans="1:18"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row>
    <row r="196" spans="1:18"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row>
    <row r="197" spans="1:18"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row>
    <row r="198" spans="1:18"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row>
    <row r="199" spans="1:18"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row>
    <row r="200" spans="1:18"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row>
    <row r="201" spans="1:18" s="118" customFormat="1" ht="34.5" customHeight="1" x14ac:dyDescent="0.15">
      <c r="A201" s="246" t="s">
        <v>703</v>
      </c>
      <c r="B201" s="115"/>
      <c r="C201" s="316" t="s">
        <v>111</v>
      </c>
      <c r="D201" s="317"/>
      <c r="E201" s="317"/>
      <c r="F201" s="317"/>
      <c r="G201" s="317"/>
      <c r="H201" s="318"/>
      <c r="I201" s="341"/>
      <c r="J201" s="263">
        <f t="shared" si="4"/>
        <v>120</v>
      </c>
      <c r="K201" s="264" t="str">
        <f t="shared" si="5"/>
        <v/>
      </c>
      <c r="L201" s="117">
        <v>0</v>
      </c>
      <c r="M201" s="117">
        <v>0</v>
      </c>
      <c r="N201" s="117">
        <v>0</v>
      </c>
      <c r="O201" s="117">
        <v>0</v>
      </c>
      <c r="P201" s="117">
        <v>120</v>
      </c>
      <c r="Q201" s="117">
        <v>0</v>
      </c>
      <c r="R201" s="117">
        <v>0</v>
      </c>
    </row>
    <row r="202" spans="1:18"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row>
    <row r="203" spans="1:18"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row>
    <row r="204" spans="1:18"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row>
    <row r="205" spans="1:18"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row>
    <row r="206" spans="1:18"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row>
    <row r="207" spans="1:18"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row>
    <row r="208" spans="1:18"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row>
    <row r="209" spans="1:18" s="118" customFormat="1" ht="34.5" customHeight="1" x14ac:dyDescent="0.15">
      <c r="A209" s="246" t="s">
        <v>711</v>
      </c>
      <c r="B209" s="115"/>
      <c r="C209" s="316" t="s">
        <v>639</v>
      </c>
      <c r="D209" s="317"/>
      <c r="E209" s="317"/>
      <c r="F209" s="317"/>
      <c r="G209" s="317"/>
      <c r="H209" s="318"/>
      <c r="I209" s="341"/>
      <c r="J209" s="263">
        <f t="shared" ref="J209:J220" si="6">IF(SUM(L209:R209)=0,IF(COUNTIF(L209:R209,"未確認")&gt;0,"未確認",IF(COUNTIF(L209:R209,"~*")&gt;0,"*",SUM(L209:R209))),SUM(L209:R209))</f>
        <v>0</v>
      </c>
      <c r="K209" s="264" t="str">
        <f t="shared" ref="K209:K220" si="7">IF(OR(COUNTIF(L209:R209,"未確認")&gt;0,COUNTIF(L209:R209,"~*")&gt;0),"※","")</f>
        <v/>
      </c>
      <c r="L209" s="117">
        <v>0</v>
      </c>
      <c r="M209" s="117">
        <v>0</v>
      </c>
      <c r="N209" s="117">
        <v>0</v>
      </c>
      <c r="O209" s="117">
        <v>0</v>
      </c>
      <c r="P209" s="117">
        <v>0</v>
      </c>
      <c r="Q209" s="117">
        <v>0</v>
      </c>
      <c r="R209" s="117">
        <v>0</v>
      </c>
    </row>
    <row r="210" spans="1:18"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row>
    <row r="211" spans="1:18"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row>
    <row r="212" spans="1:18"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row>
    <row r="213" spans="1:18"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row>
    <row r="214" spans="1:18"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row>
    <row r="215" spans="1:18"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row>
    <row r="216" spans="1:18"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row>
    <row r="217" spans="1:18"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row>
    <row r="218" spans="1:18"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row>
    <row r="219" spans="1:18"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row>
    <row r="220" spans="1:18"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row>
    <row r="221" spans="1:18" s="91" customFormat="1" x14ac:dyDescent="0.15">
      <c r="A221" s="243"/>
      <c r="B221" s="18"/>
      <c r="C221" s="18"/>
      <c r="D221" s="18"/>
      <c r="E221" s="18"/>
      <c r="F221" s="18"/>
      <c r="G221" s="18"/>
      <c r="H221" s="14"/>
      <c r="I221" s="14"/>
      <c r="J221" s="88"/>
      <c r="K221" s="89"/>
      <c r="L221" s="90"/>
      <c r="M221" s="90"/>
      <c r="N221" s="90"/>
      <c r="O221" s="90"/>
      <c r="P221" s="90"/>
      <c r="Q221" s="90"/>
      <c r="R221" s="90"/>
    </row>
    <row r="222" spans="1:18" s="83" customFormat="1" x14ac:dyDescent="0.15">
      <c r="A222" s="243"/>
      <c r="B222" s="84"/>
      <c r="C222" s="62"/>
      <c r="D222" s="62"/>
      <c r="E222" s="62"/>
      <c r="F222" s="62"/>
      <c r="G222" s="62"/>
      <c r="H222" s="92"/>
      <c r="I222" s="92"/>
      <c r="J222" s="88"/>
      <c r="K222" s="89"/>
      <c r="L222" s="90"/>
      <c r="M222" s="90"/>
      <c r="N222" s="90"/>
      <c r="O222" s="90"/>
      <c r="P222" s="90"/>
      <c r="Q222" s="90"/>
      <c r="R222" s="90"/>
    </row>
    <row r="223" spans="1:18" s="91" customFormat="1" ht="14.25" x14ac:dyDescent="0.15">
      <c r="A223" s="243"/>
      <c r="B223" s="120"/>
      <c r="C223" s="3"/>
      <c r="D223" s="3"/>
      <c r="E223" s="3"/>
      <c r="F223" s="3"/>
      <c r="G223" s="63"/>
      <c r="H223" s="121"/>
      <c r="I223" s="121"/>
      <c r="J223" s="61"/>
      <c r="K223" s="31"/>
      <c r="L223" s="108"/>
      <c r="M223" s="108"/>
      <c r="N223" s="108"/>
      <c r="O223" s="108"/>
      <c r="P223" s="108"/>
      <c r="Q223" s="108"/>
      <c r="R223" s="108"/>
    </row>
    <row r="224" spans="1:18" s="1" customFormat="1" x14ac:dyDescent="0.15">
      <c r="A224" s="243"/>
      <c r="B224" s="18" t="s">
        <v>124</v>
      </c>
      <c r="C224" s="18"/>
      <c r="D224" s="18"/>
      <c r="E224" s="18"/>
      <c r="F224" s="18"/>
      <c r="G224" s="18"/>
      <c r="H224" s="14"/>
      <c r="I224" s="14"/>
      <c r="J224" s="61"/>
      <c r="K224" s="31"/>
      <c r="L224" s="108"/>
      <c r="M224" s="108"/>
      <c r="N224" s="108"/>
      <c r="O224" s="108"/>
      <c r="P224" s="108"/>
      <c r="Q224" s="108"/>
      <c r="R224" s="108"/>
    </row>
    <row r="225" spans="1:22" x14ac:dyDescent="0.15">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x14ac:dyDescent="0.15">
      <c r="A226" s="243"/>
      <c r="B226" s="18"/>
      <c r="C226" s="3"/>
      <c r="D226" s="3"/>
      <c r="F226" s="3"/>
      <c r="G226" s="3"/>
      <c r="H226" s="287"/>
      <c r="I226" s="287"/>
      <c r="J226" s="77" t="s">
        <v>35</v>
      </c>
      <c r="K226" s="78"/>
      <c r="L226" s="66" t="s">
        <v>1046</v>
      </c>
      <c r="M226" s="66" t="s">
        <v>1050</v>
      </c>
      <c r="N226" s="66" t="s">
        <v>1053</v>
      </c>
      <c r="O226" s="66" t="s">
        <v>1055</v>
      </c>
      <c r="P226" s="66" t="s">
        <v>1058</v>
      </c>
      <c r="Q226" s="66" t="s">
        <v>1061</v>
      </c>
      <c r="R226" s="66" t="s">
        <v>1063</v>
      </c>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1047</v>
      </c>
      <c r="O227" s="70" t="s">
        <v>1047</v>
      </c>
      <c r="P227" s="70" t="s">
        <v>1059</v>
      </c>
      <c r="Q227" s="70" t="s">
        <v>1047</v>
      </c>
      <c r="R227" s="70" t="s">
        <v>1064</v>
      </c>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1050</v>
      </c>
      <c r="N234" s="66" t="s">
        <v>1053</v>
      </c>
      <c r="O234" s="66" t="s">
        <v>1055</v>
      </c>
      <c r="P234" s="66" t="s">
        <v>1058</v>
      </c>
      <c r="Q234" s="66" t="s">
        <v>1061</v>
      </c>
      <c r="R234" s="66" t="s">
        <v>1063</v>
      </c>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1047</v>
      </c>
      <c r="O235" s="70" t="s">
        <v>1047</v>
      </c>
      <c r="P235" s="70" t="s">
        <v>1059</v>
      </c>
      <c r="Q235" s="70" t="s">
        <v>1047</v>
      </c>
      <c r="R235" s="70" t="s">
        <v>1064</v>
      </c>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1050</v>
      </c>
      <c r="N244" s="66" t="s">
        <v>1053</v>
      </c>
      <c r="O244" s="66" t="s">
        <v>1055</v>
      </c>
      <c r="P244" s="66" t="s">
        <v>1058</v>
      </c>
      <c r="Q244" s="66" t="s">
        <v>1061</v>
      </c>
      <c r="R244" s="66" t="s">
        <v>1063</v>
      </c>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1047</v>
      </c>
      <c r="O245" s="70" t="s">
        <v>1047</v>
      </c>
      <c r="P245" s="70" t="s">
        <v>1059</v>
      </c>
      <c r="Q245" s="70" t="s">
        <v>1047</v>
      </c>
      <c r="R245" s="70" t="s">
        <v>1064</v>
      </c>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row>
    <row r="247" spans="1:22" s="83" customFormat="1" ht="98.1" customHeight="1" x14ac:dyDescent="0.15">
      <c r="A247" s="244" t="s">
        <v>631</v>
      </c>
      <c r="B247" s="119"/>
      <c r="C247" s="303" t="s">
        <v>135</v>
      </c>
      <c r="D247" s="304"/>
      <c r="E247" s="304"/>
      <c r="F247" s="304"/>
      <c r="G247" s="304"/>
      <c r="H247" s="305"/>
      <c r="I247" s="134" t="s">
        <v>136</v>
      </c>
      <c r="J247" s="260" t="s">
        <v>1044</v>
      </c>
      <c r="K247" s="81"/>
      <c r="L247" s="105"/>
      <c r="M247" s="131"/>
      <c r="N247" s="131"/>
      <c r="O247" s="131"/>
      <c r="P247" s="131"/>
      <c r="Q247" s="131"/>
      <c r="R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1050</v>
      </c>
      <c r="N253" s="66" t="s">
        <v>1053</v>
      </c>
      <c r="O253" s="66" t="s">
        <v>1055</v>
      </c>
      <c r="P253" s="66" t="s">
        <v>1058</v>
      </c>
      <c r="Q253" s="66" t="s">
        <v>1061</v>
      </c>
      <c r="R253" s="66" t="s">
        <v>1063</v>
      </c>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1047</v>
      </c>
      <c r="O254" s="137" t="s">
        <v>1047</v>
      </c>
      <c r="P254" s="137" t="s">
        <v>1059</v>
      </c>
      <c r="Q254" s="137" t="s">
        <v>1047</v>
      </c>
      <c r="R254" s="137" t="s">
        <v>1064</v>
      </c>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1050</v>
      </c>
      <c r="N263" s="66" t="s">
        <v>1053</v>
      </c>
      <c r="O263" s="66" t="s">
        <v>1055</v>
      </c>
      <c r="P263" s="66" t="s">
        <v>1058</v>
      </c>
      <c r="Q263" s="66" t="s">
        <v>1061</v>
      </c>
      <c r="R263" s="66" t="s">
        <v>1063</v>
      </c>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1047</v>
      </c>
      <c r="O264" s="70" t="s">
        <v>1047</v>
      </c>
      <c r="P264" s="70" t="s">
        <v>1059</v>
      </c>
      <c r="Q264" s="70" t="s">
        <v>1047</v>
      </c>
      <c r="R264" s="70" t="s">
        <v>1064</v>
      </c>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33</v>
      </c>
      <c r="K265" s="81" t="str">
        <f t="shared" ref="K265:K292" si="8">IF(OR(COUNTIF(L265:R265,"未確認")&gt;0,COUNTIF(L265:R265,"~*")&gt;0),"※","")</f>
        <v/>
      </c>
      <c r="L265" s="141"/>
      <c r="M265" s="141"/>
      <c r="N265" s="141"/>
      <c r="O265" s="141"/>
      <c r="P265" s="141"/>
      <c r="Q265" s="141"/>
      <c r="R265" s="141"/>
    </row>
    <row r="266" spans="1:22" s="83" customFormat="1" ht="34.5" customHeight="1" x14ac:dyDescent="0.15">
      <c r="A266" s="244" t="s">
        <v>723</v>
      </c>
      <c r="B266" s="84"/>
      <c r="C266" s="357"/>
      <c r="D266" s="357"/>
      <c r="E266" s="357"/>
      <c r="F266" s="357"/>
      <c r="G266" s="356" t="s">
        <v>148</v>
      </c>
      <c r="H266" s="356"/>
      <c r="I266" s="363"/>
      <c r="J266" s="267">
        <v>0.8</v>
      </c>
      <c r="K266" s="81" t="str">
        <f t="shared" si="8"/>
        <v/>
      </c>
      <c r="L266" s="144"/>
      <c r="M266" s="144"/>
      <c r="N266" s="144"/>
      <c r="O266" s="144"/>
      <c r="P266" s="144"/>
      <c r="Q266" s="144"/>
      <c r="R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IF(SUM(L269:R269)=0,IF(COUNTIF(L269:R269,"未確認")&gt;0,"未確認",IF(COUNTIF(L269:R269,"~*")&gt;0,"*",SUM(L269:R269))),SUM(L269:R269))</f>
        <v>171</v>
      </c>
      <c r="K269" s="81" t="str">
        <f t="shared" si="8"/>
        <v/>
      </c>
      <c r="L269" s="147">
        <v>28</v>
      </c>
      <c r="M269" s="147">
        <v>32</v>
      </c>
      <c r="N269" s="147">
        <v>37</v>
      </c>
      <c r="O269" s="147">
        <v>29</v>
      </c>
      <c r="P269" s="147">
        <v>29</v>
      </c>
      <c r="Q269" s="147">
        <v>16</v>
      </c>
      <c r="R269" s="147">
        <v>0</v>
      </c>
    </row>
    <row r="270" spans="1:22" s="83" customFormat="1" ht="34.5" customHeight="1" x14ac:dyDescent="0.15">
      <c r="A270" s="249" t="s">
        <v>725</v>
      </c>
      <c r="B270" s="120"/>
      <c r="C270" s="356"/>
      <c r="D270" s="356"/>
      <c r="E270" s="356"/>
      <c r="F270" s="356"/>
      <c r="G270" s="356" t="s">
        <v>148</v>
      </c>
      <c r="H270" s="356"/>
      <c r="I270" s="363"/>
      <c r="J270" s="266">
        <f t="shared" si="9"/>
        <v>1.2999999999999998</v>
      </c>
      <c r="K270" s="81" t="str">
        <f t="shared" si="8"/>
        <v/>
      </c>
      <c r="L270" s="148">
        <v>0.6</v>
      </c>
      <c r="M270" s="148">
        <v>0.7</v>
      </c>
      <c r="N270" s="148">
        <v>0</v>
      </c>
      <c r="O270" s="148">
        <v>0</v>
      </c>
      <c r="P270" s="148">
        <v>0</v>
      </c>
      <c r="Q270" s="148">
        <v>0</v>
      </c>
      <c r="R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row>
    <row r="273" spans="1:18"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c r="R273" s="147">
        <v>0</v>
      </c>
    </row>
    <row r="274" spans="1:18" s="83" customFormat="1" ht="34.5" customHeight="1" x14ac:dyDescent="0.15">
      <c r="A274" s="249" t="s">
        <v>727</v>
      </c>
      <c r="B274" s="120"/>
      <c r="C274" s="361"/>
      <c r="D274" s="361"/>
      <c r="E274" s="361"/>
      <c r="F274" s="361"/>
      <c r="G274" s="356" t="s">
        <v>148</v>
      </c>
      <c r="H274" s="356"/>
      <c r="I274" s="363"/>
      <c r="J274" s="266">
        <f t="shared" si="9"/>
        <v>4.6000000000000005</v>
      </c>
      <c r="K274" s="81" t="str">
        <f t="shared" si="8"/>
        <v/>
      </c>
      <c r="L274" s="148">
        <v>0.8</v>
      </c>
      <c r="M274" s="148">
        <v>0.8</v>
      </c>
      <c r="N274" s="148">
        <v>0.8</v>
      </c>
      <c r="O274" s="148">
        <v>1.4</v>
      </c>
      <c r="P274" s="148">
        <v>0.8</v>
      </c>
      <c r="Q274" s="148">
        <v>0</v>
      </c>
      <c r="R274" s="148">
        <v>0</v>
      </c>
    </row>
    <row r="275" spans="1:18"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row>
    <row r="276" spans="1:18"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row>
    <row r="277" spans="1:18"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row>
    <row r="278" spans="1:18"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row>
    <row r="279" spans="1:18"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row>
    <row r="280" spans="1:18"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row>
    <row r="281" spans="1:18"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row>
    <row r="282" spans="1:18"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row>
    <row r="283" spans="1:18"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row>
    <row r="284" spans="1:18"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row>
    <row r="285" spans="1:18" s="83" customFormat="1" ht="34.5" customHeight="1" x14ac:dyDescent="0.15">
      <c r="A285" s="244" t="s">
        <v>733</v>
      </c>
      <c r="B285" s="84"/>
      <c r="C285" s="356" t="s">
        <v>158</v>
      </c>
      <c r="D285" s="357"/>
      <c r="E285" s="357"/>
      <c r="F285" s="357"/>
      <c r="G285" s="356" t="s">
        <v>146</v>
      </c>
      <c r="H285" s="356"/>
      <c r="I285" s="363"/>
      <c r="J285" s="266">
        <v>10</v>
      </c>
      <c r="K285" s="81" t="str">
        <f t="shared" si="8"/>
        <v/>
      </c>
      <c r="L285" s="141"/>
      <c r="M285" s="141"/>
      <c r="N285" s="141"/>
      <c r="O285" s="141"/>
      <c r="P285" s="141"/>
      <c r="Q285" s="141"/>
      <c r="R285" s="141"/>
    </row>
    <row r="286" spans="1:18"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row>
    <row r="287" spans="1:18" s="83" customFormat="1" ht="34.5" customHeight="1" x14ac:dyDescent="0.15">
      <c r="A287" s="244" t="s">
        <v>734</v>
      </c>
      <c r="B287" s="84"/>
      <c r="C287" s="356" t="s">
        <v>159</v>
      </c>
      <c r="D287" s="357"/>
      <c r="E287" s="357"/>
      <c r="F287" s="357"/>
      <c r="G287" s="356" t="s">
        <v>146</v>
      </c>
      <c r="H287" s="356"/>
      <c r="I287" s="363"/>
      <c r="J287" s="266">
        <v>10</v>
      </c>
      <c r="K287" s="81" t="str">
        <f t="shared" si="8"/>
        <v/>
      </c>
      <c r="L287" s="141"/>
      <c r="M287" s="141"/>
      <c r="N287" s="141"/>
      <c r="O287" s="141"/>
      <c r="P287" s="141"/>
      <c r="Q287" s="141"/>
      <c r="R287" s="141"/>
    </row>
    <row r="288" spans="1:18" s="83" customFormat="1" ht="34.5" customHeight="1" x14ac:dyDescent="0.15">
      <c r="A288" s="244" t="s">
        <v>734</v>
      </c>
      <c r="B288" s="84"/>
      <c r="C288" s="357"/>
      <c r="D288" s="357"/>
      <c r="E288" s="357"/>
      <c r="F288" s="357"/>
      <c r="G288" s="356" t="s">
        <v>148</v>
      </c>
      <c r="H288" s="356"/>
      <c r="I288" s="363"/>
      <c r="J288" s="266">
        <v>2.2999999999999998</v>
      </c>
      <c r="K288" s="81" t="str">
        <f t="shared" si="8"/>
        <v/>
      </c>
      <c r="L288" s="144"/>
      <c r="M288" s="144"/>
      <c r="N288" s="144"/>
      <c r="O288" s="144"/>
      <c r="P288" s="144"/>
      <c r="Q288" s="144"/>
      <c r="R288" s="144"/>
    </row>
    <row r="289" spans="1:22" s="83" customFormat="1" ht="34.5" customHeight="1" x14ac:dyDescent="0.15">
      <c r="A289" s="249" t="s">
        <v>735</v>
      </c>
      <c r="B289" s="84"/>
      <c r="C289" s="356" t="s">
        <v>160</v>
      </c>
      <c r="D289" s="361"/>
      <c r="E289" s="361"/>
      <c r="F289" s="361"/>
      <c r="G289" s="356" t="s">
        <v>146</v>
      </c>
      <c r="H289" s="356"/>
      <c r="I289" s="36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x14ac:dyDescent="0.15">
      <c r="A290" s="249" t="s">
        <v>735</v>
      </c>
      <c r="B290" s="84"/>
      <c r="C290" s="361"/>
      <c r="D290" s="361"/>
      <c r="E290" s="361"/>
      <c r="F290" s="361"/>
      <c r="G290" s="356" t="s">
        <v>148</v>
      </c>
      <c r="H290" s="356"/>
      <c r="I290" s="36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x14ac:dyDescent="0.15">
      <c r="A291" s="249" t="s">
        <v>736</v>
      </c>
      <c r="B291" s="84"/>
      <c r="C291" s="356" t="s">
        <v>161</v>
      </c>
      <c r="D291" s="357"/>
      <c r="E291" s="357"/>
      <c r="F291" s="357"/>
      <c r="G291" s="356" t="s">
        <v>146</v>
      </c>
      <c r="H291" s="356"/>
      <c r="I291" s="36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x14ac:dyDescent="0.15">
      <c r="A292" s="249" t="s">
        <v>736</v>
      </c>
      <c r="B292" s="84"/>
      <c r="C292" s="357"/>
      <c r="D292" s="357"/>
      <c r="E292" s="357"/>
      <c r="F292" s="357"/>
      <c r="G292" s="356" t="s">
        <v>148</v>
      </c>
      <c r="H292" s="356"/>
      <c r="I292" s="36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13</v>
      </c>
      <c r="M297" s="147">
        <v>21</v>
      </c>
      <c r="N297" s="147">
        <v>13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2.2999999999999998</v>
      </c>
      <c r="N298" s="148">
        <v>0.8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8</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4</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1050</v>
      </c>
      <c r="N322" s="66" t="s">
        <v>1053</v>
      </c>
      <c r="O322" s="66" t="s">
        <v>1055</v>
      </c>
      <c r="P322" s="66" t="s">
        <v>1058</v>
      </c>
      <c r="Q322" s="66" t="s">
        <v>1061</v>
      </c>
      <c r="R322" s="66" t="s">
        <v>1063</v>
      </c>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1047</v>
      </c>
      <c r="O323" s="137" t="s">
        <v>1047</v>
      </c>
      <c r="P323" s="137" t="s">
        <v>1059</v>
      </c>
      <c r="Q323" s="137" t="s">
        <v>1047</v>
      </c>
      <c r="R323" s="137" t="s">
        <v>1064</v>
      </c>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row>
    <row r="327" spans="1:22" s="83" customFormat="1" ht="34.5" customHeight="1" x14ac:dyDescent="0.15">
      <c r="A327" s="249" t="s">
        <v>747</v>
      </c>
      <c r="B327" s="159"/>
      <c r="C327" s="356"/>
      <c r="D327" s="356"/>
      <c r="E327" s="356"/>
      <c r="F327" s="361"/>
      <c r="G327" s="356" t="s">
        <v>175</v>
      </c>
      <c r="H327" s="288" t="s">
        <v>173</v>
      </c>
      <c r="I327" s="345"/>
      <c r="J327" s="266">
        <v>7</v>
      </c>
      <c r="K327" s="81"/>
      <c r="L327" s="269"/>
      <c r="M327" s="161"/>
      <c r="N327" s="161"/>
      <c r="O327" s="161"/>
      <c r="P327" s="161"/>
      <c r="Q327" s="161"/>
      <c r="R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c r="O330" s="161"/>
      <c r="P330" s="161"/>
      <c r="Q330" s="161"/>
      <c r="R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c r="P332" s="161"/>
      <c r="Q332" s="161"/>
      <c r="R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1050</v>
      </c>
      <c r="N342" s="66" t="s">
        <v>1053</v>
      </c>
      <c r="O342" s="66" t="s">
        <v>1055</v>
      </c>
      <c r="P342" s="66" t="s">
        <v>1058</v>
      </c>
      <c r="Q342" s="66" t="s">
        <v>1061</v>
      </c>
      <c r="R342" s="66" t="s">
        <v>1063</v>
      </c>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1047</v>
      </c>
      <c r="O343" s="137" t="s">
        <v>1047</v>
      </c>
      <c r="P343" s="137" t="s">
        <v>1059</v>
      </c>
      <c r="Q343" s="137" t="s">
        <v>1047</v>
      </c>
      <c r="R343" s="137" t="s">
        <v>1064</v>
      </c>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c r="O346" s="161"/>
      <c r="P346" s="161"/>
      <c r="Q346" s="161"/>
      <c r="R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row>
    <row r="351" spans="1:22"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row>
    <row r="358" spans="1:22"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c r="R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1050</v>
      </c>
      <c r="N367" s="66" t="s">
        <v>1053</v>
      </c>
      <c r="O367" s="66" t="s">
        <v>1055</v>
      </c>
      <c r="P367" s="66" t="s">
        <v>1058</v>
      </c>
      <c r="Q367" s="66" t="s">
        <v>1061</v>
      </c>
      <c r="R367" s="66" t="s">
        <v>1063</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1047</v>
      </c>
      <c r="O368" s="137" t="s">
        <v>1047</v>
      </c>
      <c r="P368" s="137" t="s">
        <v>1059</v>
      </c>
      <c r="Q368" s="137" t="s">
        <v>1047</v>
      </c>
      <c r="R368" s="137" t="s">
        <v>1064</v>
      </c>
    </row>
    <row r="369" spans="1:18"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row>
    <row r="370" spans="1:18"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row>
    <row r="371" spans="1:18"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row>
    <row r="373" spans="1:18"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row>
    <row r="374" spans="1:18" s="91" customFormat="1" x14ac:dyDescent="0.15">
      <c r="A374" s="243"/>
      <c r="B374" s="18"/>
      <c r="C374" s="18"/>
      <c r="D374" s="18"/>
      <c r="E374" s="18"/>
      <c r="F374" s="18"/>
      <c r="G374" s="18"/>
      <c r="H374" s="14"/>
      <c r="I374" s="14"/>
      <c r="J374" s="88"/>
      <c r="K374" s="89"/>
      <c r="L374" s="90"/>
      <c r="M374" s="90"/>
      <c r="N374" s="90"/>
      <c r="O374" s="90"/>
      <c r="P374" s="90"/>
      <c r="Q374" s="90"/>
    </row>
    <row r="375" spans="1:18" s="83" customFormat="1" x14ac:dyDescent="0.15">
      <c r="A375" s="243"/>
      <c r="B375" s="84"/>
      <c r="C375" s="62"/>
      <c r="D375" s="62"/>
      <c r="E375" s="62"/>
      <c r="F375" s="62"/>
      <c r="G375" s="62"/>
      <c r="H375" s="92"/>
      <c r="I375" s="92"/>
      <c r="J375" s="88"/>
      <c r="K375" s="89"/>
      <c r="L375" s="90"/>
      <c r="M375" s="90"/>
      <c r="N375" s="90"/>
      <c r="O375" s="90"/>
      <c r="P375" s="90"/>
      <c r="Q375" s="90"/>
    </row>
    <row r="376" spans="1:18" s="83" customFormat="1" x14ac:dyDescent="0.15">
      <c r="A376" s="243"/>
      <c r="B376" s="119"/>
      <c r="C376" s="119"/>
      <c r="D376" s="62"/>
      <c r="E376" s="62"/>
      <c r="F376" s="62"/>
      <c r="G376" s="62"/>
      <c r="H376" s="92"/>
      <c r="I376" s="167" t="s">
        <v>978</v>
      </c>
      <c r="J376" s="88"/>
      <c r="K376" s="89"/>
      <c r="L376" s="90"/>
      <c r="M376" s="90"/>
      <c r="N376" s="90"/>
      <c r="O376" s="90"/>
      <c r="P376" s="90"/>
      <c r="Q376" s="90"/>
    </row>
    <row r="377" spans="1:18" s="83" customFormat="1" x14ac:dyDescent="0.15">
      <c r="A377" s="243"/>
      <c r="B377" s="119"/>
      <c r="C377" s="119"/>
      <c r="D377" s="62"/>
      <c r="E377" s="62"/>
      <c r="F377" s="62"/>
      <c r="G377" s="62"/>
      <c r="H377" s="92"/>
      <c r="I377" s="92"/>
      <c r="J377" s="88"/>
      <c r="K377" s="89"/>
      <c r="L377" s="90"/>
      <c r="M377" s="90"/>
      <c r="N377" s="90"/>
      <c r="O377" s="90"/>
      <c r="P377" s="90"/>
      <c r="Q377" s="90"/>
    </row>
    <row r="378" spans="1:18" s="21" customFormat="1" x14ac:dyDescent="0.15">
      <c r="A378" s="243"/>
      <c r="B378" s="1"/>
      <c r="C378" s="51"/>
      <c r="D378" s="35"/>
      <c r="E378" s="35"/>
      <c r="F378" s="35"/>
      <c r="G378" s="35"/>
      <c r="H378" s="20"/>
      <c r="I378" s="298"/>
      <c r="J378" s="5"/>
      <c r="K378" s="6"/>
      <c r="M378" s="49"/>
      <c r="N378" s="49"/>
      <c r="O378" s="49"/>
      <c r="P378" s="49"/>
      <c r="Q378" s="49"/>
      <c r="R378" s="8"/>
    </row>
    <row r="379" spans="1:18" s="21" customFormat="1" x14ac:dyDescent="0.15">
      <c r="A379" s="243"/>
      <c r="B379" s="1"/>
      <c r="C379" s="51"/>
      <c r="D379" s="35"/>
      <c r="E379" s="35"/>
      <c r="F379" s="35"/>
      <c r="G379" s="35"/>
      <c r="H379" s="20"/>
      <c r="I379" s="298"/>
      <c r="J379" s="5"/>
      <c r="K379" s="6"/>
      <c r="M379" s="49"/>
      <c r="N379" s="49"/>
      <c r="O379" s="49"/>
      <c r="P379" s="49"/>
      <c r="Q379" s="49"/>
      <c r="R379" s="8"/>
    </row>
    <row r="380" spans="1:18" s="21" customFormat="1" x14ac:dyDescent="0.15">
      <c r="A380" s="243"/>
      <c r="B380" s="1"/>
      <c r="E380" s="51"/>
      <c r="F380" s="51"/>
      <c r="G380" s="51"/>
      <c r="H380" s="20"/>
      <c r="I380" s="298"/>
      <c r="J380" s="5"/>
      <c r="K380" s="6"/>
      <c r="M380" s="37"/>
      <c r="N380" s="37"/>
      <c r="O380" s="37"/>
      <c r="P380" s="37"/>
      <c r="Q380" s="37"/>
      <c r="R380" s="8"/>
    </row>
    <row r="381" spans="1:18" s="21" customFormat="1" x14ac:dyDescent="0.15">
      <c r="A381" s="243"/>
      <c r="B381" s="1"/>
      <c r="E381" s="51"/>
      <c r="F381" s="51"/>
      <c r="G381" s="51"/>
      <c r="H381" s="20"/>
      <c r="I381" s="298"/>
      <c r="J381" s="5"/>
      <c r="K381" s="6"/>
      <c r="M381" s="49"/>
      <c r="N381" s="49"/>
      <c r="O381" s="49"/>
      <c r="P381" s="49"/>
      <c r="Q381" s="49"/>
      <c r="R381" s="8"/>
    </row>
    <row r="382" spans="1:18" s="21" customFormat="1" x14ac:dyDescent="0.15">
      <c r="A382" s="243"/>
      <c r="B382" s="1"/>
      <c r="E382" s="51"/>
      <c r="F382" s="51"/>
      <c r="G382" s="51"/>
      <c r="H382" s="20"/>
      <c r="I382" s="298"/>
      <c r="J382" s="5"/>
      <c r="K382" s="6"/>
      <c r="M382" s="37"/>
      <c r="N382" s="37"/>
      <c r="O382" s="37"/>
      <c r="P382" s="37"/>
      <c r="Q382" s="37"/>
      <c r="R382" s="8"/>
    </row>
    <row r="383" spans="1:18" s="21" customFormat="1" x14ac:dyDescent="0.15">
      <c r="A383" s="243"/>
      <c r="B383" s="1"/>
      <c r="E383" s="51"/>
      <c r="F383" s="51"/>
      <c r="G383" s="51"/>
      <c r="H383" s="20"/>
      <c r="I383" s="298"/>
      <c r="J383" s="5"/>
      <c r="K383" s="6"/>
      <c r="M383" s="37"/>
      <c r="N383" s="37"/>
      <c r="O383" s="37"/>
      <c r="P383" s="37"/>
      <c r="Q383" s="37"/>
      <c r="R383" s="8"/>
    </row>
    <row r="384" spans="1:18"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1050</v>
      </c>
      <c r="N390" s="66" t="s">
        <v>1053</v>
      </c>
      <c r="O390" s="66" t="s">
        <v>1055</v>
      </c>
      <c r="P390" s="66" t="s">
        <v>1058</v>
      </c>
      <c r="Q390" s="66" t="s">
        <v>1061</v>
      </c>
      <c r="R390" s="66" t="s">
        <v>1063</v>
      </c>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1047</v>
      </c>
      <c r="O391" s="70" t="s">
        <v>1047</v>
      </c>
      <c r="P391" s="70" t="s">
        <v>1059</v>
      </c>
      <c r="Q391" s="70" t="s">
        <v>1047</v>
      </c>
      <c r="R391" s="70" t="s">
        <v>1064</v>
      </c>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IF(SUM(L392:R392)=0,IF(COUNTIF(L392:R392,"未確認")&gt;0,"未確認",IF(COUNTIF(L392:R392,"~*")&gt;0,"*",SUM(L392:R392))),SUM(L392:R392))</f>
        <v>6915</v>
      </c>
      <c r="K392" s="81" t="str">
        <f t="shared" ref="K392:K397" si="12">IF(OR(COUNTIF(L392:R392,"未確認")&gt;0,COUNTIF(L392:R392,"~*")&gt;0),"※","")</f>
        <v/>
      </c>
      <c r="L392" s="147">
        <v>1253</v>
      </c>
      <c r="M392" s="147">
        <v>1434</v>
      </c>
      <c r="N392" s="147">
        <v>1456</v>
      </c>
      <c r="O392" s="147">
        <v>1328</v>
      </c>
      <c r="P392" s="147">
        <v>963</v>
      </c>
      <c r="Q392" s="147">
        <v>481</v>
      </c>
      <c r="R392" s="147">
        <v>0</v>
      </c>
    </row>
    <row r="393" spans="1:22" s="83" customFormat="1" ht="34.5" customHeight="1" x14ac:dyDescent="0.15">
      <c r="A393" s="249" t="s">
        <v>773</v>
      </c>
      <c r="B393" s="84"/>
      <c r="C393" s="399"/>
      <c r="D393" s="379"/>
      <c r="E393" s="303" t="s">
        <v>224</v>
      </c>
      <c r="F393" s="304"/>
      <c r="G393" s="304"/>
      <c r="H393" s="305"/>
      <c r="I393" s="377"/>
      <c r="J393" s="140">
        <f t="shared" si="11"/>
        <v>4349</v>
      </c>
      <c r="K393" s="81" t="str">
        <f t="shared" si="12"/>
        <v/>
      </c>
      <c r="L393" s="147">
        <v>900</v>
      </c>
      <c r="M393" s="147">
        <v>1043</v>
      </c>
      <c r="N393" s="147">
        <v>725</v>
      </c>
      <c r="O393" s="147">
        <v>549</v>
      </c>
      <c r="P393" s="147">
        <v>779</v>
      </c>
      <c r="Q393" s="147">
        <v>353</v>
      </c>
      <c r="R393" s="147">
        <v>0</v>
      </c>
    </row>
    <row r="394" spans="1:22" s="83" customFormat="1" ht="34.5" customHeight="1" x14ac:dyDescent="0.15">
      <c r="A394" s="250" t="s">
        <v>774</v>
      </c>
      <c r="B394" s="84"/>
      <c r="C394" s="399"/>
      <c r="D394" s="380"/>
      <c r="E394" s="303" t="s">
        <v>225</v>
      </c>
      <c r="F394" s="304"/>
      <c r="G394" s="304"/>
      <c r="H394" s="305"/>
      <c r="I394" s="377"/>
      <c r="J394" s="140">
        <f t="shared" si="11"/>
        <v>1516</v>
      </c>
      <c r="K394" s="81" t="str">
        <f t="shared" si="12"/>
        <v/>
      </c>
      <c r="L394" s="147">
        <v>277</v>
      </c>
      <c r="M394" s="147">
        <v>284</v>
      </c>
      <c r="N394" s="147">
        <v>355</v>
      </c>
      <c r="O394" s="147">
        <v>344</v>
      </c>
      <c r="P394" s="147">
        <v>161</v>
      </c>
      <c r="Q394" s="147">
        <v>95</v>
      </c>
      <c r="R394" s="147">
        <v>0</v>
      </c>
    </row>
    <row r="395" spans="1:22" s="83" customFormat="1" ht="34.5" customHeight="1" x14ac:dyDescent="0.15">
      <c r="A395" s="250" t="s">
        <v>775</v>
      </c>
      <c r="B395" s="84"/>
      <c r="C395" s="399"/>
      <c r="D395" s="381"/>
      <c r="E395" s="303" t="s">
        <v>226</v>
      </c>
      <c r="F395" s="304"/>
      <c r="G395" s="304"/>
      <c r="H395" s="305"/>
      <c r="I395" s="377"/>
      <c r="J395" s="140">
        <f t="shared" si="11"/>
        <v>1050</v>
      </c>
      <c r="K395" s="81" t="str">
        <f t="shared" si="12"/>
        <v/>
      </c>
      <c r="L395" s="147">
        <v>76</v>
      </c>
      <c r="M395" s="147">
        <v>107</v>
      </c>
      <c r="N395" s="147">
        <v>376</v>
      </c>
      <c r="O395" s="147">
        <v>435</v>
      </c>
      <c r="P395" s="147">
        <v>23</v>
      </c>
      <c r="Q395" s="147">
        <v>33</v>
      </c>
      <c r="R395" s="147">
        <v>0</v>
      </c>
    </row>
    <row r="396" spans="1:22" s="83" customFormat="1" ht="34.5" customHeight="1" x14ac:dyDescent="0.15">
      <c r="A396" s="250" t="s">
        <v>776</v>
      </c>
      <c r="B396" s="1"/>
      <c r="C396" s="399"/>
      <c r="D396" s="303" t="s">
        <v>227</v>
      </c>
      <c r="E396" s="304"/>
      <c r="F396" s="304"/>
      <c r="G396" s="304"/>
      <c r="H396" s="305"/>
      <c r="I396" s="377"/>
      <c r="J396" s="140">
        <f t="shared" si="11"/>
        <v>86929</v>
      </c>
      <c r="K396" s="81" t="str">
        <f t="shared" si="12"/>
        <v/>
      </c>
      <c r="L396" s="147">
        <v>13921</v>
      </c>
      <c r="M396" s="147">
        <v>16335</v>
      </c>
      <c r="N396" s="147">
        <v>19018</v>
      </c>
      <c r="O396" s="147">
        <v>19399</v>
      </c>
      <c r="P396" s="147">
        <v>16758</v>
      </c>
      <c r="Q396" s="147">
        <v>1498</v>
      </c>
      <c r="R396" s="147">
        <v>0</v>
      </c>
    </row>
    <row r="397" spans="1:22" s="83" customFormat="1" ht="34.5" customHeight="1" x14ac:dyDescent="0.15">
      <c r="A397" s="250" t="s">
        <v>777</v>
      </c>
      <c r="B397" s="119"/>
      <c r="C397" s="399"/>
      <c r="D397" s="303" t="s">
        <v>228</v>
      </c>
      <c r="E397" s="304"/>
      <c r="F397" s="304"/>
      <c r="G397" s="304"/>
      <c r="H397" s="305"/>
      <c r="I397" s="378"/>
      <c r="J397" s="140">
        <f t="shared" si="11"/>
        <v>6895</v>
      </c>
      <c r="K397" s="81" t="str">
        <f t="shared" si="12"/>
        <v/>
      </c>
      <c r="L397" s="147">
        <v>1251</v>
      </c>
      <c r="M397" s="147">
        <v>1422</v>
      </c>
      <c r="N397" s="147">
        <v>1453</v>
      </c>
      <c r="O397" s="147">
        <v>1315</v>
      </c>
      <c r="P397" s="147">
        <v>974</v>
      </c>
      <c r="Q397" s="147">
        <v>480</v>
      </c>
      <c r="R397" s="147">
        <v>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1050</v>
      </c>
      <c r="N403" s="66" t="s">
        <v>1053</v>
      </c>
      <c r="O403" s="66" t="s">
        <v>1055</v>
      </c>
      <c r="P403" s="66" t="s">
        <v>1058</v>
      </c>
      <c r="Q403" s="66" t="s">
        <v>1061</v>
      </c>
      <c r="R403" s="66" t="s">
        <v>1063</v>
      </c>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1047</v>
      </c>
      <c r="O404" s="70" t="s">
        <v>1047</v>
      </c>
      <c r="P404" s="70" t="s">
        <v>1059</v>
      </c>
      <c r="Q404" s="70" t="s">
        <v>1047</v>
      </c>
      <c r="R404" s="70" t="s">
        <v>1064</v>
      </c>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IF(SUM(L405:R405)=0,IF(COUNTIF(L405:R405,"未確認")&gt;0,"未確認",IF(COUNTIF(L405:R405,"~*")&gt;0,"*",SUM(L405:R405))),SUM(L405:R405))</f>
        <v>6915</v>
      </c>
      <c r="K405" s="81" t="str">
        <f t="shared" ref="K405:K422" si="14">IF(OR(COUNTIF(L405:R405,"未確認")&gt;0,COUNTIF(L405:R405,"~*")&gt;0),"※","")</f>
        <v/>
      </c>
      <c r="L405" s="147">
        <v>1253</v>
      </c>
      <c r="M405" s="147">
        <v>1434</v>
      </c>
      <c r="N405" s="147">
        <v>1456</v>
      </c>
      <c r="O405" s="147">
        <v>1328</v>
      </c>
      <c r="P405" s="147">
        <v>963</v>
      </c>
      <c r="Q405" s="147">
        <v>481</v>
      </c>
      <c r="R405" s="147">
        <v>0</v>
      </c>
    </row>
    <row r="406" spans="1:22" s="83" customFormat="1" ht="34.5" customHeight="1" x14ac:dyDescent="0.15">
      <c r="A406" s="251" t="s">
        <v>779</v>
      </c>
      <c r="B406" s="119"/>
      <c r="C406" s="391"/>
      <c r="D406" s="390" t="s">
        <v>233</v>
      </c>
      <c r="E406" s="323" t="s">
        <v>234</v>
      </c>
      <c r="F406" s="348"/>
      <c r="G406" s="348"/>
      <c r="H406" s="324"/>
      <c r="I406" s="388"/>
      <c r="J406" s="140">
        <f t="shared" si="13"/>
        <v>1451</v>
      </c>
      <c r="K406" s="81" t="str">
        <f t="shared" si="14"/>
        <v/>
      </c>
      <c r="L406" s="147">
        <v>164</v>
      </c>
      <c r="M406" s="147">
        <v>334</v>
      </c>
      <c r="N406" s="147">
        <v>56</v>
      </c>
      <c r="O406" s="147">
        <v>39</v>
      </c>
      <c r="P406" s="147">
        <v>505</v>
      </c>
      <c r="Q406" s="147">
        <v>353</v>
      </c>
      <c r="R406" s="147">
        <v>0</v>
      </c>
    </row>
    <row r="407" spans="1:22" s="83" customFormat="1" ht="34.5" customHeight="1" x14ac:dyDescent="0.15">
      <c r="A407" s="251" t="s">
        <v>780</v>
      </c>
      <c r="B407" s="119"/>
      <c r="C407" s="391"/>
      <c r="D407" s="391"/>
      <c r="E407" s="303" t="s">
        <v>235</v>
      </c>
      <c r="F407" s="304"/>
      <c r="G407" s="304"/>
      <c r="H407" s="305"/>
      <c r="I407" s="388"/>
      <c r="J407" s="140">
        <f t="shared" si="13"/>
        <v>4825</v>
      </c>
      <c r="K407" s="81" t="str">
        <f t="shared" si="14"/>
        <v/>
      </c>
      <c r="L407" s="147">
        <v>980</v>
      </c>
      <c r="M407" s="147">
        <v>1027</v>
      </c>
      <c r="N407" s="147">
        <v>1217</v>
      </c>
      <c r="O407" s="147">
        <v>1119</v>
      </c>
      <c r="P407" s="147">
        <v>413</v>
      </c>
      <c r="Q407" s="147">
        <v>69</v>
      </c>
      <c r="R407" s="147">
        <v>0</v>
      </c>
    </row>
    <row r="408" spans="1:22" s="83" customFormat="1" ht="34.5" customHeight="1" x14ac:dyDescent="0.15">
      <c r="A408" s="251" t="s">
        <v>781</v>
      </c>
      <c r="B408" s="119"/>
      <c r="C408" s="391"/>
      <c r="D408" s="391"/>
      <c r="E408" s="303" t="s">
        <v>236</v>
      </c>
      <c r="F408" s="304"/>
      <c r="G408" s="304"/>
      <c r="H408" s="305"/>
      <c r="I408" s="388"/>
      <c r="J408" s="140">
        <f t="shared" si="13"/>
        <v>276</v>
      </c>
      <c r="K408" s="81" t="str">
        <f t="shared" si="14"/>
        <v/>
      </c>
      <c r="L408" s="147">
        <v>63</v>
      </c>
      <c r="M408" s="147">
        <v>36</v>
      </c>
      <c r="N408" s="147">
        <v>63</v>
      </c>
      <c r="O408" s="147">
        <v>67</v>
      </c>
      <c r="P408" s="147">
        <v>16</v>
      </c>
      <c r="Q408" s="147">
        <v>31</v>
      </c>
      <c r="R408" s="147">
        <v>0</v>
      </c>
    </row>
    <row r="409" spans="1:22" s="83" customFormat="1" ht="34.5" customHeight="1" x14ac:dyDescent="0.15">
      <c r="A409" s="251" t="s">
        <v>782</v>
      </c>
      <c r="B409" s="119"/>
      <c r="C409" s="391"/>
      <c r="D409" s="391"/>
      <c r="E409" s="316" t="s">
        <v>989</v>
      </c>
      <c r="F409" s="317"/>
      <c r="G409" s="317"/>
      <c r="H409" s="318"/>
      <c r="I409" s="388"/>
      <c r="J409" s="140">
        <f t="shared" si="13"/>
        <v>363</v>
      </c>
      <c r="K409" s="81" t="str">
        <f t="shared" si="14"/>
        <v/>
      </c>
      <c r="L409" s="147">
        <v>46</v>
      </c>
      <c r="M409" s="147">
        <v>37</v>
      </c>
      <c r="N409" s="147">
        <v>120</v>
      </c>
      <c r="O409" s="147">
        <v>103</v>
      </c>
      <c r="P409" s="147">
        <v>29</v>
      </c>
      <c r="Q409" s="147">
        <v>28</v>
      </c>
      <c r="R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row>
    <row r="413" spans="1:22" s="83" customFormat="1" ht="34.5" customHeight="1" x14ac:dyDescent="0.15">
      <c r="A413" s="251" t="s">
        <v>786</v>
      </c>
      <c r="B413" s="119"/>
      <c r="C413" s="391"/>
      <c r="D413" s="303" t="s">
        <v>251</v>
      </c>
      <c r="E413" s="304"/>
      <c r="F413" s="304"/>
      <c r="G413" s="304"/>
      <c r="H413" s="305"/>
      <c r="I413" s="388"/>
      <c r="J413" s="140">
        <f t="shared" si="13"/>
        <v>6895</v>
      </c>
      <c r="K413" s="81" t="str">
        <f t="shared" si="14"/>
        <v/>
      </c>
      <c r="L413" s="147">
        <v>1251</v>
      </c>
      <c r="M413" s="147">
        <v>1422</v>
      </c>
      <c r="N413" s="147">
        <v>1453</v>
      </c>
      <c r="O413" s="147">
        <v>1315</v>
      </c>
      <c r="P413" s="147">
        <v>974</v>
      </c>
      <c r="Q413" s="147">
        <v>480</v>
      </c>
      <c r="R413" s="147">
        <v>0</v>
      </c>
    </row>
    <row r="414" spans="1:22" s="83" customFormat="1" ht="34.5" customHeight="1" x14ac:dyDescent="0.15">
      <c r="A414" s="251" t="s">
        <v>787</v>
      </c>
      <c r="B414" s="119"/>
      <c r="C414" s="391"/>
      <c r="D414" s="390" t="s">
        <v>240</v>
      </c>
      <c r="E414" s="323" t="s">
        <v>241</v>
      </c>
      <c r="F414" s="348"/>
      <c r="G414" s="348"/>
      <c r="H414" s="324"/>
      <c r="I414" s="388"/>
      <c r="J414" s="140">
        <f t="shared" si="13"/>
        <v>1717</v>
      </c>
      <c r="K414" s="81" t="str">
        <f t="shared" si="14"/>
        <v/>
      </c>
      <c r="L414" s="147">
        <v>282</v>
      </c>
      <c r="M414" s="147">
        <v>423</v>
      </c>
      <c r="N414" s="147">
        <v>328</v>
      </c>
      <c r="O414" s="147">
        <v>151</v>
      </c>
      <c r="P414" s="147">
        <v>70</v>
      </c>
      <c r="Q414" s="147">
        <v>463</v>
      </c>
      <c r="R414" s="147">
        <v>0</v>
      </c>
    </row>
    <row r="415" spans="1:22" s="83" customFormat="1" ht="34.5" customHeight="1" x14ac:dyDescent="0.15">
      <c r="A415" s="251" t="s">
        <v>788</v>
      </c>
      <c r="B415" s="119"/>
      <c r="C415" s="391"/>
      <c r="D415" s="391"/>
      <c r="E415" s="303" t="s">
        <v>242</v>
      </c>
      <c r="F415" s="304"/>
      <c r="G415" s="304"/>
      <c r="H415" s="305"/>
      <c r="I415" s="388"/>
      <c r="J415" s="140">
        <f t="shared" si="13"/>
        <v>4234</v>
      </c>
      <c r="K415" s="81" t="str">
        <f t="shared" si="14"/>
        <v/>
      </c>
      <c r="L415" s="147">
        <v>841</v>
      </c>
      <c r="M415" s="147">
        <v>879</v>
      </c>
      <c r="N415" s="147">
        <v>868</v>
      </c>
      <c r="O415" s="147">
        <v>943</v>
      </c>
      <c r="P415" s="147">
        <v>702</v>
      </c>
      <c r="Q415" s="147">
        <v>1</v>
      </c>
      <c r="R415" s="147">
        <v>0</v>
      </c>
    </row>
    <row r="416" spans="1:22" s="83" customFormat="1" ht="34.5" customHeight="1" x14ac:dyDescent="0.15">
      <c r="A416" s="251" t="s">
        <v>789</v>
      </c>
      <c r="B416" s="119"/>
      <c r="C416" s="391"/>
      <c r="D416" s="391"/>
      <c r="E416" s="303" t="s">
        <v>243</v>
      </c>
      <c r="F416" s="304"/>
      <c r="G416" s="304"/>
      <c r="H416" s="305"/>
      <c r="I416" s="388"/>
      <c r="J416" s="140">
        <f t="shared" si="13"/>
        <v>473</v>
      </c>
      <c r="K416" s="81" t="str">
        <f t="shared" si="14"/>
        <v/>
      </c>
      <c r="L416" s="147">
        <v>60</v>
      </c>
      <c r="M416" s="147">
        <v>55</v>
      </c>
      <c r="N416" s="147">
        <v>168</v>
      </c>
      <c r="O416" s="147">
        <v>70</v>
      </c>
      <c r="P416" s="147">
        <v>116</v>
      </c>
      <c r="Q416" s="147">
        <v>4</v>
      </c>
      <c r="R416" s="147">
        <v>0</v>
      </c>
    </row>
    <row r="417" spans="1:22" s="83" customFormat="1" ht="34.5" customHeight="1" x14ac:dyDescent="0.15">
      <c r="A417" s="251" t="s">
        <v>790</v>
      </c>
      <c r="B417" s="119"/>
      <c r="C417" s="391"/>
      <c r="D417" s="391"/>
      <c r="E417" s="303" t="s">
        <v>244</v>
      </c>
      <c r="F417" s="304"/>
      <c r="G417" s="304"/>
      <c r="H417" s="305"/>
      <c r="I417" s="388"/>
      <c r="J417" s="140">
        <f t="shared" si="13"/>
        <v>30</v>
      </c>
      <c r="K417" s="81" t="str">
        <f t="shared" si="14"/>
        <v/>
      </c>
      <c r="L417" s="147">
        <v>4</v>
      </c>
      <c r="M417" s="147">
        <v>3</v>
      </c>
      <c r="N417" s="147">
        <v>6</v>
      </c>
      <c r="O417" s="147">
        <v>6</v>
      </c>
      <c r="P417" s="147">
        <v>11</v>
      </c>
      <c r="Q417" s="147">
        <v>0</v>
      </c>
      <c r="R417" s="147">
        <v>0</v>
      </c>
    </row>
    <row r="418" spans="1:22" s="83" customFormat="1" ht="34.5" customHeight="1" x14ac:dyDescent="0.15">
      <c r="A418" s="251" t="s">
        <v>791</v>
      </c>
      <c r="B418" s="119"/>
      <c r="C418" s="391"/>
      <c r="D418" s="391"/>
      <c r="E418" s="303" t="s">
        <v>245</v>
      </c>
      <c r="F418" s="304"/>
      <c r="G418" s="304"/>
      <c r="H418" s="305"/>
      <c r="I418" s="388"/>
      <c r="J418" s="140">
        <f t="shared" si="13"/>
        <v>87</v>
      </c>
      <c r="K418" s="81" t="str">
        <f t="shared" si="14"/>
        <v/>
      </c>
      <c r="L418" s="147">
        <v>14</v>
      </c>
      <c r="M418" s="147">
        <v>9</v>
      </c>
      <c r="N418" s="147">
        <v>24</v>
      </c>
      <c r="O418" s="147">
        <v>19</v>
      </c>
      <c r="P418" s="147">
        <v>20</v>
      </c>
      <c r="Q418" s="147">
        <v>1</v>
      </c>
      <c r="R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row>
    <row r="420" spans="1:22" s="83" customFormat="1" ht="34.5" customHeight="1" x14ac:dyDescent="0.15">
      <c r="A420" s="251" t="s">
        <v>793</v>
      </c>
      <c r="B420" s="119"/>
      <c r="C420" s="391"/>
      <c r="D420" s="391"/>
      <c r="E420" s="303" t="s">
        <v>246</v>
      </c>
      <c r="F420" s="304"/>
      <c r="G420" s="304"/>
      <c r="H420" s="305"/>
      <c r="I420" s="388"/>
      <c r="J420" s="140">
        <f t="shared" si="13"/>
        <v>148</v>
      </c>
      <c r="K420" s="81" t="str">
        <f t="shared" si="14"/>
        <v/>
      </c>
      <c r="L420" s="147">
        <v>14</v>
      </c>
      <c r="M420" s="147">
        <v>17</v>
      </c>
      <c r="N420" s="147">
        <v>24</v>
      </c>
      <c r="O420" s="147">
        <v>54</v>
      </c>
      <c r="P420" s="147">
        <v>39</v>
      </c>
      <c r="Q420" s="147">
        <v>0</v>
      </c>
      <c r="R420" s="147">
        <v>0</v>
      </c>
    </row>
    <row r="421" spans="1:22" s="83" customFormat="1" ht="34.5" customHeight="1" x14ac:dyDescent="0.15">
      <c r="A421" s="251" t="s">
        <v>794</v>
      </c>
      <c r="B421" s="119"/>
      <c r="C421" s="391"/>
      <c r="D421" s="391"/>
      <c r="E421" s="303" t="s">
        <v>247</v>
      </c>
      <c r="F421" s="304"/>
      <c r="G421" s="304"/>
      <c r="H421" s="305"/>
      <c r="I421" s="388"/>
      <c r="J421" s="140">
        <f t="shared" si="13"/>
        <v>206</v>
      </c>
      <c r="K421" s="81" t="str">
        <f t="shared" si="14"/>
        <v/>
      </c>
      <c r="L421" s="147">
        <v>36</v>
      </c>
      <c r="M421" s="147">
        <v>36</v>
      </c>
      <c r="N421" s="147">
        <v>35</v>
      </c>
      <c r="O421" s="147">
        <v>72</v>
      </c>
      <c r="P421" s="147">
        <v>16</v>
      </c>
      <c r="Q421" s="147">
        <v>11</v>
      </c>
      <c r="R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1050</v>
      </c>
      <c r="N428" s="66" t="s">
        <v>1053</v>
      </c>
      <c r="O428" s="66" t="s">
        <v>1055</v>
      </c>
      <c r="P428" s="66" t="s">
        <v>1058</v>
      </c>
      <c r="Q428" s="66" t="s">
        <v>1061</v>
      </c>
      <c r="R428" s="66" t="s">
        <v>1063</v>
      </c>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1047</v>
      </c>
      <c r="O429" s="70" t="s">
        <v>1047</v>
      </c>
      <c r="P429" s="70" t="s">
        <v>1059</v>
      </c>
      <c r="Q429" s="70" t="s">
        <v>1047</v>
      </c>
      <c r="R429" s="70" t="s">
        <v>1064</v>
      </c>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IF(SUM(L430:R430)=0,IF(COUNTIF(L430:R430,"未確認")&gt;0,"未確認",IF(COUNTIF(L430:R430,"~*")&gt;0,"*",SUM(L430:R430))),SUM(L430:R430))</f>
        <v>5178</v>
      </c>
      <c r="K430" s="193" t="str">
        <f>IF(OR(COUNTIF(L430:R430,"未確認")&gt;0,COUNTIF(L430:R430,"~*")&gt;0),"※","")</f>
        <v/>
      </c>
      <c r="L430" s="147">
        <v>969</v>
      </c>
      <c r="M430" s="147">
        <v>999</v>
      </c>
      <c r="N430" s="147">
        <v>1125</v>
      </c>
      <c r="O430" s="147">
        <v>1164</v>
      </c>
      <c r="P430" s="147">
        <v>904</v>
      </c>
      <c r="Q430" s="147">
        <v>17</v>
      </c>
      <c r="R430" s="147">
        <v>0</v>
      </c>
    </row>
    <row r="431" spans="1:22" s="83" customFormat="1" ht="34.5" customHeight="1" x14ac:dyDescent="0.15">
      <c r="A431" s="250" t="s">
        <v>797</v>
      </c>
      <c r="B431" s="119"/>
      <c r="C431" s="188"/>
      <c r="D431" s="189"/>
      <c r="E431" s="396" t="s">
        <v>255</v>
      </c>
      <c r="F431" s="397"/>
      <c r="G431" s="397"/>
      <c r="H431" s="398"/>
      <c r="I431" s="388"/>
      <c r="J431" s="192">
        <f>IF(SUM(L431:R431)=0,IF(COUNTIF(L431:R431,"未確認")&gt;0,"未確認",IF(COUNTIF(L431:R431,"~*")&gt;0,"*",SUM(L431:R431))),SUM(L431:R431))</f>
        <v>1</v>
      </c>
      <c r="K431" s="193" t="str">
        <f>IF(OR(COUNTIF(L431:R431,"未確認")&gt;0,COUNTIF(L431:R431,"~*")&gt;0),"※","")</f>
        <v/>
      </c>
      <c r="L431" s="147">
        <v>0</v>
      </c>
      <c r="M431" s="147">
        <v>1</v>
      </c>
      <c r="N431" s="147">
        <v>0</v>
      </c>
      <c r="O431" s="147">
        <v>0</v>
      </c>
      <c r="P431" s="147">
        <v>0</v>
      </c>
      <c r="Q431" s="147">
        <v>0</v>
      </c>
      <c r="R431" s="147">
        <v>0</v>
      </c>
    </row>
    <row r="432" spans="1:22" s="83" customFormat="1" ht="34.5" customHeight="1" x14ac:dyDescent="0.15">
      <c r="A432" s="250" t="s">
        <v>798</v>
      </c>
      <c r="B432" s="119"/>
      <c r="C432" s="188"/>
      <c r="D432" s="189"/>
      <c r="E432" s="396" t="s">
        <v>256</v>
      </c>
      <c r="F432" s="397"/>
      <c r="G432" s="397"/>
      <c r="H432" s="398"/>
      <c r="I432" s="388"/>
      <c r="J432" s="192">
        <f>IF(SUM(L432:R432)=0,IF(COUNTIF(L432:R432,"未確認")&gt;0,"未確認",IF(COUNTIF(L432:R432,"~*")&gt;0,"*",SUM(L432:R432))),SUM(L432:R432))</f>
        <v>178</v>
      </c>
      <c r="K432" s="193" t="str">
        <f>IF(OR(COUNTIF(L432:R432,"未確認")&gt;0,COUNTIF(L432:R432,"~*")&gt;0),"※","")</f>
        <v/>
      </c>
      <c r="L432" s="147">
        <v>23</v>
      </c>
      <c r="M432" s="147">
        <v>29</v>
      </c>
      <c r="N432" s="147">
        <v>40</v>
      </c>
      <c r="O432" s="147">
        <v>43</v>
      </c>
      <c r="P432" s="147">
        <v>43</v>
      </c>
      <c r="Q432" s="147">
        <v>0</v>
      </c>
      <c r="R432" s="147">
        <v>0</v>
      </c>
    </row>
    <row r="433" spans="1:22" s="83" customFormat="1" ht="34.5" customHeight="1" x14ac:dyDescent="0.15">
      <c r="A433" s="250" t="s">
        <v>799</v>
      </c>
      <c r="B433" s="119"/>
      <c r="C433" s="188"/>
      <c r="D433" s="189"/>
      <c r="E433" s="396" t="s">
        <v>257</v>
      </c>
      <c r="F433" s="397"/>
      <c r="G433" s="397"/>
      <c r="H433" s="398"/>
      <c r="I433" s="388"/>
      <c r="J433" s="192">
        <f>IF(SUM(L433:R433)=0,IF(COUNTIF(L433:R433,"未確認")&gt;0,"未確認",IF(COUNTIF(L433:R433,"~*")&gt;0,"*",SUM(L433:R433))),SUM(L433:R433))</f>
        <v>4939</v>
      </c>
      <c r="K433" s="193" t="str">
        <f>IF(OR(COUNTIF(L433:R433,"未確認")&gt;0,COUNTIF(L433:R433,"~*")&gt;0),"※","")</f>
        <v/>
      </c>
      <c r="L433" s="147">
        <v>946</v>
      </c>
      <c r="M433" s="147">
        <v>960</v>
      </c>
      <c r="N433" s="147">
        <v>1056</v>
      </c>
      <c r="O433" s="147">
        <v>1099</v>
      </c>
      <c r="P433" s="147">
        <v>861</v>
      </c>
      <c r="Q433" s="147">
        <v>17</v>
      </c>
      <c r="R433" s="147">
        <v>0</v>
      </c>
    </row>
    <row r="434" spans="1:22" s="83" customFormat="1" ht="34.5" customHeight="1" x14ac:dyDescent="0.15">
      <c r="A434" s="251" t="s">
        <v>800</v>
      </c>
      <c r="B434" s="1"/>
      <c r="C434" s="190"/>
      <c r="D434" s="191"/>
      <c r="E434" s="396" t="s">
        <v>258</v>
      </c>
      <c r="F434" s="397"/>
      <c r="G434" s="397"/>
      <c r="H434" s="398"/>
      <c r="I434" s="389"/>
      <c r="J434" s="192">
        <f>IF(SUM(L434:R434)=0,IF(COUNTIF(L434:R434,"未確認")&gt;0,"未確認",IF(COUNTIF(L434:R434,"~*")&gt;0,"*",SUM(L434:R434))),SUM(L434:R434))</f>
        <v>60</v>
      </c>
      <c r="K434" s="193" t="str">
        <f>IF(OR(COUNTIF(L434:R434,"未確認")&gt;0,COUNTIF(L434:R434,"~*")&gt;0),"※","")</f>
        <v/>
      </c>
      <c r="L434" s="147">
        <v>0</v>
      </c>
      <c r="M434" s="147">
        <v>9</v>
      </c>
      <c r="N434" s="147">
        <v>29</v>
      </c>
      <c r="O434" s="147">
        <v>22</v>
      </c>
      <c r="P434" s="147">
        <v>0</v>
      </c>
      <c r="Q434" s="147">
        <v>0</v>
      </c>
      <c r="R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1050</v>
      </c>
      <c r="N441" s="66" t="s">
        <v>1053</v>
      </c>
      <c r="O441" s="66" t="s">
        <v>1055</v>
      </c>
      <c r="P441" s="66" t="s">
        <v>1058</v>
      </c>
      <c r="Q441" s="66" t="s">
        <v>1061</v>
      </c>
      <c r="R441" s="66" t="s">
        <v>1063</v>
      </c>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1047</v>
      </c>
      <c r="O442" s="70" t="s">
        <v>1047</v>
      </c>
      <c r="P442" s="70" t="s">
        <v>1059</v>
      </c>
      <c r="Q442" s="70" t="s">
        <v>1047</v>
      </c>
      <c r="R442" s="70" t="s">
        <v>1064</v>
      </c>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1050</v>
      </c>
      <c r="N466" s="66" t="s">
        <v>1053</v>
      </c>
      <c r="O466" s="66" t="s">
        <v>1055</v>
      </c>
      <c r="P466" s="66" t="s">
        <v>1058</v>
      </c>
      <c r="Q466" s="66" t="s">
        <v>1061</v>
      </c>
      <c r="R466" s="66" t="s">
        <v>1063</v>
      </c>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1047</v>
      </c>
      <c r="O467" s="70" t="s">
        <v>1047</v>
      </c>
      <c r="P467" s="70" t="s">
        <v>1059</v>
      </c>
      <c r="Q467" s="70" t="s">
        <v>1047</v>
      </c>
      <c r="R467" s="70" t="s">
        <v>1064</v>
      </c>
      <c r="S467" s="8"/>
      <c r="T467" s="8"/>
      <c r="U467" s="8"/>
      <c r="V467" s="8"/>
    </row>
    <row r="468" spans="1:22" ht="34.5" customHeight="1" x14ac:dyDescent="0.15">
      <c r="A468" s="252" t="s">
        <v>807</v>
      </c>
      <c r="B468" s="1"/>
      <c r="C468" s="319" t="s">
        <v>282</v>
      </c>
      <c r="D468" s="331"/>
      <c r="E468" s="331"/>
      <c r="F468" s="331"/>
      <c r="G468" s="331"/>
      <c r="H468" s="320"/>
      <c r="I468" s="340" t="s">
        <v>283</v>
      </c>
      <c r="J468" s="116">
        <f>IF(SUM(L468:R468)=0,IF(COUNTIF(L468:R468,"未確認")&gt;0,"未確認",IF(COUNTIF(L468:R468,"*")&gt;0,"*",SUM(L468:R468))),SUM(L468:R468))</f>
        <v>175</v>
      </c>
      <c r="K468" s="201" t="str">
        <f t="shared" ref="K468:K475" si="16">IF(OR(COUNTIF(L468:R468,"未確認")&gt;0,COUNTIF(L468:R468,"*")&gt;0),"※","")</f>
        <v>※</v>
      </c>
      <c r="L468" s="117">
        <v>27</v>
      </c>
      <c r="M468" s="117">
        <v>17</v>
      </c>
      <c r="N468" s="117">
        <v>42</v>
      </c>
      <c r="O468" s="117">
        <v>52</v>
      </c>
      <c r="P468" s="117" t="s">
        <v>541</v>
      </c>
      <c r="Q468" s="117">
        <v>37</v>
      </c>
      <c r="R468" s="117">
        <v>0</v>
      </c>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IF(SUM(L469:R469)=0,IF(COUNTIF(L469:R469,"未確認")&gt;0,"未確認",IF(COUNTIF(L469:R469,"~*")&gt;0,"*",SUM(L469:R469))),SUM(L469:R469))</f>
        <v>*</v>
      </c>
      <c r="K469" s="201" t="str">
        <f t="shared" si="16"/>
        <v>※</v>
      </c>
      <c r="L469" s="117" t="s">
        <v>541</v>
      </c>
      <c r="M469" s="117" t="s">
        <v>541</v>
      </c>
      <c r="N469" s="117" t="s">
        <v>541</v>
      </c>
      <c r="O469" s="117">
        <v>0</v>
      </c>
      <c r="P469" s="117">
        <v>0</v>
      </c>
      <c r="Q469" s="117">
        <v>0</v>
      </c>
      <c r="R469" s="117">
        <v>0</v>
      </c>
      <c r="S469" s="8"/>
      <c r="T469" s="8"/>
      <c r="U469" s="8"/>
      <c r="V469" s="8"/>
    </row>
    <row r="470" spans="1:22" ht="34.5" customHeight="1" x14ac:dyDescent="0.15">
      <c r="A470" s="252" t="s">
        <v>813</v>
      </c>
      <c r="B470" s="1"/>
      <c r="C470" s="202"/>
      <c r="D470" s="407"/>
      <c r="E470" s="303" t="s">
        <v>286</v>
      </c>
      <c r="F470" s="304"/>
      <c r="G470" s="304"/>
      <c r="H470" s="305"/>
      <c r="I470" s="345"/>
      <c r="J470" s="116">
        <f t="shared" si="17"/>
        <v>22</v>
      </c>
      <c r="K470" s="201" t="str">
        <f t="shared" si="16"/>
        <v>※</v>
      </c>
      <c r="L470" s="117">
        <v>0</v>
      </c>
      <c r="M470" s="117">
        <v>0</v>
      </c>
      <c r="N470" s="117">
        <v>22</v>
      </c>
      <c r="O470" s="117">
        <v>0</v>
      </c>
      <c r="P470" s="117" t="s">
        <v>541</v>
      </c>
      <c r="Q470" s="117" t="s">
        <v>541</v>
      </c>
      <c r="R470" s="117">
        <v>0</v>
      </c>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v>0</v>
      </c>
      <c r="O475" s="117">
        <v>0</v>
      </c>
      <c r="P475" s="117">
        <v>0</v>
      </c>
      <c r="Q475" s="117" t="s">
        <v>541</v>
      </c>
      <c r="R475" s="117">
        <v>0</v>
      </c>
      <c r="S475" s="8"/>
      <c r="T475" s="8"/>
      <c r="U475" s="8"/>
      <c r="V475" s="8"/>
    </row>
    <row r="476" spans="1:22" ht="34.5" customHeight="1" x14ac:dyDescent="0.15">
      <c r="A476" s="252" t="s">
        <v>819</v>
      </c>
      <c r="B476" s="1"/>
      <c r="C476" s="202"/>
      <c r="D476" s="407"/>
      <c r="E476" s="303" t="s">
        <v>292</v>
      </c>
      <c r="F476" s="304"/>
      <c r="G476" s="304"/>
      <c r="H476" s="305"/>
      <c r="I476" s="345"/>
      <c r="J476" s="116">
        <f t="shared" si="17"/>
        <v>17</v>
      </c>
      <c r="K476" s="201" t="str">
        <f>IF(OR(COUNTIF(L476:R476,"未確認")&gt;0,COUNTIF(L476:R476,"~")&gt;0),"※","")</f>
        <v/>
      </c>
      <c r="L476" s="117" t="s">
        <v>541</v>
      </c>
      <c r="M476" s="117">
        <v>0</v>
      </c>
      <c r="N476" s="117">
        <v>17</v>
      </c>
      <c r="O476" s="117" t="s">
        <v>541</v>
      </c>
      <c r="P476" s="117">
        <v>0</v>
      </c>
      <c r="Q476" s="117" t="s">
        <v>541</v>
      </c>
      <c r="R476" s="117">
        <v>0</v>
      </c>
      <c r="S476" s="8"/>
      <c r="T476" s="8"/>
      <c r="U476" s="8"/>
      <c r="V476" s="8"/>
    </row>
    <row r="477" spans="1:22" ht="34.5" customHeight="1" x14ac:dyDescent="0.15">
      <c r="A477" s="252" t="s">
        <v>820</v>
      </c>
      <c r="B477" s="1"/>
      <c r="C477" s="202"/>
      <c r="D477" s="407"/>
      <c r="E477" s="303" t="s">
        <v>293</v>
      </c>
      <c r="F477" s="304"/>
      <c r="G477" s="304"/>
      <c r="H477" s="305"/>
      <c r="I477" s="345"/>
      <c r="J477" s="116">
        <f t="shared" si="17"/>
        <v>88</v>
      </c>
      <c r="K477" s="201" t="str">
        <f t="shared" ref="K477:K496" si="18">IF(OR(COUNTIF(L477:R477,"未確認")&gt;0,COUNTIF(L477:R477,"*")&gt;0),"※","")</f>
        <v>※</v>
      </c>
      <c r="L477" s="117" t="s">
        <v>541</v>
      </c>
      <c r="M477" s="117">
        <v>13</v>
      </c>
      <c r="N477" s="117" t="s">
        <v>541</v>
      </c>
      <c r="O477" s="117">
        <v>53</v>
      </c>
      <c r="P477" s="117">
        <v>0</v>
      </c>
      <c r="Q477" s="117">
        <v>22</v>
      </c>
      <c r="R477" s="117">
        <v>0</v>
      </c>
      <c r="S477" s="8"/>
      <c r="T477" s="8"/>
      <c r="U477" s="8"/>
      <c r="V477" s="8"/>
    </row>
    <row r="478" spans="1:22" ht="34.5" customHeight="1" x14ac:dyDescent="0.15">
      <c r="A478" s="252" t="s">
        <v>821</v>
      </c>
      <c r="B478" s="1"/>
      <c r="C478" s="202"/>
      <c r="D478" s="407"/>
      <c r="E478" s="303" t="s">
        <v>294</v>
      </c>
      <c r="F478" s="304"/>
      <c r="G478" s="304"/>
      <c r="H478" s="305"/>
      <c r="I478" s="345"/>
      <c r="J478" s="116">
        <f t="shared" si="17"/>
        <v>20</v>
      </c>
      <c r="K478" s="201" t="str">
        <f t="shared" si="18"/>
        <v>※</v>
      </c>
      <c r="L478" s="117">
        <v>20</v>
      </c>
      <c r="M478" s="117">
        <v>0</v>
      </c>
      <c r="N478" s="117">
        <v>0</v>
      </c>
      <c r="O478" s="117">
        <v>0</v>
      </c>
      <c r="P478" s="117">
        <v>0</v>
      </c>
      <c r="Q478" s="117" t="s">
        <v>541</v>
      </c>
      <c r="R478" s="117">
        <v>0</v>
      </c>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t="s">
        <v>541</v>
      </c>
      <c r="M479" s="117" t="s">
        <v>541</v>
      </c>
      <c r="N479" s="117">
        <v>0</v>
      </c>
      <c r="O479" s="117">
        <v>0</v>
      </c>
      <c r="P479" s="117">
        <v>0</v>
      </c>
      <c r="Q479" s="117" t="s">
        <v>541</v>
      </c>
      <c r="R479" s="117">
        <v>0</v>
      </c>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x14ac:dyDescent="0.15">
      <c r="A481" s="252" t="s">
        <v>808</v>
      </c>
      <c r="B481" s="159"/>
      <c r="C481" s="319" t="s">
        <v>297</v>
      </c>
      <c r="D481" s="331"/>
      <c r="E481" s="331"/>
      <c r="F481" s="331"/>
      <c r="G481" s="331"/>
      <c r="H481" s="320"/>
      <c r="I481" s="340" t="s">
        <v>298</v>
      </c>
      <c r="J481" s="116">
        <f>IF(SUM(L481:R481)=0,IF(COUNTIF(L481:R481,"未確認")&gt;0,"未確認",IF(COUNTIF(L481:R481,"*")&gt;0,"*",SUM(L481:R481))),SUM(L481:R481))</f>
        <v>33</v>
      </c>
      <c r="K481" s="201" t="str">
        <f t="shared" si="18"/>
        <v>※</v>
      </c>
      <c r="L481" s="117">
        <v>0</v>
      </c>
      <c r="M481" s="117" t="s">
        <v>541</v>
      </c>
      <c r="N481" s="117" t="s">
        <v>541</v>
      </c>
      <c r="O481" s="117">
        <v>0</v>
      </c>
      <c r="P481" s="117">
        <v>0</v>
      </c>
      <c r="Q481" s="117">
        <v>33</v>
      </c>
      <c r="R481" s="117">
        <v>0</v>
      </c>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t="s">
        <v>541</v>
      </c>
      <c r="O483" s="117">
        <v>0</v>
      </c>
      <c r="P483" s="117">
        <v>0</v>
      </c>
      <c r="Q483" s="117" t="s">
        <v>541</v>
      </c>
      <c r="R483" s="117">
        <v>0</v>
      </c>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t="s">
        <v>541</v>
      </c>
      <c r="N488" s="117">
        <v>0</v>
      </c>
      <c r="O488" s="117">
        <v>0</v>
      </c>
      <c r="P488" s="117">
        <v>0</v>
      </c>
      <c r="Q488" s="117" t="s">
        <v>541</v>
      </c>
      <c r="R488" s="117">
        <v>0</v>
      </c>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x14ac:dyDescent="0.15">
      <c r="A490" s="252" t="s">
        <v>832</v>
      </c>
      <c r="B490" s="1"/>
      <c r="C490" s="202"/>
      <c r="D490" s="407"/>
      <c r="E490" s="303" t="s">
        <v>293</v>
      </c>
      <c r="F490" s="304"/>
      <c r="G490" s="304"/>
      <c r="H490" s="305"/>
      <c r="I490" s="345"/>
      <c r="J490" s="116">
        <f t="shared" si="19"/>
        <v>22</v>
      </c>
      <c r="K490" s="201" t="str">
        <f t="shared" si="18"/>
        <v>※</v>
      </c>
      <c r="L490" s="117">
        <v>0</v>
      </c>
      <c r="M490" s="117" t="s">
        <v>541</v>
      </c>
      <c r="N490" s="117">
        <v>0</v>
      </c>
      <c r="O490" s="117">
        <v>0</v>
      </c>
      <c r="P490" s="117">
        <v>0</v>
      </c>
      <c r="Q490" s="117">
        <v>22</v>
      </c>
      <c r="R490" s="117">
        <v>0</v>
      </c>
      <c r="S490" s="8"/>
      <c r="T490" s="8"/>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v>0</v>
      </c>
      <c r="O491" s="117">
        <v>0</v>
      </c>
      <c r="P491" s="117">
        <v>0</v>
      </c>
      <c r="Q491" s="117" t="s">
        <v>541</v>
      </c>
      <c r="R491" s="117">
        <v>0</v>
      </c>
      <c r="S491" s="8"/>
      <c r="T491" s="8"/>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t="s">
        <v>541</v>
      </c>
      <c r="N492" s="117">
        <v>0</v>
      </c>
      <c r="O492" s="117">
        <v>0</v>
      </c>
      <c r="P492" s="117">
        <v>0</v>
      </c>
      <c r="Q492" s="117" t="s">
        <v>541</v>
      </c>
      <c r="R492" s="117">
        <v>0</v>
      </c>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v>0</v>
      </c>
      <c r="N495" s="117">
        <v>0</v>
      </c>
      <c r="O495" s="117">
        <v>0</v>
      </c>
      <c r="P495" s="117">
        <v>0</v>
      </c>
      <c r="Q495" s="117" t="s">
        <v>541</v>
      </c>
      <c r="R495" s="117">
        <v>0</v>
      </c>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11</v>
      </c>
      <c r="K496" s="201" t="str">
        <f t="shared" si="18"/>
        <v>※</v>
      </c>
      <c r="L496" s="117">
        <v>0</v>
      </c>
      <c r="M496" s="117" t="s">
        <v>541</v>
      </c>
      <c r="N496" s="117">
        <v>0</v>
      </c>
      <c r="O496" s="117">
        <v>0</v>
      </c>
      <c r="P496" s="117">
        <v>0</v>
      </c>
      <c r="Q496" s="117">
        <v>11</v>
      </c>
      <c r="R496" s="117">
        <v>0</v>
      </c>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1050</v>
      </c>
      <c r="N502" s="66" t="s">
        <v>1053</v>
      </c>
      <c r="O502" s="66" t="s">
        <v>1055</v>
      </c>
      <c r="P502" s="66" t="s">
        <v>1058</v>
      </c>
      <c r="Q502" s="66" t="s">
        <v>1061</v>
      </c>
      <c r="R502" s="66" t="s">
        <v>1063</v>
      </c>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1047</v>
      </c>
      <c r="O503" s="70" t="s">
        <v>1047</v>
      </c>
      <c r="P503" s="70" t="s">
        <v>1059</v>
      </c>
      <c r="Q503" s="70" t="s">
        <v>1047</v>
      </c>
      <c r="R503" s="70" t="s">
        <v>1064</v>
      </c>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IF(SUM(L504:R504)=0,IF(COUNTIF(L504:R504,"未確認")&gt;0,"未確認",IF(COUNTIF(L504:R504,"~*")&gt;0,"*",SUM(L504:R504))),SUM(L504:R504))</f>
        <v>24</v>
      </c>
      <c r="K504" s="201" t="str">
        <f t="shared" ref="K504:K511" si="21">IF(OR(COUNTIF(L504:R504,"未確認")&gt;0,COUNTIF(L504:R504,"*")&gt;0),"※","")</f>
        <v>※</v>
      </c>
      <c r="L504" s="117" t="s">
        <v>541</v>
      </c>
      <c r="M504" s="117" t="s">
        <v>541</v>
      </c>
      <c r="N504" s="117">
        <v>0</v>
      </c>
      <c r="O504" s="117">
        <v>12</v>
      </c>
      <c r="P504" s="117">
        <v>0</v>
      </c>
      <c r="Q504" s="117">
        <v>12</v>
      </c>
      <c r="R504" s="117">
        <v>0</v>
      </c>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76</v>
      </c>
      <c r="K505" s="201" t="str">
        <f t="shared" si="21"/>
        <v>※</v>
      </c>
      <c r="L505" s="117">
        <v>25</v>
      </c>
      <c r="M505" s="117">
        <v>15</v>
      </c>
      <c r="N505" s="117" t="s">
        <v>541</v>
      </c>
      <c r="O505" s="117">
        <v>36</v>
      </c>
      <c r="P505" s="117">
        <v>0</v>
      </c>
      <c r="Q505" s="117" t="s">
        <v>541</v>
      </c>
      <c r="R505" s="117">
        <v>0</v>
      </c>
      <c r="S505" s="8"/>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v>0</v>
      </c>
      <c r="N506" s="117">
        <v>0</v>
      </c>
      <c r="O506" s="117">
        <v>0</v>
      </c>
      <c r="P506" s="117">
        <v>0</v>
      </c>
      <c r="Q506" s="117" t="s">
        <v>541</v>
      </c>
      <c r="R506" s="117">
        <v>0</v>
      </c>
      <c r="S506" s="8"/>
      <c r="T506" s="8"/>
      <c r="U506" s="8"/>
      <c r="V506" s="8"/>
    </row>
    <row r="507" spans="1:22" ht="56.1" customHeight="1" x14ac:dyDescent="0.15">
      <c r="A507" s="252" t="s">
        <v>838</v>
      </c>
      <c r="B507" s="204"/>
      <c r="C507" s="303" t="s">
        <v>314</v>
      </c>
      <c r="D507" s="304"/>
      <c r="E507" s="304"/>
      <c r="F507" s="304"/>
      <c r="G507" s="304"/>
      <c r="H507" s="305"/>
      <c r="I507" s="122" t="s">
        <v>315</v>
      </c>
      <c r="J507" s="116" t="str">
        <f t="shared" si="20"/>
        <v>*</v>
      </c>
      <c r="K507" s="201" t="str">
        <f t="shared" si="21"/>
        <v>※</v>
      </c>
      <c r="L507" s="117" t="s">
        <v>541</v>
      </c>
      <c r="M507" s="117" t="s">
        <v>541</v>
      </c>
      <c r="N507" s="117">
        <v>0</v>
      </c>
      <c r="O507" s="117">
        <v>0</v>
      </c>
      <c r="P507" s="117">
        <v>0</v>
      </c>
      <c r="Q507" s="117">
        <v>0</v>
      </c>
      <c r="R507" s="117">
        <v>0</v>
      </c>
      <c r="S507" s="8"/>
      <c r="T507" s="8"/>
      <c r="U507" s="8"/>
      <c r="V507" s="8"/>
    </row>
    <row r="508" spans="1:22" ht="71.25" x14ac:dyDescent="0.15">
      <c r="A508" s="252" t="s">
        <v>839</v>
      </c>
      <c r="B508" s="204"/>
      <c r="C508" s="303" t="s">
        <v>316</v>
      </c>
      <c r="D508" s="304"/>
      <c r="E508" s="304"/>
      <c r="F508" s="304"/>
      <c r="G508" s="304"/>
      <c r="H508" s="305"/>
      <c r="I508" s="122" t="s">
        <v>317</v>
      </c>
      <c r="J508" s="116">
        <f t="shared" si="20"/>
        <v>49</v>
      </c>
      <c r="K508" s="201" t="str">
        <f t="shared" si="21"/>
        <v>※</v>
      </c>
      <c r="L508" s="117">
        <v>12</v>
      </c>
      <c r="M508" s="117">
        <v>22</v>
      </c>
      <c r="N508" s="117" t="s">
        <v>541</v>
      </c>
      <c r="O508" s="117">
        <v>15</v>
      </c>
      <c r="P508" s="117">
        <v>0</v>
      </c>
      <c r="Q508" s="117">
        <v>0</v>
      </c>
      <c r="R508" s="117">
        <v>0</v>
      </c>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t="s">
        <v>541</v>
      </c>
      <c r="M509" s="117" t="s">
        <v>541</v>
      </c>
      <c r="N509" s="117" t="s">
        <v>541</v>
      </c>
      <c r="O509" s="117" t="s">
        <v>541</v>
      </c>
      <c r="P509" s="117">
        <v>0</v>
      </c>
      <c r="Q509" s="117">
        <v>0</v>
      </c>
      <c r="R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t="s">
        <v>541</v>
      </c>
      <c r="N510" s="117">
        <v>0</v>
      </c>
      <c r="O510" s="117" t="s">
        <v>541</v>
      </c>
      <c r="P510" s="117">
        <v>0</v>
      </c>
      <c r="Q510" s="117">
        <v>0</v>
      </c>
      <c r="R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1050</v>
      </c>
      <c r="N514" s="66" t="s">
        <v>1053</v>
      </c>
      <c r="O514" s="66" t="s">
        <v>1055</v>
      </c>
      <c r="P514" s="66" t="s">
        <v>1058</v>
      </c>
      <c r="Q514" s="66" t="s">
        <v>1061</v>
      </c>
      <c r="R514" s="66" t="s">
        <v>1063</v>
      </c>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1047</v>
      </c>
      <c r="O515" s="70" t="s">
        <v>1047</v>
      </c>
      <c r="P515" s="70" t="s">
        <v>1059</v>
      </c>
      <c r="Q515" s="70" t="s">
        <v>1047</v>
      </c>
      <c r="R515" s="70" t="s">
        <v>1064</v>
      </c>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x14ac:dyDescent="0.15">
      <c r="A517" s="252" t="s">
        <v>844</v>
      </c>
      <c r="B517" s="204"/>
      <c r="C517" s="410" t="s">
        <v>327</v>
      </c>
      <c r="D517" s="411"/>
      <c r="E517" s="411"/>
      <c r="F517" s="411"/>
      <c r="G517" s="411"/>
      <c r="H517" s="412"/>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1050</v>
      </c>
      <c r="N520" s="66" t="s">
        <v>1053</v>
      </c>
      <c r="O520" s="66" t="s">
        <v>1055</v>
      </c>
      <c r="P520" s="66" t="s">
        <v>1058</v>
      </c>
      <c r="Q520" s="66" t="s">
        <v>1061</v>
      </c>
      <c r="R520" s="66" t="s">
        <v>1063</v>
      </c>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1047</v>
      </c>
      <c r="O521" s="70" t="s">
        <v>1047</v>
      </c>
      <c r="P521" s="70" t="s">
        <v>1059</v>
      </c>
      <c r="Q521" s="70" t="s">
        <v>1047</v>
      </c>
      <c r="R521" s="70" t="s">
        <v>1064</v>
      </c>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IF(SUM(L522:R522)=0,IF(COUNTIF(L522:R522,"未確認")&gt;0,"未確認",IF(COUNTIF(L522:R522,"~*")&gt;0,"*",SUM(L522:R522))),SUM(L522:R522))</f>
        <v>15</v>
      </c>
      <c r="K522" s="201" t="str">
        <f>IF(OR(COUNTIF(L522:R522,"未確認")&gt;0,COUNTIF(L522:R522,"*")&gt;0),"※","")</f>
        <v>※</v>
      </c>
      <c r="L522" s="117">
        <v>0</v>
      </c>
      <c r="M522" s="117">
        <v>0</v>
      </c>
      <c r="N522" s="117">
        <v>15</v>
      </c>
      <c r="O522" s="117">
        <v>0</v>
      </c>
      <c r="P522" s="117">
        <v>0</v>
      </c>
      <c r="Q522" s="117" t="s">
        <v>541</v>
      </c>
      <c r="R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1050</v>
      </c>
      <c r="N525" s="66" t="s">
        <v>1053</v>
      </c>
      <c r="O525" s="66" t="s">
        <v>1055</v>
      </c>
      <c r="P525" s="66" t="s">
        <v>1058</v>
      </c>
      <c r="Q525" s="66" t="s">
        <v>1061</v>
      </c>
      <c r="R525" s="66" t="s">
        <v>1063</v>
      </c>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1047</v>
      </c>
      <c r="O526" s="70" t="s">
        <v>1047</v>
      </c>
      <c r="P526" s="70" t="s">
        <v>1059</v>
      </c>
      <c r="Q526" s="70" t="s">
        <v>1047</v>
      </c>
      <c r="R526" s="70" t="s">
        <v>1064</v>
      </c>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1050</v>
      </c>
      <c r="N530" s="66" t="s">
        <v>1053</v>
      </c>
      <c r="O530" s="66" t="s">
        <v>1055</v>
      </c>
      <c r="P530" s="66" t="s">
        <v>1058</v>
      </c>
      <c r="Q530" s="66" t="s">
        <v>1061</v>
      </c>
      <c r="R530" s="66" t="s">
        <v>1063</v>
      </c>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1047</v>
      </c>
      <c r="O531" s="70" t="s">
        <v>1047</v>
      </c>
      <c r="P531" s="70" t="s">
        <v>1059</v>
      </c>
      <c r="Q531" s="70" t="s">
        <v>1047</v>
      </c>
      <c r="R531" s="70" t="s">
        <v>1064</v>
      </c>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1050</v>
      </c>
      <c r="N543" s="66" t="s">
        <v>1053</v>
      </c>
      <c r="O543" s="66" t="s">
        <v>1055</v>
      </c>
      <c r="P543" s="66" t="s">
        <v>1058</v>
      </c>
      <c r="Q543" s="66" t="s">
        <v>1061</v>
      </c>
      <c r="R543" s="66" t="s">
        <v>1063</v>
      </c>
    </row>
    <row r="544" spans="1:22" s="1" customFormat="1" ht="20.25" customHeight="1" x14ac:dyDescent="0.15">
      <c r="A544" s="243"/>
      <c r="C544" s="62"/>
      <c r="D544" s="3"/>
      <c r="E544" s="3"/>
      <c r="F544" s="3"/>
      <c r="G544" s="3"/>
      <c r="H544" s="287"/>
      <c r="I544" s="67" t="s">
        <v>36</v>
      </c>
      <c r="J544" s="68"/>
      <c r="K544" s="186"/>
      <c r="L544" s="70" t="s">
        <v>1047</v>
      </c>
      <c r="M544" s="70" t="s">
        <v>1047</v>
      </c>
      <c r="N544" s="70" t="s">
        <v>1047</v>
      </c>
      <c r="O544" s="70" t="s">
        <v>1047</v>
      </c>
      <c r="P544" s="70" t="s">
        <v>1059</v>
      </c>
      <c r="Q544" s="70" t="s">
        <v>1047</v>
      </c>
      <c r="R544" s="70" t="s">
        <v>1064</v>
      </c>
    </row>
    <row r="545" spans="1:18" s="115" customFormat="1" ht="69.95" customHeight="1" x14ac:dyDescent="0.15">
      <c r="A545" s="252" t="s">
        <v>853</v>
      </c>
      <c r="C545" s="303" t="s">
        <v>348</v>
      </c>
      <c r="D545" s="304"/>
      <c r="E545" s="304"/>
      <c r="F545" s="304"/>
      <c r="G545" s="304"/>
      <c r="H545" s="305"/>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1057</v>
      </c>
      <c r="Q558" s="211" t="s">
        <v>1057</v>
      </c>
      <c r="R558" s="211" t="s">
        <v>1057</v>
      </c>
    </row>
    <row r="559" spans="1:18"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row>
    <row r="560" spans="1:18" s="91" customFormat="1" ht="34.5" customHeight="1" x14ac:dyDescent="0.15">
      <c r="A560" s="251" t="s">
        <v>870</v>
      </c>
      <c r="B560" s="119"/>
      <c r="C560" s="209"/>
      <c r="D560" s="417" t="s">
        <v>376</v>
      </c>
      <c r="E560" s="418"/>
      <c r="F560" s="418"/>
      <c r="G560" s="418"/>
      <c r="H560" s="419"/>
      <c r="I560" s="377"/>
      <c r="J560" s="207"/>
      <c r="K560" s="210"/>
      <c r="L560" s="211">
        <v>46.8</v>
      </c>
      <c r="M560" s="211">
        <v>48.4</v>
      </c>
      <c r="N560" s="211">
        <v>55.5</v>
      </c>
      <c r="O560" s="211">
        <v>29.6</v>
      </c>
      <c r="P560" s="211" t="s">
        <v>533</v>
      </c>
      <c r="Q560" s="211" t="s">
        <v>533</v>
      </c>
      <c r="R560" s="211">
        <v>0</v>
      </c>
    </row>
    <row r="561" spans="1:18" s="91" customFormat="1" ht="34.5" customHeight="1" x14ac:dyDescent="0.15">
      <c r="A561" s="251" t="s">
        <v>871</v>
      </c>
      <c r="B561" s="119"/>
      <c r="C561" s="209"/>
      <c r="D561" s="417" t="s">
        <v>377</v>
      </c>
      <c r="E561" s="418"/>
      <c r="F561" s="418"/>
      <c r="G561" s="418"/>
      <c r="H561" s="419"/>
      <c r="I561" s="377"/>
      <c r="J561" s="207"/>
      <c r="K561" s="210"/>
      <c r="L561" s="211">
        <v>30.3</v>
      </c>
      <c r="M561" s="211">
        <v>37.9</v>
      </c>
      <c r="N561" s="211">
        <v>20.8</v>
      </c>
      <c r="O561" s="211">
        <v>18</v>
      </c>
      <c r="P561" s="211" t="s">
        <v>533</v>
      </c>
      <c r="Q561" s="211" t="s">
        <v>533</v>
      </c>
      <c r="R561" s="211">
        <v>0</v>
      </c>
    </row>
    <row r="562" spans="1:18" s="91" customFormat="1" ht="34.5" customHeight="1" x14ac:dyDescent="0.15">
      <c r="A562" s="251" t="s">
        <v>872</v>
      </c>
      <c r="B562" s="119"/>
      <c r="C562" s="209"/>
      <c r="D562" s="417" t="s">
        <v>992</v>
      </c>
      <c r="E562" s="418"/>
      <c r="F562" s="418"/>
      <c r="G562" s="418"/>
      <c r="H562" s="419"/>
      <c r="I562" s="377"/>
      <c r="J562" s="207"/>
      <c r="K562" s="210"/>
      <c r="L562" s="211">
        <v>15.8</v>
      </c>
      <c r="M562" s="211">
        <v>14.7</v>
      </c>
      <c r="N562" s="211">
        <v>18.8</v>
      </c>
      <c r="O562" s="211">
        <v>10.5</v>
      </c>
      <c r="P562" s="211" t="s">
        <v>533</v>
      </c>
      <c r="Q562" s="211" t="s">
        <v>533</v>
      </c>
      <c r="R562" s="211">
        <v>0</v>
      </c>
    </row>
    <row r="563" spans="1:18" s="91" customFormat="1" ht="34.5" customHeight="1" x14ac:dyDescent="0.15">
      <c r="A563" s="251" t="s">
        <v>873</v>
      </c>
      <c r="B563" s="119"/>
      <c r="C563" s="209"/>
      <c r="D563" s="417" t="s">
        <v>379</v>
      </c>
      <c r="E563" s="418"/>
      <c r="F563" s="418"/>
      <c r="G563" s="418"/>
      <c r="H563" s="419"/>
      <c r="I563" s="377"/>
      <c r="J563" s="207"/>
      <c r="K563" s="210"/>
      <c r="L563" s="211">
        <v>8.8000000000000007</v>
      </c>
      <c r="M563" s="211">
        <v>12.3</v>
      </c>
      <c r="N563" s="211">
        <v>5.7</v>
      </c>
      <c r="O563" s="211">
        <v>4.5999999999999996</v>
      </c>
      <c r="P563" s="211" t="s">
        <v>533</v>
      </c>
      <c r="Q563" s="211" t="s">
        <v>533</v>
      </c>
      <c r="R563" s="211">
        <v>0</v>
      </c>
    </row>
    <row r="564" spans="1:18" s="91" customFormat="1" ht="34.5" customHeight="1" x14ac:dyDescent="0.15">
      <c r="A564" s="251" t="s">
        <v>874</v>
      </c>
      <c r="B564" s="119"/>
      <c r="C564" s="209"/>
      <c r="D564" s="417" t="s">
        <v>380</v>
      </c>
      <c r="E564" s="418"/>
      <c r="F564" s="418"/>
      <c r="G564" s="418"/>
      <c r="H564" s="419"/>
      <c r="I564" s="377"/>
      <c r="J564" s="207"/>
      <c r="K564" s="210"/>
      <c r="L564" s="211">
        <v>4.9000000000000004</v>
      </c>
      <c r="M564" s="211">
        <v>3.9</v>
      </c>
      <c r="N564" s="211">
        <v>10.6</v>
      </c>
      <c r="O564" s="211">
        <v>7.4</v>
      </c>
      <c r="P564" s="211" t="s">
        <v>533</v>
      </c>
      <c r="Q564" s="211" t="s">
        <v>533</v>
      </c>
      <c r="R564" s="211">
        <v>0</v>
      </c>
    </row>
    <row r="565" spans="1:18" s="91" customFormat="1" ht="34.5" customHeight="1" x14ac:dyDescent="0.15">
      <c r="A565" s="251" t="s">
        <v>875</v>
      </c>
      <c r="B565" s="119"/>
      <c r="C565" s="280"/>
      <c r="D565" s="417" t="s">
        <v>869</v>
      </c>
      <c r="E565" s="418"/>
      <c r="F565" s="418"/>
      <c r="G565" s="418"/>
      <c r="H565" s="419"/>
      <c r="I565" s="377"/>
      <c r="J565" s="207"/>
      <c r="K565" s="210"/>
      <c r="L565" s="211">
        <v>17.100000000000001</v>
      </c>
      <c r="M565" s="211">
        <v>7.2</v>
      </c>
      <c r="N565" s="211">
        <v>18.3</v>
      </c>
      <c r="O565" s="211">
        <v>15.9</v>
      </c>
      <c r="P565" s="211" t="s">
        <v>533</v>
      </c>
      <c r="Q565" s="211" t="s">
        <v>533</v>
      </c>
      <c r="R565" s="211">
        <v>0</v>
      </c>
    </row>
    <row r="566" spans="1:18" s="91" customFormat="1" ht="34.5" customHeight="1" x14ac:dyDescent="0.15">
      <c r="A566" s="251" t="s">
        <v>876</v>
      </c>
      <c r="B566" s="119"/>
      <c r="C566" s="285"/>
      <c r="D566" s="417" t="s">
        <v>993</v>
      </c>
      <c r="E566" s="418"/>
      <c r="F566" s="418"/>
      <c r="G566" s="418"/>
      <c r="H566" s="419"/>
      <c r="I566" s="377"/>
      <c r="J566" s="213"/>
      <c r="K566" s="214"/>
      <c r="L566" s="211">
        <v>8.4</v>
      </c>
      <c r="M566" s="211">
        <v>4.5</v>
      </c>
      <c r="N566" s="211">
        <v>8</v>
      </c>
      <c r="O566" s="211">
        <v>4.8</v>
      </c>
      <c r="P566" s="211" t="s">
        <v>533</v>
      </c>
      <c r="Q566" s="211" t="s">
        <v>533</v>
      </c>
      <c r="R566" s="211">
        <v>0</v>
      </c>
    </row>
    <row r="567" spans="1:18"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row>
    <row r="568" spans="1:18"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v>17.3</v>
      </c>
      <c r="Q568" s="211" t="s">
        <v>533</v>
      </c>
      <c r="R568" s="211" t="s">
        <v>533</v>
      </c>
    </row>
    <row r="569" spans="1:18"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v>1.8</v>
      </c>
      <c r="Q569" s="211" t="s">
        <v>533</v>
      </c>
      <c r="R569" s="211" t="s">
        <v>533</v>
      </c>
    </row>
    <row r="570" spans="1:18"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v>0.6</v>
      </c>
      <c r="Q570" s="211" t="s">
        <v>533</v>
      </c>
      <c r="R570" s="211" t="s">
        <v>533</v>
      </c>
    </row>
    <row r="571" spans="1:18"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v>0.1</v>
      </c>
      <c r="Q571" s="211" t="s">
        <v>533</v>
      </c>
      <c r="R571" s="211" t="s">
        <v>533</v>
      </c>
    </row>
    <row r="572" spans="1:18"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v>0</v>
      </c>
      <c r="Q572" s="211" t="s">
        <v>533</v>
      </c>
      <c r="R572" s="211" t="s">
        <v>533</v>
      </c>
    </row>
    <row r="573" spans="1:18"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v>9.6999999999999993</v>
      </c>
      <c r="Q573" s="211" t="s">
        <v>533</v>
      </c>
      <c r="R573" s="211" t="s">
        <v>533</v>
      </c>
    </row>
    <row r="574" spans="1:18"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v>0.3</v>
      </c>
      <c r="Q574" s="211" t="s">
        <v>533</v>
      </c>
      <c r="R574" s="211" t="s">
        <v>533</v>
      </c>
    </row>
    <row r="575" spans="1:18"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row>
    <row r="576" spans="1:18"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1050</v>
      </c>
      <c r="N588" s="66" t="s">
        <v>1053</v>
      </c>
      <c r="O588" s="66" t="s">
        <v>1055</v>
      </c>
      <c r="P588" s="66" t="s">
        <v>1058</v>
      </c>
      <c r="Q588" s="66" t="s">
        <v>1061</v>
      </c>
      <c r="R588" s="66" t="s">
        <v>1063</v>
      </c>
    </row>
    <row r="589" spans="1:22" s="1" customFormat="1" ht="20.25" customHeight="1" x14ac:dyDescent="0.15">
      <c r="A589" s="243"/>
      <c r="C589" s="62"/>
      <c r="D589" s="3"/>
      <c r="E589" s="3"/>
      <c r="F589" s="3"/>
      <c r="G589" s="3"/>
      <c r="H589" s="287"/>
      <c r="I589" s="67" t="s">
        <v>36</v>
      </c>
      <c r="J589" s="68"/>
      <c r="K589" s="186"/>
      <c r="L589" s="70" t="s">
        <v>1047</v>
      </c>
      <c r="M589" s="70" t="s">
        <v>1047</v>
      </c>
      <c r="N589" s="70" t="s">
        <v>1047</v>
      </c>
      <c r="O589" s="70" t="s">
        <v>1047</v>
      </c>
      <c r="P589" s="70" t="s">
        <v>1059</v>
      </c>
      <c r="Q589" s="70" t="s">
        <v>1047</v>
      </c>
      <c r="R589" s="70" t="s">
        <v>1064</v>
      </c>
    </row>
    <row r="590" spans="1:22" s="115" customFormat="1" ht="69.95" customHeight="1" x14ac:dyDescent="0.15">
      <c r="A590" s="252" t="s">
        <v>891</v>
      </c>
      <c r="C590" s="303" t="s">
        <v>386</v>
      </c>
      <c r="D590" s="304"/>
      <c r="E590" s="304"/>
      <c r="F590" s="304"/>
      <c r="G590" s="304"/>
      <c r="H590" s="305"/>
      <c r="I590" s="134" t="s">
        <v>387</v>
      </c>
      <c r="J590" s="116" t="str">
        <f>IF(SUM(L590:R590)=0,IF(COUNTIF(L590:R590,"未確認")&gt;0,"未確認",IF(COUNTIF(L590:R590,"~*")&gt;0,"*",SUM(L590:R590))),SUM(L590:R590))</f>
        <v>*</v>
      </c>
      <c r="K590" s="201" t="str">
        <f>IF(OR(COUNTIF(L590:R590,"未確認")&gt;0,COUNTIF(L590:R590,"*")&gt;0),"※","")</f>
        <v>※</v>
      </c>
      <c r="L590" s="117">
        <v>0</v>
      </c>
      <c r="M590" s="117">
        <v>0</v>
      </c>
      <c r="N590" s="117" t="s">
        <v>541</v>
      </c>
      <c r="O590" s="117" t="s">
        <v>541</v>
      </c>
      <c r="P590" s="117">
        <v>0</v>
      </c>
      <c r="Q590" s="117">
        <v>0</v>
      </c>
      <c r="R590" s="117">
        <v>0</v>
      </c>
    </row>
    <row r="591" spans="1:22" s="115" customFormat="1" ht="69.95" customHeight="1" x14ac:dyDescent="0.15">
      <c r="A591" s="252" t="s">
        <v>892</v>
      </c>
      <c r="B591" s="84"/>
      <c r="C591" s="303" t="s">
        <v>388</v>
      </c>
      <c r="D591" s="304"/>
      <c r="E591" s="304"/>
      <c r="F591" s="304"/>
      <c r="G591" s="304"/>
      <c r="H591" s="305"/>
      <c r="I591" s="134" t="s">
        <v>389</v>
      </c>
      <c r="J591" s="116">
        <f>IF(SUM(L591:R591)=0,IF(COUNTIF(L591:R591,"未確認")&gt;0,"未確認",IF(COUNTIF(L591:R591,"~*")&gt;0,"*",SUM(L591:R591))),SUM(L591:R591))</f>
        <v>15</v>
      </c>
      <c r="K591" s="201" t="str">
        <f>IF(OR(COUNTIF(L591:R591,"未確認")&gt;0,COUNTIF(L591:R591,"*")&gt;0),"※","")</f>
        <v>※</v>
      </c>
      <c r="L591" s="117" t="s">
        <v>541</v>
      </c>
      <c r="M591" s="117" t="s">
        <v>541</v>
      </c>
      <c r="N591" s="117">
        <v>15</v>
      </c>
      <c r="O591" s="117" t="s">
        <v>541</v>
      </c>
      <c r="P591" s="117">
        <v>0</v>
      </c>
      <c r="Q591" s="117" t="s">
        <v>541</v>
      </c>
      <c r="R591" s="117">
        <v>0</v>
      </c>
    </row>
    <row r="592" spans="1:22" s="115" customFormat="1" ht="72" customHeight="1" x14ac:dyDescent="0.15">
      <c r="A592" s="252" t="s">
        <v>974</v>
      </c>
      <c r="B592" s="84"/>
      <c r="C592" s="303" t="s">
        <v>390</v>
      </c>
      <c r="D592" s="304"/>
      <c r="E592" s="304"/>
      <c r="F592" s="304"/>
      <c r="G592" s="304"/>
      <c r="H592" s="305"/>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x14ac:dyDescent="0.15">
      <c r="A593" s="252" t="s">
        <v>893</v>
      </c>
      <c r="B593" s="84"/>
      <c r="C593" s="303" t="s">
        <v>392</v>
      </c>
      <c r="D593" s="304"/>
      <c r="E593" s="304"/>
      <c r="F593" s="304"/>
      <c r="G593" s="304"/>
      <c r="H593" s="305"/>
      <c r="I593" s="294" t="s">
        <v>393</v>
      </c>
      <c r="J593" s="116">
        <f>IF(SUM(L593:R593)=0,IF(COUNTIF(L593:R593,"未確認")&gt;0,"未確認",IF(COUNTIF(L593:R593,"~*")&gt;0,"*",SUM(L593:R593))),SUM(L593:R593))</f>
        <v>36</v>
      </c>
      <c r="K593" s="201" t="str">
        <f>IF(OR(COUNTIF(L593:R593,"未確認")&gt;0,COUNTIF(L593:R593,"*")&gt;0),"※","")</f>
        <v>※</v>
      </c>
      <c r="L593" s="117" t="s">
        <v>541</v>
      </c>
      <c r="M593" s="117" t="s">
        <v>541</v>
      </c>
      <c r="N593" s="117">
        <v>13</v>
      </c>
      <c r="O593" s="117">
        <v>23</v>
      </c>
      <c r="P593" s="117">
        <v>0</v>
      </c>
      <c r="Q593" s="117">
        <v>0</v>
      </c>
      <c r="R593" s="117">
        <v>0</v>
      </c>
    </row>
    <row r="594" spans="1:18" s="115" customFormat="1" ht="84" customHeight="1" x14ac:dyDescent="0.15">
      <c r="A594" s="252" t="s">
        <v>894</v>
      </c>
      <c r="B594" s="84"/>
      <c r="C594" s="303" t="s">
        <v>394</v>
      </c>
      <c r="D594" s="304"/>
      <c r="E594" s="304"/>
      <c r="F594" s="304"/>
      <c r="G594" s="304"/>
      <c r="H594" s="305"/>
      <c r="I594" s="134" t="s">
        <v>395</v>
      </c>
      <c r="J594" s="116" t="str">
        <f>IF(SUM(L594:R594)=0,IF(COUNTIF(L594:R594,"未確認")&gt;0,"未確認",IF(COUNTIF(L594:R594,"~*")&gt;0,"*",SUM(L594:R594))),SUM(L594:R594))</f>
        <v>*</v>
      </c>
      <c r="K594" s="201" t="str">
        <f>IF(OR(COUNTIF(L594:R594,"未確認")&gt;0,COUNTIF(L594:R594,"*")&gt;0),"※","")</f>
        <v>※</v>
      </c>
      <c r="L594" s="117" t="s">
        <v>541</v>
      </c>
      <c r="M594" s="117">
        <v>0</v>
      </c>
      <c r="N594" s="117">
        <v>0</v>
      </c>
      <c r="O594" s="117" t="s">
        <v>541</v>
      </c>
      <c r="P594" s="117">
        <v>0</v>
      </c>
      <c r="Q594" s="117">
        <v>0</v>
      </c>
      <c r="R594" s="117">
        <v>0</v>
      </c>
    </row>
    <row r="595" spans="1:18" s="115" customFormat="1" ht="35.1" customHeight="1" x14ac:dyDescent="0.15">
      <c r="A595" s="251" t="s">
        <v>895</v>
      </c>
      <c r="B595" s="84"/>
      <c r="C595" s="325" t="s">
        <v>994</v>
      </c>
      <c r="D595" s="326"/>
      <c r="E595" s="326"/>
      <c r="F595" s="326"/>
      <c r="G595" s="326"/>
      <c r="H595" s="327"/>
      <c r="I595" s="340" t="s">
        <v>397</v>
      </c>
      <c r="J595" s="140">
        <v>1795</v>
      </c>
      <c r="K595" s="201" t="str">
        <f>IF(OR(COUNTIF(L595:R595,"未確認")&gt;0,COUNTIF(L595:R595,"~*")&gt;0),"※","")</f>
        <v/>
      </c>
      <c r="L595" s="216"/>
      <c r="M595" s="216"/>
      <c r="N595" s="216"/>
      <c r="O595" s="216"/>
      <c r="P595" s="216"/>
      <c r="Q595" s="216"/>
      <c r="R595" s="216"/>
    </row>
    <row r="596" spans="1:18" s="115" customFormat="1" ht="35.1" customHeight="1" x14ac:dyDescent="0.15">
      <c r="A596" s="251" t="s">
        <v>896</v>
      </c>
      <c r="B596" s="84"/>
      <c r="C596" s="292"/>
      <c r="D596" s="293"/>
      <c r="E596" s="316" t="s">
        <v>398</v>
      </c>
      <c r="F596" s="317"/>
      <c r="G596" s="317"/>
      <c r="H596" s="318"/>
      <c r="I596" s="346"/>
      <c r="J596" s="140">
        <v>316</v>
      </c>
      <c r="K596" s="201" t="str">
        <f>IF(OR(COUNTIF(L596:R596,"未確認")&gt;0,COUNTIF(L596:R596,"~*")&gt;0),"※","")</f>
        <v/>
      </c>
      <c r="L596" s="216"/>
      <c r="M596" s="216"/>
      <c r="N596" s="216"/>
      <c r="O596" s="216"/>
      <c r="P596" s="216"/>
      <c r="Q596" s="216"/>
      <c r="R596" s="216"/>
    </row>
    <row r="597" spans="1:18" s="115" customFormat="1" ht="35.1" customHeight="1" x14ac:dyDescent="0.15">
      <c r="A597" s="251" t="s">
        <v>897</v>
      </c>
      <c r="B597" s="84"/>
      <c r="C597" s="325" t="s">
        <v>995</v>
      </c>
      <c r="D597" s="326"/>
      <c r="E597" s="326"/>
      <c r="F597" s="326"/>
      <c r="G597" s="326"/>
      <c r="H597" s="327"/>
      <c r="I597" s="344" t="s">
        <v>400</v>
      </c>
      <c r="J597" s="140">
        <v>2094</v>
      </c>
      <c r="K597" s="201" t="str">
        <f>IF(OR(COUNTIF(L597:R597,"未確認")&gt;0,COUNTIF(L597:R597,"~*")&gt;0),"※","")</f>
        <v/>
      </c>
      <c r="L597" s="216"/>
      <c r="M597" s="216"/>
      <c r="N597" s="216"/>
      <c r="O597" s="216"/>
      <c r="P597" s="216"/>
      <c r="Q597" s="216"/>
      <c r="R597" s="216"/>
    </row>
    <row r="598" spans="1:18" s="115" customFormat="1" ht="35.1" customHeight="1" x14ac:dyDescent="0.15">
      <c r="A598" s="251" t="s">
        <v>898</v>
      </c>
      <c r="B598" s="84"/>
      <c r="C598" s="292"/>
      <c r="D598" s="293"/>
      <c r="E598" s="316" t="s">
        <v>398</v>
      </c>
      <c r="F598" s="317"/>
      <c r="G598" s="317"/>
      <c r="H598" s="318"/>
      <c r="I598" s="402"/>
      <c r="J598" s="140">
        <v>658</v>
      </c>
      <c r="K598" s="201" t="str">
        <f>IF(OR(COUNTIF(L598:R598,"未確認")&gt;0,COUNTIF(L598:R598,"~*")&gt;0),"※","")</f>
        <v/>
      </c>
      <c r="L598" s="216"/>
      <c r="M598" s="216"/>
      <c r="N598" s="216"/>
      <c r="O598" s="216"/>
      <c r="P598" s="216"/>
      <c r="Q598" s="216"/>
      <c r="R598" s="216"/>
    </row>
    <row r="599" spans="1:18" s="115" customFormat="1" ht="42" customHeight="1" x14ac:dyDescent="0.15">
      <c r="A599" s="251" t="s">
        <v>899</v>
      </c>
      <c r="B599" s="84"/>
      <c r="C599" s="316" t="s">
        <v>996</v>
      </c>
      <c r="D599" s="317"/>
      <c r="E599" s="317"/>
      <c r="F599" s="317"/>
      <c r="G599" s="317"/>
      <c r="H599" s="318"/>
      <c r="I599" s="122" t="s">
        <v>402</v>
      </c>
      <c r="J599" s="116">
        <v>1196</v>
      </c>
      <c r="K599" s="201" t="str">
        <f>IF(OR(COUNTIF(L599:R599,"未確認")&gt;0,COUNTIF(L599:R599,"~*")&gt;0),"※","")</f>
        <v/>
      </c>
      <c r="L599" s="216"/>
      <c r="M599" s="216"/>
      <c r="N599" s="216"/>
      <c r="O599" s="216"/>
      <c r="P599" s="216"/>
      <c r="Q599" s="216"/>
      <c r="R599" s="216"/>
    </row>
    <row r="600" spans="1:18" s="115" customFormat="1" ht="56.1" customHeight="1" x14ac:dyDescent="0.15">
      <c r="A600" s="252" t="s">
        <v>900</v>
      </c>
      <c r="B600" s="84"/>
      <c r="C600" s="303" t="s">
        <v>403</v>
      </c>
      <c r="D600" s="304"/>
      <c r="E600" s="304"/>
      <c r="F600" s="304"/>
      <c r="G600" s="304"/>
      <c r="H600" s="305"/>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t="s">
        <v>541</v>
      </c>
      <c r="R600" s="117">
        <v>0</v>
      </c>
    </row>
    <row r="601" spans="1:18"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v>0</v>
      </c>
      <c r="P602" s="117">
        <v>0</v>
      </c>
      <c r="Q602" s="117" t="s">
        <v>541</v>
      </c>
      <c r="R602" s="117">
        <v>0</v>
      </c>
    </row>
    <row r="603" spans="1:18"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t="s">
        <v>541</v>
      </c>
      <c r="O603" s="117">
        <v>0</v>
      </c>
      <c r="P603" s="117">
        <v>0</v>
      </c>
      <c r="Q603" s="117">
        <v>0</v>
      </c>
      <c r="R603" s="117">
        <v>0</v>
      </c>
    </row>
    <row r="604" spans="1:18"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row>
    <row r="606" spans="1:18" s="91" customFormat="1" x14ac:dyDescent="0.15">
      <c r="A606" s="243"/>
      <c r="B606" s="18"/>
      <c r="C606" s="18"/>
      <c r="D606" s="18"/>
      <c r="E606" s="18"/>
      <c r="F606" s="18"/>
      <c r="G606" s="18"/>
      <c r="H606" s="14"/>
      <c r="I606" s="14"/>
      <c r="J606" s="88"/>
      <c r="K606" s="89"/>
      <c r="L606" s="90"/>
      <c r="M606" s="90"/>
      <c r="N606" s="90"/>
      <c r="O606" s="90"/>
      <c r="P606" s="90"/>
      <c r="Q606" s="90"/>
    </row>
    <row r="607" spans="1:18" s="83" customFormat="1" x14ac:dyDescent="0.15">
      <c r="A607" s="243"/>
      <c r="B607" s="84"/>
      <c r="C607" s="62"/>
      <c r="D607" s="62"/>
      <c r="E607" s="62"/>
      <c r="F607" s="62"/>
      <c r="G607" s="62"/>
      <c r="H607" s="92"/>
      <c r="I607" s="92"/>
      <c r="J607" s="88"/>
      <c r="K607" s="89"/>
      <c r="L607" s="90"/>
      <c r="M607" s="90"/>
      <c r="N607" s="90"/>
      <c r="O607" s="90"/>
      <c r="P607" s="90"/>
      <c r="Q607" s="90"/>
    </row>
    <row r="608" spans="1:18"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1050</v>
      </c>
      <c r="N611" s="66" t="s">
        <v>1053</v>
      </c>
      <c r="O611" s="66" t="s">
        <v>1055</v>
      </c>
      <c r="P611" s="66" t="s">
        <v>1058</v>
      </c>
      <c r="Q611" s="66" t="s">
        <v>1061</v>
      </c>
      <c r="R611" s="66" t="s">
        <v>1063</v>
      </c>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1047</v>
      </c>
      <c r="O612" s="70" t="s">
        <v>1047</v>
      </c>
      <c r="P612" s="70" t="s">
        <v>1059</v>
      </c>
      <c r="Q612" s="70" t="s">
        <v>1047</v>
      </c>
      <c r="R612" s="70" t="s">
        <v>1064</v>
      </c>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IF(SUM(L613:R613)=0,IF(COUNTIF(L613:R613,"未確認")&gt;0,"未確認",IF(COUNTIF(L613:R613,"~*")&gt;0,"*",SUM(L613:R613))),SUM(L613:R613))</f>
        <v>136</v>
      </c>
      <c r="K613" s="201" t="str">
        <f t="shared" ref="K613:K623" si="29">IF(OR(COUNTIF(L613:R613,"未確認")&gt;0,COUNTIF(L613:R613,"*")&gt;0),"※","")</f>
        <v>※</v>
      </c>
      <c r="L613" s="117">
        <v>28</v>
      </c>
      <c r="M613" s="117" t="s">
        <v>541</v>
      </c>
      <c r="N613" s="117">
        <v>28</v>
      </c>
      <c r="O613" s="117">
        <v>27</v>
      </c>
      <c r="P613" s="117">
        <v>53</v>
      </c>
      <c r="Q613" s="117">
        <v>0</v>
      </c>
      <c r="R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x14ac:dyDescent="0.15">
      <c r="A618" s="252" t="s">
        <v>911</v>
      </c>
      <c r="B618" s="115"/>
      <c r="C618" s="316" t="s">
        <v>1000</v>
      </c>
      <c r="D618" s="317"/>
      <c r="E618" s="317"/>
      <c r="F618" s="317"/>
      <c r="G618" s="317"/>
      <c r="H618" s="318"/>
      <c r="I618" s="138" t="s">
        <v>1028</v>
      </c>
      <c r="J618" s="116">
        <f t="shared" si="28"/>
        <v>102</v>
      </c>
      <c r="K618" s="201" t="str">
        <f t="shared" si="29"/>
        <v/>
      </c>
      <c r="L618" s="117">
        <v>0</v>
      </c>
      <c r="M618" s="117">
        <v>0</v>
      </c>
      <c r="N618" s="117">
        <v>0</v>
      </c>
      <c r="O618" s="117">
        <v>0</v>
      </c>
      <c r="P618" s="117">
        <v>102</v>
      </c>
      <c r="Q618" s="117">
        <v>0</v>
      </c>
      <c r="R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t="s">
        <v>541</v>
      </c>
      <c r="N620" s="117" t="s">
        <v>541</v>
      </c>
      <c r="O620" s="117" t="s">
        <v>541</v>
      </c>
      <c r="P620" s="117">
        <v>0</v>
      </c>
      <c r="Q620" s="117">
        <v>0</v>
      </c>
      <c r="R620" s="117">
        <v>0</v>
      </c>
    </row>
    <row r="621" spans="1:22" s="118" customFormat="1" ht="84" customHeight="1" x14ac:dyDescent="0.15">
      <c r="A621" s="252" t="s">
        <v>914</v>
      </c>
      <c r="B621" s="119"/>
      <c r="C621" s="316" t="s">
        <v>999</v>
      </c>
      <c r="D621" s="317"/>
      <c r="E621" s="317"/>
      <c r="F621" s="317"/>
      <c r="G621" s="317"/>
      <c r="H621" s="318"/>
      <c r="I621" s="122" t="s">
        <v>426</v>
      </c>
      <c r="J621" s="116">
        <f t="shared" si="28"/>
        <v>29</v>
      </c>
      <c r="K621" s="201" t="str">
        <f t="shared" si="29"/>
        <v>※</v>
      </c>
      <c r="L621" s="117">
        <v>11</v>
      </c>
      <c r="M621" s="117" t="s">
        <v>541</v>
      </c>
      <c r="N621" s="117">
        <v>18</v>
      </c>
      <c r="O621" s="117" t="s">
        <v>541</v>
      </c>
      <c r="P621" s="117">
        <v>0</v>
      </c>
      <c r="Q621" s="117">
        <v>0</v>
      </c>
      <c r="R621" s="117">
        <v>0</v>
      </c>
    </row>
    <row r="622" spans="1:22" s="118" customFormat="1" ht="69.95" customHeight="1" x14ac:dyDescent="0.15">
      <c r="A622" s="252" t="s">
        <v>915</v>
      </c>
      <c r="B622" s="119"/>
      <c r="C622" s="303" t="s">
        <v>427</v>
      </c>
      <c r="D622" s="304"/>
      <c r="E622" s="304"/>
      <c r="F622" s="304"/>
      <c r="G622" s="304"/>
      <c r="H622" s="305"/>
      <c r="I622" s="122" t="s">
        <v>428</v>
      </c>
      <c r="J622" s="116">
        <f t="shared" si="28"/>
        <v>13</v>
      </c>
      <c r="K622" s="201" t="str">
        <f t="shared" si="29"/>
        <v>※</v>
      </c>
      <c r="L622" s="117">
        <v>0</v>
      </c>
      <c r="M622" s="117" t="s">
        <v>541</v>
      </c>
      <c r="N622" s="117">
        <v>13</v>
      </c>
      <c r="O622" s="117" t="s">
        <v>541</v>
      </c>
      <c r="P622" s="117">
        <v>0</v>
      </c>
      <c r="Q622" s="117">
        <v>0</v>
      </c>
      <c r="R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t="s">
        <v>541</v>
      </c>
      <c r="N623" s="117">
        <v>0</v>
      </c>
      <c r="O623" s="117">
        <v>0</v>
      </c>
      <c r="P623" s="117">
        <v>0</v>
      </c>
      <c r="Q623" s="117">
        <v>0</v>
      </c>
      <c r="R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1050</v>
      </c>
      <c r="N629" s="66" t="s">
        <v>1053</v>
      </c>
      <c r="O629" s="66" t="s">
        <v>1055</v>
      </c>
      <c r="P629" s="66" t="s">
        <v>1058</v>
      </c>
      <c r="Q629" s="66" t="s">
        <v>1061</v>
      </c>
      <c r="R629" s="66" t="s">
        <v>1063</v>
      </c>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1047</v>
      </c>
      <c r="O630" s="70" t="s">
        <v>1047</v>
      </c>
      <c r="P630" s="70" t="s">
        <v>1059</v>
      </c>
      <c r="Q630" s="70" t="s">
        <v>1047</v>
      </c>
      <c r="R630" s="70" t="s">
        <v>1064</v>
      </c>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v>0</v>
      </c>
      <c r="O631" s="117" t="s">
        <v>541</v>
      </c>
      <c r="P631" s="117">
        <v>0</v>
      </c>
      <c r="Q631" s="117">
        <v>0</v>
      </c>
      <c r="R631" s="117">
        <v>0</v>
      </c>
    </row>
    <row r="632" spans="1:22" s="118" customFormat="1" ht="56.1" customHeight="1" x14ac:dyDescent="0.15">
      <c r="A632" s="252" t="s">
        <v>918</v>
      </c>
      <c r="B632" s="119"/>
      <c r="C632" s="303" t="s">
        <v>434</v>
      </c>
      <c r="D632" s="304"/>
      <c r="E632" s="304"/>
      <c r="F632" s="304"/>
      <c r="G632" s="304"/>
      <c r="H632" s="305"/>
      <c r="I632" s="122" t="s">
        <v>435</v>
      </c>
      <c r="J632" s="116">
        <f t="shared" si="30"/>
        <v>229</v>
      </c>
      <c r="K632" s="201" t="str">
        <f t="shared" si="31"/>
        <v>※</v>
      </c>
      <c r="L632" s="117">
        <v>66</v>
      </c>
      <c r="M632" s="117">
        <v>45</v>
      </c>
      <c r="N632" s="117">
        <v>92</v>
      </c>
      <c r="O632" s="117">
        <v>26</v>
      </c>
      <c r="P632" s="117">
        <v>0</v>
      </c>
      <c r="Q632" s="117" t="s">
        <v>541</v>
      </c>
      <c r="R632" s="117">
        <v>0</v>
      </c>
    </row>
    <row r="633" spans="1:22" s="118" customFormat="1" ht="57" x14ac:dyDescent="0.15">
      <c r="A633" s="252" t="s">
        <v>919</v>
      </c>
      <c r="B633" s="119"/>
      <c r="C633" s="303" t="s">
        <v>436</v>
      </c>
      <c r="D633" s="304"/>
      <c r="E633" s="304"/>
      <c r="F633" s="304"/>
      <c r="G633" s="304"/>
      <c r="H633" s="305"/>
      <c r="I633" s="122" t="s">
        <v>437</v>
      </c>
      <c r="J633" s="116">
        <f t="shared" si="30"/>
        <v>121</v>
      </c>
      <c r="K633" s="201" t="str">
        <f t="shared" si="31"/>
        <v>※</v>
      </c>
      <c r="L633" s="117">
        <v>15</v>
      </c>
      <c r="M633" s="117">
        <v>32</v>
      </c>
      <c r="N633" s="117">
        <v>48</v>
      </c>
      <c r="O633" s="117">
        <v>26</v>
      </c>
      <c r="P633" s="117">
        <v>0</v>
      </c>
      <c r="Q633" s="117" t="s">
        <v>541</v>
      </c>
      <c r="R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t="s">
        <v>541</v>
      </c>
      <c r="N634" s="117" t="s">
        <v>541</v>
      </c>
      <c r="O634" s="117">
        <v>0</v>
      </c>
      <c r="P634" s="117">
        <v>0</v>
      </c>
      <c r="Q634" s="117" t="s">
        <v>541</v>
      </c>
      <c r="R634" s="117">
        <v>0</v>
      </c>
    </row>
    <row r="635" spans="1:22" s="118" customFormat="1" ht="84" customHeight="1" x14ac:dyDescent="0.15">
      <c r="A635" s="252" t="s">
        <v>921</v>
      </c>
      <c r="B635" s="119"/>
      <c r="C635" s="303" t="s">
        <v>440</v>
      </c>
      <c r="D635" s="304"/>
      <c r="E635" s="304"/>
      <c r="F635" s="304"/>
      <c r="G635" s="304"/>
      <c r="H635" s="305"/>
      <c r="I635" s="122" t="s">
        <v>441</v>
      </c>
      <c r="J635" s="116">
        <f t="shared" si="30"/>
        <v>67</v>
      </c>
      <c r="K635" s="201" t="str">
        <f t="shared" si="31"/>
        <v>※</v>
      </c>
      <c r="L635" s="117" t="s">
        <v>541</v>
      </c>
      <c r="M635" s="117">
        <v>37</v>
      </c>
      <c r="N635" s="117" t="s">
        <v>541</v>
      </c>
      <c r="O635" s="117" t="s">
        <v>541</v>
      </c>
      <c r="P635" s="117">
        <v>0</v>
      </c>
      <c r="Q635" s="117">
        <v>30</v>
      </c>
      <c r="R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v>0</v>
      </c>
      <c r="O636" s="117" t="s">
        <v>541</v>
      </c>
      <c r="P636" s="117">
        <v>0</v>
      </c>
      <c r="Q636" s="117" t="s">
        <v>541</v>
      </c>
      <c r="R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t="s">
        <v>541</v>
      </c>
      <c r="P637" s="117" t="s">
        <v>541</v>
      </c>
      <c r="Q637" s="117" t="s">
        <v>541</v>
      </c>
      <c r="R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1050</v>
      </c>
      <c r="N644" s="66" t="s">
        <v>1053</v>
      </c>
      <c r="O644" s="66" t="s">
        <v>1055</v>
      </c>
      <c r="P644" s="66" t="s">
        <v>1058</v>
      </c>
      <c r="Q644" s="66" t="s">
        <v>1061</v>
      </c>
      <c r="R644" s="66" t="s">
        <v>1063</v>
      </c>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1047</v>
      </c>
      <c r="O645" s="70" t="s">
        <v>1047</v>
      </c>
      <c r="P645" s="70" t="s">
        <v>1059</v>
      </c>
      <c r="Q645" s="70" t="s">
        <v>1047</v>
      </c>
      <c r="R645" s="70" t="s">
        <v>1064</v>
      </c>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IF(SUM(L646:R646)=0,IF(COUNTIF(L646:R646,"未確認")&gt;0,"未確認",IF(COUNTIF(L646:R646,"~*")&gt;0,"*",SUM(L646:R646))),SUM(L646:R646))</f>
        <v>206</v>
      </c>
      <c r="K646" s="201" t="str">
        <f t="shared" ref="K646:K660" si="33">IF(OR(COUNTIF(L646:R646,"未確認")&gt;0,COUNTIF(L646:R646,"*")&gt;0),"※","")</f>
        <v/>
      </c>
      <c r="L646" s="117">
        <v>21</v>
      </c>
      <c r="M646" s="117">
        <v>54</v>
      </c>
      <c r="N646" s="117">
        <v>81</v>
      </c>
      <c r="O646" s="117">
        <v>36</v>
      </c>
      <c r="P646" s="117">
        <v>0</v>
      </c>
      <c r="Q646" s="117">
        <v>14</v>
      </c>
      <c r="R646" s="117">
        <v>0</v>
      </c>
    </row>
    <row r="647" spans="1:22" s="118" customFormat="1" ht="69.95" customHeight="1" x14ac:dyDescent="0.15">
      <c r="A647" s="252" t="s">
        <v>926</v>
      </c>
      <c r="B647" s="84"/>
      <c r="C647" s="188"/>
      <c r="D647" s="221"/>
      <c r="E647" s="303" t="s">
        <v>938</v>
      </c>
      <c r="F647" s="304"/>
      <c r="G647" s="304"/>
      <c r="H647" s="305"/>
      <c r="I647" s="122" t="s">
        <v>452</v>
      </c>
      <c r="J647" s="116">
        <f t="shared" si="32"/>
        <v>37</v>
      </c>
      <c r="K647" s="201" t="str">
        <f t="shared" si="33"/>
        <v>※</v>
      </c>
      <c r="L647" s="117" t="s">
        <v>541</v>
      </c>
      <c r="M647" s="117">
        <v>0</v>
      </c>
      <c r="N647" s="117">
        <v>37</v>
      </c>
      <c r="O647" s="117">
        <v>0</v>
      </c>
      <c r="P647" s="117">
        <v>0</v>
      </c>
      <c r="Q647" s="117" t="s">
        <v>541</v>
      </c>
      <c r="R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v>0</v>
      </c>
      <c r="O648" s="117">
        <v>0</v>
      </c>
      <c r="P648" s="117">
        <v>0</v>
      </c>
      <c r="Q648" s="117">
        <v>0</v>
      </c>
      <c r="R648" s="117">
        <v>0</v>
      </c>
    </row>
    <row r="649" spans="1:22" s="118" customFormat="1" ht="69.95" customHeight="1" x14ac:dyDescent="0.15">
      <c r="A649" s="252" t="s">
        <v>928</v>
      </c>
      <c r="B649" s="84"/>
      <c r="C649" s="295"/>
      <c r="D649" s="297"/>
      <c r="E649" s="303" t="s">
        <v>940</v>
      </c>
      <c r="F649" s="304"/>
      <c r="G649" s="304"/>
      <c r="H649" s="305"/>
      <c r="I649" s="122" t="s">
        <v>456</v>
      </c>
      <c r="J649" s="116">
        <f t="shared" si="32"/>
        <v>32</v>
      </c>
      <c r="K649" s="201" t="str">
        <f t="shared" si="33"/>
        <v>※</v>
      </c>
      <c r="L649" s="117" t="s">
        <v>541</v>
      </c>
      <c r="M649" s="117">
        <v>12</v>
      </c>
      <c r="N649" s="117" t="s">
        <v>541</v>
      </c>
      <c r="O649" s="117">
        <v>20</v>
      </c>
      <c r="P649" s="117">
        <v>0</v>
      </c>
      <c r="Q649" s="117" t="s">
        <v>541</v>
      </c>
      <c r="R649" s="117">
        <v>0</v>
      </c>
    </row>
    <row r="650" spans="1:22" s="118" customFormat="1" ht="84" customHeight="1" x14ac:dyDescent="0.15">
      <c r="A650" s="252" t="s">
        <v>929</v>
      </c>
      <c r="B650" s="84"/>
      <c r="C650" s="295"/>
      <c r="D650" s="297"/>
      <c r="E650" s="303" t="s">
        <v>941</v>
      </c>
      <c r="F650" s="304"/>
      <c r="G650" s="304"/>
      <c r="H650" s="305"/>
      <c r="I650" s="122" t="s">
        <v>458</v>
      </c>
      <c r="J650" s="116">
        <f t="shared" si="32"/>
        <v>40</v>
      </c>
      <c r="K650" s="201" t="str">
        <f t="shared" si="33"/>
        <v>※</v>
      </c>
      <c r="L650" s="117" t="s">
        <v>541</v>
      </c>
      <c r="M650" s="117" t="s">
        <v>541</v>
      </c>
      <c r="N650" s="117">
        <v>40</v>
      </c>
      <c r="O650" s="117" t="s">
        <v>541</v>
      </c>
      <c r="P650" s="117">
        <v>0</v>
      </c>
      <c r="Q650" s="117">
        <v>0</v>
      </c>
      <c r="R650" s="117">
        <v>0</v>
      </c>
    </row>
    <row r="651" spans="1:22" s="118" customFormat="1" ht="69.95" customHeight="1" x14ac:dyDescent="0.15">
      <c r="A651" s="252" t="s">
        <v>930</v>
      </c>
      <c r="B651" s="84"/>
      <c r="C651" s="188"/>
      <c r="D651" s="221"/>
      <c r="E651" s="303" t="s">
        <v>942</v>
      </c>
      <c r="F651" s="304"/>
      <c r="G651" s="304"/>
      <c r="H651" s="305"/>
      <c r="I651" s="122" t="s">
        <v>460</v>
      </c>
      <c r="J651" s="116">
        <f t="shared" si="32"/>
        <v>13</v>
      </c>
      <c r="K651" s="201" t="str">
        <f t="shared" si="33"/>
        <v>※</v>
      </c>
      <c r="L651" s="117" t="s">
        <v>541</v>
      </c>
      <c r="M651" s="117" t="s">
        <v>541</v>
      </c>
      <c r="N651" s="117" t="s">
        <v>541</v>
      </c>
      <c r="O651" s="117">
        <v>13</v>
      </c>
      <c r="P651" s="117">
        <v>0</v>
      </c>
      <c r="Q651" s="117" t="s">
        <v>541</v>
      </c>
      <c r="R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x14ac:dyDescent="0.15">
      <c r="A653" s="252" t="s">
        <v>932</v>
      </c>
      <c r="B653" s="84"/>
      <c r="C653" s="188"/>
      <c r="D653" s="221"/>
      <c r="E653" s="303" t="s">
        <v>944</v>
      </c>
      <c r="F653" s="304"/>
      <c r="G653" s="304"/>
      <c r="H653" s="305"/>
      <c r="I653" s="122" t="s">
        <v>464</v>
      </c>
      <c r="J653" s="116">
        <f t="shared" si="32"/>
        <v>43</v>
      </c>
      <c r="K653" s="201" t="str">
        <f t="shared" si="33"/>
        <v>※</v>
      </c>
      <c r="L653" s="117" t="s">
        <v>541</v>
      </c>
      <c r="M653" s="117">
        <v>33</v>
      </c>
      <c r="N653" s="117">
        <v>0</v>
      </c>
      <c r="O653" s="117" t="s">
        <v>541</v>
      </c>
      <c r="P653" s="117">
        <v>0</v>
      </c>
      <c r="Q653" s="117">
        <v>10</v>
      </c>
      <c r="R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x14ac:dyDescent="0.15">
      <c r="A655" s="252" t="s">
        <v>934</v>
      </c>
      <c r="B655" s="84"/>
      <c r="C655" s="303" t="s">
        <v>937</v>
      </c>
      <c r="D655" s="304"/>
      <c r="E655" s="304"/>
      <c r="F655" s="304"/>
      <c r="G655" s="304"/>
      <c r="H655" s="305"/>
      <c r="I655" s="122" t="s">
        <v>468</v>
      </c>
      <c r="J655" s="116">
        <f t="shared" si="32"/>
        <v>113</v>
      </c>
      <c r="K655" s="201" t="str">
        <f t="shared" si="33"/>
        <v>※</v>
      </c>
      <c r="L655" s="117">
        <v>15</v>
      </c>
      <c r="M655" s="117">
        <v>17</v>
      </c>
      <c r="N655" s="117">
        <v>57</v>
      </c>
      <c r="O655" s="117">
        <v>24</v>
      </c>
      <c r="P655" s="117">
        <v>0</v>
      </c>
      <c r="Q655" s="117" t="s">
        <v>541</v>
      </c>
      <c r="R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x14ac:dyDescent="0.15">
      <c r="A657" s="252" t="s">
        <v>936</v>
      </c>
      <c r="B657" s="84"/>
      <c r="C657" s="303" t="s">
        <v>469</v>
      </c>
      <c r="D657" s="304"/>
      <c r="E657" s="304"/>
      <c r="F657" s="304"/>
      <c r="G657" s="304"/>
      <c r="H657" s="305"/>
      <c r="I657" s="122" t="s">
        <v>470</v>
      </c>
      <c r="J657" s="116">
        <f t="shared" si="32"/>
        <v>97</v>
      </c>
      <c r="K657" s="201" t="str">
        <f t="shared" si="33"/>
        <v>※</v>
      </c>
      <c r="L657" s="117">
        <v>11</v>
      </c>
      <c r="M657" s="117">
        <v>13</v>
      </c>
      <c r="N657" s="117">
        <v>53</v>
      </c>
      <c r="O657" s="117">
        <v>20</v>
      </c>
      <c r="P657" s="117">
        <v>0</v>
      </c>
      <c r="Q657" s="117" t="s">
        <v>541</v>
      </c>
      <c r="R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1050</v>
      </c>
      <c r="N665" s="66" t="s">
        <v>1053</v>
      </c>
      <c r="O665" s="66" t="s">
        <v>1055</v>
      </c>
      <c r="P665" s="66" t="s">
        <v>1058</v>
      </c>
      <c r="Q665" s="66" t="s">
        <v>1061</v>
      </c>
      <c r="R665" s="66" t="s">
        <v>1063</v>
      </c>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1047</v>
      </c>
      <c r="O666" s="70" t="s">
        <v>1047</v>
      </c>
      <c r="P666" s="70" t="s">
        <v>1059</v>
      </c>
      <c r="Q666" s="70" t="s">
        <v>1047</v>
      </c>
      <c r="R666" s="70" t="s">
        <v>1064</v>
      </c>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1050</v>
      </c>
      <c r="N681" s="66" t="s">
        <v>1053</v>
      </c>
      <c r="O681" s="66" t="s">
        <v>1055</v>
      </c>
      <c r="P681" s="66" t="s">
        <v>1058</v>
      </c>
      <c r="Q681" s="66" t="s">
        <v>1061</v>
      </c>
      <c r="R681" s="66" t="s">
        <v>1063</v>
      </c>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1047</v>
      </c>
      <c r="O682" s="70" t="s">
        <v>1047</v>
      </c>
      <c r="P682" s="70" t="s">
        <v>1059</v>
      </c>
      <c r="Q682" s="70" t="s">
        <v>1047</v>
      </c>
      <c r="R682" s="70" t="s">
        <v>1064</v>
      </c>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x14ac:dyDescent="0.15">
      <c r="A684" s="252" t="s">
        <v>960</v>
      </c>
      <c r="B684" s="119"/>
      <c r="C684" s="303" t="s">
        <v>498</v>
      </c>
      <c r="D684" s="304"/>
      <c r="E684" s="304"/>
      <c r="F684" s="304"/>
      <c r="G684" s="304"/>
      <c r="H684" s="305"/>
      <c r="I684" s="122" t="s">
        <v>499</v>
      </c>
      <c r="J684" s="205" t="str">
        <f>IF(SUM(L684:R684)=0,IF(COUNTIF(L684:R684,"未確認")&gt;0,"未確認",IF(COUNTIF(L684:R684,"~*")&gt;0,"*",SUM(L684:R684))),SUM(L684:R684))</f>
        <v>*</v>
      </c>
      <c r="K684" s="201" t="str">
        <f>IF(OR(COUNTIF(L684:R684,"未確認")&gt;0,COUNTIF(L684:R684,"*")&gt;0),"※","")</f>
        <v>※</v>
      </c>
      <c r="L684" s="117">
        <v>0</v>
      </c>
      <c r="M684" s="117" t="s">
        <v>541</v>
      </c>
      <c r="N684" s="117" t="s">
        <v>541</v>
      </c>
      <c r="O684" s="117">
        <v>0</v>
      </c>
      <c r="P684" s="117">
        <v>0</v>
      </c>
      <c r="Q684" s="117" t="s">
        <v>541</v>
      </c>
      <c r="R684" s="117">
        <v>0</v>
      </c>
    </row>
    <row r="685" spans="1:22" s="118" customFormat="1" ht="84" customHeight="1" x14ac:dyDescent="0.15">
      <c r="A685" s="252" t="s">
        <v>959</v>
      </c>
      <c r="B685" s="119"/>
      <c r="C685" s="303" t="s">
        <v>500</v>
      </c>
      <c r="D685" s="304"/>
      <c r="E685" s="304"/>
      <c r="F685" s="304"/>
      <c r="G685" s="304"/>
      <c r="H685" s="305"/>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1050</v>
      </c>
      <c r="N691" s="66" t="s">
        <v>1053</v>
      </c>
      <c r="O691" s="66" t="s">
        <v>1055</v>
      </c>
      <c r="P691" s="66" t="s">
        <v>1058</v>
      </c>
      <c r="Q691" s="66" t="s">
        <v>1061</v>
      </c>
      <c r="R691" s="66" t="s">
        <v>1063</v>
      </c>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1047</v>
      </c>
      <c r="O692" s="70" t="s">
        <v>1047</v>
      </c>
      <c r="P692" s="70" t="s">
        <v>1059</v>
      </c>
      <c r="Q692" s="70" t="s">
        <v>1047</v>
      </c>
      <c r="R692" s="70" t="s">
        <v>1064</v>
      </c>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x14ac:dyDescent="0.15">
      <c r="A694" s="252" t="s">
        <v>964</v>
      </c>
      <c r="B694" s="119"/>
      <c r="C694" s="303" t="s">
        <v>505</v>
      </c>
      <c r="D694" s="304"/>
      <c r="E694" s="304"/>
      <c r="F694" s="304"/>
      <c r="G694" s="304"/>
      <c r="H694" s="305"/>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x14ac:dyDescent="0.15">
      <c r="A695" s="252" t="s">
        <v>965</v>
      </c>
      <c r="B695" s="119"/>
      <c r="C695" s="316" t="s">
        <v>1006</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x14ac:dyDescent="0.15">
      <c r="A696" s="246" t="s">
        <v>966</v>
      </c>
      <c r="B696" s="119"/>
      <c r="C696" s="303" t="s">
        <v>509</v>
      </c>
      <c r="D696" s="304"/>
      <c r="E696" s="304"/>
      <c r="F696" s="304"/>
      <c r="G696" s="304"/>
      <c r="H696" s="305"/>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x14ac:dyDescent="0.15">
      <c r="A697" s="252" t="s">
        <v>967</v>
      </c>
      <c r="B697" s="119"/>
      <c r="C697" s="303" t="s">
        <v>511</v>
      </c>
      <c r="D697" s="304"/>
      <c r="E697" s="304"/>
      <c r="F697" s="304"/>
      <c r="G697" s="304"/>
      <c r="H697" s="305"/>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1050</v>
      </c>
      <c r="N704" s="66" t="s">
        <v>1053</v>
      </c>
      <c r="O704" s="66" t="s">
        <v>1055</v>
      </c>
      <c r="P704" s="66" t="s">
        <v>1058</v>
      </c>
      <c r="Q704" s="66" t="s">
        <v>1061</v>
      </c>
      <c r="R704" s="66" t="s">
        <v>1063</v>
      </c>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1047</v>
      </c>
      <c r="O705" s="70" t="s">
        <v>1047</v>
      </c>
      <c r="P705" s="70" t="s">
        <v>1059</v>
      </c>
      <c r="Q705" s="70" t="s">
        <v>1047</v>
      </c>
      <c r="R705" s="70" t="s">
        <v>1064</v>
      </c>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x14ac:dyDescent="0.15">
      <c r="A707" s="252" t="s">
        <v>969</v>
      </c>
      <c r="B707" s="119"/>
      <c r="C707" s="303" t="s">
        <v>516</v>
      </c>
      <c r="D707" s="304"/>
      <c r="E707" s="304"/>
      <c r="F707" s="304"/>
      <c r="G707" s="304"/>
      <c r="H707" s="305"/>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x14ac:dyDescent="0.15">
      <c r="A708" s="252" t="s">
        <v>970</v>
      </c>
      <c r="B708" s="119"/>
      <c r="C708" s="316" t="s">
        <v>1007</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x14ac:dyDescent="0.15">
      <c r="A709" s="252" t="s">
        <v>971</v>
      </c>
      <c r="B709" s="119"/>
      <c r="C709" s="316" t="s">
        <v>1008</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2020-03-24T04:22:52Z</dcterms:modified>
</cp:coreProperties>
</file>