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0889491-58F3-4A1E-8A4F-11EAF6807EE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<sst xmlns="http://schemas.openxmlformats.org/spreadsheetml/2006/main" count="3077" uniqueCount="1050">
  <si>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</si>
  <si>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</si>
  <si>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</si>
  <si>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</si>
  <si>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</si>
  <si>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</si>
  <si>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</si>
  <si>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</si>
  <si>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</si>
  <si>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</si>
  <si>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</si>
  <si>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</si>
  <si>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</si>
  <si>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</si>
  <si>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</si>
  <si>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</si>
  <si>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</si>
  <si>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</si>
  <si>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</si>
  <si>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</si>
  <si>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</si>
  <si>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</si>
  <si>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</si>
  <si>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</si>
  <si>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</si>
  <si>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</si>
  <si>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</si>
  <si>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</si>
  <si>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</si>
  <si>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</si>
  <si>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</si>
  <si>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</si>
  <si>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</si>
  <si>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</si>
  <si>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</si>
  <si>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</si>
  <si>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</si>
  <si>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</si>
  <si>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</si>
  <si>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</si>
  <si>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</si>
  <si>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</si>
  <si>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</si>
  <si>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</si>
  <si>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</si>
  <si>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</si>
  <si>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</si>
  <si>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</si>
  <si>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</si>
  <si>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</si>
  <si>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</si>
  <si>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</si>
  <si>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</si>
  <si>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</si>
  <si>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</si>
  <si>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</si>
  <si>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</si>
  <si>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</si>
  <si>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</si>
  <si>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</si>
  <si>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</si>
  <si>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</si>
  <si>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</si>
  <si>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</si>
  <si>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</si>
  <si>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</si>
  <si>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</si>
  <si>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</si>
  <si>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</si>
  <si>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</si>
  <si>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</si>
  <si>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</si>
  <si>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</si>
  <si>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</si>
  <si>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</si>
  <si>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</si>
  <si>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</si>
  <si>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</si>
  <si>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</si>
  <si>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</si>
  <si>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</si>
  <si>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</si>
  <si>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</si>
  <si>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</si>
  <si>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</si>
  <si>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</si>
  <si>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</si>
  <si>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</si>
  <si>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</si>
  <si>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</si>
  <si>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</si>
  <si>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</si>
  <si>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</si>
  <si>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</si>
  <si>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</si>
  <si>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</si>
  <si>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</si>
  <si>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</si>
  <si>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</si>
  <si>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</si>
  <si>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</si>
  <si>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</si>
  <si>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</si>
  <si>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</si>
  <si>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</si>
  <si>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</si>
  <si>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</si>
  <si>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</si>
  <si>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</si>
  <si>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</si>
  <si>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</si>
  <si>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</si>
  <si>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</si>
  <si>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</si>
  <si>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</si>
  <si>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</si>
  <si>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</si>
  <si>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</si>
  <si>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</si>
  <si>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</si>
  <si>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</si>
  <si>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</si>
  <si>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</si>
  <si>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</si>
  <si>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</si>
  <si>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</si>
  <si>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</si>
  <si>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</si>
  <si>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</si>
  <si>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</si>
  <si>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</si>
  <si>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</si>
  <si>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</si>
  <si>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</si>
  <si>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</si>
  <si>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</si>
  <si>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</si>
  <si>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</si>
  <si>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</si>
  <si>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</si>
  <si>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</si>
  <si>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</si>
  <si>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</si>
  <si>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</si>
  <si>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</si>
  <si>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</si>
  <si>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</si>
  <si>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</si>
  <si>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</si>
  <si>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</si>
  <si>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</si>
  <si>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</si>
  <si>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</si>
  <si>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</si>
  <si>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</si>
  <si>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</si>
  <si>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</si>
  <si>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</si>
  <si>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</si>
  <si>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</si>
  <si>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</si>
  <si>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</si>
  <si>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</si>
  <si>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</si>
  <si>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</si>
  <si>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</si>
  <si>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</si>
  <si>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</si>
  <si>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</si>
  <si>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</si>
  <si>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</si>
  <si>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</si>
  <si>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</si>
  <si>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</si>
  <si>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</si>
  <si>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</si>
  <si>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</si>
  <si>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</si>
  <si>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</si>
  <si>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</si>
  <si>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</si>
  <si>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</si>
  <si>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</si>
  <si>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</si>
  <si>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</si>
  <si>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</si>
  <si>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</si>
  <si>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</si>
  <si>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</si>
  <si>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</si>
  <si>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</si>
  <si>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</si>
  <si>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</si>
  <si>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</si>
  <si>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</si>
  <si>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</si>
  <si>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</si>
  <si>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</si>
  <si>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</si>
  <si>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</si>
  <si>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</si>
  <si>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</si>
  <si>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</si>
  <si>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</si>
  <si>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</si>
  <si>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</si>
  <si>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</si>
  <si>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</si>
  <si>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</si>
  <si>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</si>
  <si>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</si>
  <si>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</si>
  <si>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</si>
  <si>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</si>
  <si>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</si>
  <si>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</si>
  <si>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</si>
  <si>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</si>
  <si>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</si>
  <si>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</si>
  <si>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</si>
  <si>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</si>
  <si>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</si>
  <si>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</si>
  <si>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</si>
  <si>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</si>
  <si>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</si>
  <si>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</si>
  <si>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</si>
  <si>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</si>
  <si>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</si>
  <si>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</si>
  <si>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</si>
  <si>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</si>
  <si>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</si>
  <si>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</si>
  <si>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</si>
  <si>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</si>
  <si>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</si>
  <si>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</si>
  <si>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</si>
  <si>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</si>
  <si>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</si>
  <si>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</si>
  <si>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</si>
  <si>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</si>
  <si>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</si>
  <si>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</si>
  <si>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</si>
  <si>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</si>
  <si>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</si>
  <si>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</si>
  <si>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</si>
  <si>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</si>
  <si>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</si>
  <si>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</si>
  <si>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</si>
  <si>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</si>
  <si>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</si>
  <si>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</si>
  <si>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</si>
  <si>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</si>
  <si>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</si>
  <si>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</si>
  <si>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</si>
  <si>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</si>
  <si>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</si>
  <si>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</si>
  <si>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</si>
  <si>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</si>
  <si>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</si>
  <si>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</si>
  <si>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</si>
  <si>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</si>
  <si>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</si>
  <si>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</si>
  <si>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</si>
  <si>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</si>
  <si>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</si>
  <si>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</si>
  <si>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</si>
  <si>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</si>
  <si>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</si>
  <si>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</si>
  <si>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</si>
  <si>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</si>
  <si>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</si>
  <si>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</si>
  <si>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</si>
  <si>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</si>
  <si>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</si>
  <si>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</si>
  <si>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</si>
  <si>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</si>
  <si>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</si>
  <si>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</si>
  <si>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</si>
  <si>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</si>
  <si>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</si>
  <si>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</si>
  <si>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</si>
  <si>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</si>
  <si>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</si>
  <si>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</si>
  <si>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</si>
  <si>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</si>
  <si>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</si>
  <si>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</si>
  <si>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</si>
  <si>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</si>
  <si>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</si>
  <si>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</si>
  <si>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</si>
  <si>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</si>
  <si>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</si>
  <si>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</si>
  <si>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</si>
  <si>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</si>
  <si>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</si>
  <si>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</si>
  <si>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</si>
  <si>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</si>
  <si>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</si>
  <si>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</si>
  <si>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</si>
  <si>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</si>
  <si>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</si>
  <si>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</si>
  <si>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</si>
  <si>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</si>
  <si>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</si>
  <si>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</si>
  <si>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</si>
  <si>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</si>
  <si>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</si>
  <si>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</si>
  <si>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</si>
  <si>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</si>
  <si>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</si>
  <si>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</si>
  <si>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</si>
  <si>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</si>
  <si>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</si>
  <si>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</si>
  <si>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</si>
  <si>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</si>
  <si>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</si>
  <si>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</si>
  <si>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</si>
  <si>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</si>
  <si>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</si>
  <si>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</si>
  <si>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</si>
  <si>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</si>
  <si>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</si>
  <si>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</si>
  <si>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</si>
  <si>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</si>
  <si>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</si>
  <si>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</si>
  <si>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</si>
  <si>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</si>
  <si>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</si>
  <si>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</si>
  <si>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</si>
  <si>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</si>
  <si>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</si>
  <si>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</si>
  <si>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</si>
  <si>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</si>
  <si>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</si>
  <si>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</si>
  <si>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</si>
  <si>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</si>
  <si>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</si>
  <si>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</si>
  <si>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</si>
  <si>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</si>
  <si>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</si>
  <si>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</si>
  <si>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</si>
  <si>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</si>
  <si>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</si>
  <si>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</si>
  <si>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</si>
  <si>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</si>
  <si>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</si>
  <si>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</si>
  <si>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</si>
  <si>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</si>
  <si>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</si>
  <si>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</si>
  <si>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</si>
  <si>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</si>
  <si>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</si>
  <si>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</si>
  <si>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</si>
  <si>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</si>
  <si>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</si>
  <si>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</si>
  <si>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</si>
  <si>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</si>
  <si>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</si>
  <si>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</si>
  <si>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</si>
  <si>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</si>
  <si>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</si>
  <si>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</si>
  <si>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</si>
  <si>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</si>
  <si>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</si>
  <si>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</si>
  <si>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</si>
  <si>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</si>
  <si>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</si>
  <si>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</si>
  <si>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</si>
  <si>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</si>
  <si>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</si>
  <si>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</si>
  <si>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</si>
  <si>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</si>
  <si>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</si>
  <si>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</si>
  <si>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</si>
  <si>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</si>
  <si>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</si>
  <si>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</si>
  <si>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</si>
  <si>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</si>
  <si>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</si>
  <si>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</si>
  <si>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</si>
  <si>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</si>
  <si>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</si>
  <si>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</si>
  <si>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</si>
  <si>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</si>
  <si>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</si>
  <si>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</si>
  <si>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</si>
  <si>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</si>
  <si>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</si>
  <si>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</si>
  <si>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</si>
  <si>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</si>
  <si>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</si>
  <si>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</si>
  <si>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</si>
  <si>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</si>
  <si>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</si>
  <si>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</si>
  <si>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</si>
  <si>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</si>
  <si>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</si>
  <si>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</si>
  <si>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</si>
  <si>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</si>
  <si>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</si>
  <si>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</si>
  <si>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</si>
  <si>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</si>
  <si>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</si>
  <si>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</si>
  <si>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</si>
  <si>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</si>
  <si>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</si>
  <si>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</si>
  <si>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</si>
  <si>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</si>
  <si>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</si>
  <si>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</si>
  <si>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</si>
  <si>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</si>
  <si>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</si>
  <si>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</si>
  <si>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</si>
  <si>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</si>
  <si>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</si>
  <si>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</si>
  <si>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</si>
  <si>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</si>
  <si>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</si>
  <si>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</si>
  <si>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</si>
  <si>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</si>
  <si>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</si>
  <si>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</si>
  <si>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</si>
  <si>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</si>
  <si>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</si>
  <si>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</si>
  <si>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</si>
  <si>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</si>
  <si>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</si>
  <si>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</si>
  <si>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</si>
  <si>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</si>
  <si>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</si>
  <si>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</si>
  <si>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</si>
  <si>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</si>
  <si>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</si>
  <si>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</si>
  <si>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</si>
  <si>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</si>
  <si>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</si>
  <si>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</si>
  <si>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</si>
  <si>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</si>
  <si>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</si>
  <si>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</si>
  <si>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</si>
  <si>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</si>
  <si>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</si>
  <si>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</si>
  <si>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</si>
  <si>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</si>
  <si>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</si>
  <si>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</si>
  <si>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</si>
  <si>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</si>
  <si>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</si>
  <si>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</si>
  <si>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</si>
  <si>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</si>
  <si>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</si>
  <si>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</si>
  <si>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</si>
  <si>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</si>
  <si>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</si>
  <si>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</si>
  <si>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</si>
  <si>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</si>
  <si>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</si>
  <si>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</si>
  <si>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</si>
  <si>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</si>
  <si>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</si>
  <si>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</si>
  <si>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</si>
  <si>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</si>
  <si>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</si>
  <si>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</si>
  <si>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</si>
  <si>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</si>
  <si>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</si>
  <si>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</si>
  <si>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</si>
  <si>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</si>
  <si>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</si>
  <si>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</si>
  <si>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</si>
  <si>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</si>
  <si>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</si>
  <si>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</si>
  <si>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</si>
  <si>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</si>
  <si>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</si>
  <si>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</si>
  <si>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</si>
  <si>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</si>
  <si>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</si>
  <si>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</si>
  <si>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</si>
  <si>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</si>
  <si>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</si>
  <si>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</si>
  <si>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</si>
  <si>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</si>
  <si>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</si>
  <si>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</si>
  <si>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</si>
  <si>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</si>
  <si>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</si>
  <si>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</si>
  <si>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</si>
  <si>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</si>
  <si>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</si>
  <si>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</si>
  <si>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</si>
  <si>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</si>
  <si>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</si>
  <si>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</si>
  <si>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</si>
  <si>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</si>
  <si>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</si>
  <si>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</si>
  <si>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</si>
  <si>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</si>
  <si>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</si>
  <si>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</si>
  <si>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</si>
  <si>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</si>
  <si>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</si>
  <si>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</si>
  <si>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</si>
  <si>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</si>
  <si>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</si>
  <si>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</si>
  <si>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</si>
  <si>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</si>
  <si>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</si>
  <si>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</si>
  <si>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</si>
  <si>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</si>
  <si>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</si>
  <si>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</si>
  <si>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</si>
  <si>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</si>
  <si>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</si>
  <si>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</si>
  <si>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</si>
  <si>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</si>
  <si>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</si>
  <si>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</si>
  <si>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</si>
  <si>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</si>
  <si>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</si>
  <si>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</si>
  <si>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</si>
  <si>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</si>
  <si>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</si>
  <si>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</si>
  <si>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</si>
  <si>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</si>
  <si>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</si>
  <si>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</si>
  <si>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</si>
  <si>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</si>
  <si>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</si>
  <si>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</si>
  <si>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</si>
  <si>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</si>
  <si>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</si>
  <si>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</si>
  <si>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</si>
  <si>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</si>
  <si>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</si>
  <si>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</si>
  <si>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</si>
  <si>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</si>
  <si>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</si>
  <si>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</si>
  <si>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</si>
  <si>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</si>
  <si>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</si>
  <si>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</si>
  <si>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</si>
  <si>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</si>
  <si>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</si>
  <si>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</si>
  <si>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</si>
  <si>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</si>
  <si>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</si>
  <si>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</si>
  <si>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</si>
  <si>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</si>
  <si>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</si>
  <si>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</si>
  <si>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</si>
  <si>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</si>
  <si>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</si>
  <si>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</si>
  <si>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</si>
  <si>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</si>
  <si>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</si>
  <si>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</si>
  <si>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</si>
  <si>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</si>
  <si>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</si>
  <si>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</si>
  <si>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</si>
  <si>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</si>
  <si>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</si>
  <si>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</si>
  <si>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</si>
  <si>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</si>
  <si>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</si>
  <si>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</si>
  <si>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</si>
  <si>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</si>
  <si>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</si>
  <si>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</si>
  <si>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</si>
  <si>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</si>
  <si>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</si>
  <si>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</si>
  <si>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</si>
  <si>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</si>
  <si>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</si>
  <si>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</si>
  <si>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</si>
  <si>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</si>
  <si>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</si>
  <si>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</si>
  <si>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</si>
  <si>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</si>
  <si>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</si>
  <si>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</si>
  <si>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</si>
  <si>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</si>
  <si>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</si>
  <si>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</si>
  <si>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</si>
  <si>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</si>
  <si>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</si>
  <si>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</si>
  <si>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</si>
  <si>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</si>
  <si>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</si>
  <si>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</si>
  <si>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</si>
  <si>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</si>
  <si>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</si>
  <si>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</si>
  <si>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</si>
  <si>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</si>
  <si>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</si>
  <si>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</si>
  <si>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</si>
  <si>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</si>
  <si>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</si>
  <si>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</si>
  <si>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</si>
  <si>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</si>
  <si>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</si>
  <si>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</si>
  <si>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</si>
  <si>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</si>
  <si>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</si>
  <si>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</si>
  <si>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</si>
  <si>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</si>
  <si>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</si>
  <si>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</si>
  <si>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</si>
  <si>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</si>
  <si>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</si>
  <si>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</si>
  <si>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</si>
  <si>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</si>
  <si>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</si>
  <si>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</si>
  <si>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</si>
  <si>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</si>
  <si>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</si>
  <si>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</si>
  <si>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</si>
  <si>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</si>
  <si>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</si>
  <si>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</si>
  <si>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</si>
  <si>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</si>
  <si>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</si>
  <si>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</si>
  <si>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</si>
  <si>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</si>
  <si>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</si>
  <si>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</si>
  <si>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</si>
  <si>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</si>
  <si>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</si>
  <si>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</si>
  <si>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</si>
  <si>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</si>
  <si>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</si>
  <si>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</si>
  <si>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</si>
  <si>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</si>
  <si>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</si>
  <si>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</si>
  <si>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</si>
  <si>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</si>
  <si>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</si>
  <si>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</si>
  <si>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</si>
  <si>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</si>
  <si>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</si>
  <si>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</si>
  <si>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</si>
  <si>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</si>
  <si>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</si>
  <si>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</si>
  <si>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</si>
  <si>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</si>
  <si>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</si>
  <si>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</si>
  <si>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</si>
  <si>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</si>
  <si>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</si>
  <si>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</si>
  <si>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</si>
  <si>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</si>
  <si>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</si>
  <si>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</si>
  <si>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</si>
  <si>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</si>
  <si>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</si>
  <si>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</si>
  <si>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</si>
  <si>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</si>
  <si>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</si>
  <si>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</si>
  <si>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</si>
  <si>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</si>
  <si>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</si>
  <si>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</si>
  <si>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</si>
  <si>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</si>
  <si>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</si>
  <si>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</si>
  <si>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</si>
  <si>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</si>
  <si>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</si>
  <si>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</si>
  <si>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</si>
  <si>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</si>
  <si>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</si>
  <si>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</si>
  <si>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</si>
  <si>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</si>
  <si>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</si>
  <si>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</si>
  <si>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</si>
  <si>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</si>
  <si>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</si>
  <si>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</si>
  <si>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</si>
  <si>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</si>
  <si>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</si>
  <si>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</si>
  <si>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</si>
  <si>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</si>
  <si>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</si>
  <si>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</si>
  <si>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</si>
  <si>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</si>
  <si>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</si>
  <si>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</si>
  <si>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</si>
  <si>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</si>
  <si>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</si>
  <si>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</si>
  <si>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</si>
  <si>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</si>
  <si>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</si>
  <si>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</si>
  <si>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</si>
  <si>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</si>
  <si>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</si>
  <si>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</si>
  <si>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</si>
  <si>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</si>
  <si>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</si>
  <si>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</si>
  <si>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</si>
  <si>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</si>
  <si>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</si>
  <si>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</si>
  <si>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</si>
  <si>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</si>
  <si>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</si>
  <si>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</si>
  <si>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</si>
  <si>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</si>
  <si>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</si>
  <si>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</si>
  <si>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</si>
  <si>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</si>
  <si>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</si>
  <si>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</si>
  <si>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</si>
  <si>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</si>
  <si>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</si>
  <si>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</si>
  <si>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</si>
  <si>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</si>
  <si>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</si>
  <si>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</si>
  <si>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</si>
  <si>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</si>
  <si>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</si>
  <si>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</si>
  <si>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</si>
  <si>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</si>
  <si>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</si>
  <si>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</si>
  <si>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</si>
  <si>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</si>
  <si>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</si>
  <si>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</si>
  <si>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</si>
  <si>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</si>
  <si>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</si>
  <si>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</si>
  <si>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</si>
  <si>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</si>
  <si>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</si>
  <si>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</si>
  <si>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</si>
  <si>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</si>
  <si>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</si>
  <si>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</si>
  <si>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</si>
  <si>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</si>
  <si>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</si>
  <si>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</si>
  <si>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</si>
  <si>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</si>
  <si>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</si>
  <si>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</si>
  <si>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</si>
  <si>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</si>
  <si>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</si>
  <si>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</si>
  <si>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</si>
  <si>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</si>
  <si>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</si>
  <si>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</si>
  <si>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</si>
  <si>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</si>
  <si>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</si>
  <si>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</si>
  <si>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</si>
  <si>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</si>
  <si>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</si>
  <si>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</si>
  <si>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</si>
  <si>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</si>
  <si>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</si>
  <si>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</si>
  <si>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</si>
  <si>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</si>
  <si>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</si>
  <si>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</si>
  <si>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</si>
  <si>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</si>
  <si>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</si>
  <si>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</si>
  <si>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</si>
  <si>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</si>
  <si>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</si>
  <si>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</si>
  <si>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</si>
  <si>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</si>
  <si>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</si>
  <si>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</si>
  <si>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</si>
  <si>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</si>
  <si>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</si>
  <si>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</si>
  <si>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</si>
  <si>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</si>
  <si>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</si>
  <si>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</si>
  <si>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</si>
  <si>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</si>
  <si>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</si>
  <si>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</si>
  <si>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</si>
  <si>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</si>
  <si>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</si>
  <si>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</si>
  <si>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</si>
  <si>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</si>
  <si>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</si>
  <si>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</si>
  <si>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</si>
  <si>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</si>
  <si>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</si>
  <si>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</si>
  <si>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</si>
  <si>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</si>
  <si>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</si>
  <si>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</si>
  <si>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</si>
  <si>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</si>
  <si>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</si>
  <si>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</si>
  <si>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</si>
  <si>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</si>
  <si>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</si>
  <si>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</si>
  <si>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</si>
  <si>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</si>
  <si>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</si>
  <si>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</si>
  <si>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</si>
  <si>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</si>
  <si>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</si>
  <si>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</si>
  <si>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</si>
  <si>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</si>
  <si>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</si>
  <si>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</si>
  <si>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</si>
  <si>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</si>
  <si>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</si>
  <si>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</si>
  <si>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</si>
  <si>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</si>
  <si>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</si>
  <si>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</si>
  <si>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</si>
  <si>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</si>
  <si>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</si>
  <si>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</si>
  <si>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</si>
  <si>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</si>
  <si>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</si>
  <si>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</si>
  <si>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</si>
  <si>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</si>
  <si>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</si>
  <si>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</si>
  <si>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</si>
  <si>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</si>
  <si>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</si>
  <si>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</si>
  <si>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</si>
  <si>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</si>
  <si>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</si>
  <si>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</si>
  <si>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</si>
  <si>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</si>
  <si>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</si>
  <si>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</si>
  <si>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</si>
  <si>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</si>
  <si>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</si>
  <si>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</si>
  <si>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</si>
  <si>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</si>
  <si>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</si>
  <si>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</si>
  <si>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</si>
  <si>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大分リハビリテーション病院</t>
    <phoneticPr fontId="3"/>
  </si>
  <si>
    <t>〒870-0261 大分市大字志村字谷ケ迫７６５番地</t>
    <phoneticPr fontId="3"/>
  </si>
  <si>
    <t>〇</t>
  </si>
  <si>
    <t>医療法人</t>
  </si>
  <si>
    <t>リハビリテーション科</t>
  </si>
  <si>
    <t>回復期ﾘﾊﾋﾞﾘﾃｰｼｮﾝ病棟入院料１</t>
  </si>
  <si>
    <t>ＤＰＣ病院ではない</t>
  </si>
  <si>
    <t>有</t>
  </si>
  <si>
    <t>-</t>
    <phoneticPr fontId="3"/>
  </si>
  <si>
    <t>体制強化加算１の届出有り</t>
  </si>
  <si>
    <t>西病棟</t>
  </si>
  <si>
    <t>回復期機能</t>
  </si>
  <si>
    <t>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</si>
</sst>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6.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60</v>
      </c>
      <c r="M99" s="258">
        <v>39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97</v>
      </c>
      <c r="K101" s="237" t="str">
        <f>IF(OR(COUNTIF(L101:M101,"未確認")&gt;0,COUNTIF(L101:M101,"~*")&gt;0),"※","")</f>
        <v/>
      </c>
      <c r="L101" s="258">
        <v>58</v>
      </c>
      <c r="M101" s="258">
        <v>39</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60</v>
      </c>
      <c r="M102" s="258">
        <v>39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60</v>
      </c>
      <c r="M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117</v>
      </c>
      <c r="K194" s="264" t="str">
        <f t="shared" si="5"/>
        <v/>
      </c>
      <c r="L194" s="117">
        <v>72</v>
      </c>
      <c r="M194" s="117">
        <v>45</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49</v>
      </c>
      <c r="K269" s="81" t="str">
        <f t="shared" si="8"/>
        <v/>
      </c>
      <c r="L269" s="147">
        <v>29</v>
      </c>
      <c r="M269" s="147">
        <v>20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2</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1</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11</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6</v>
      </c>
      <c r="K277" s="81" t="str">
        <f t="shared" si="8"/>
        <v/>
      </c>
      <c r="L277" s="147">
        <v>3</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4</v>
      </c>
      <c r="K279" s="81" t="str">
        <f t="shared" si="8"/>
        <v/>
      </c>
      <c r="L279" s="147">
        <v>2</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490</v>
      </c>
      <c r="K392" s="81" t="str">
        <f t="shared" ref="K392:K397" si="12">IF(OR(COUNTIF(L392:M392,"未確認")&gt;0,COUNTIF(L392:M392,"~*")&gt;0),"※","")</f>
        <v/>
      </c>
      <c r="L392" s="147">
        <v>284</v>
      </c>
      <c r="M392" s="147">
        <v>206</v>
      </c>
    </row>
    <row r="393" spans="1:22" s="83" customFormat="1" ht="34.5" customHeight="1">
      <c r="A393" s="249" t="s">
        <v>773</v>
      </c>
      <c r="B393" s="84"/>
      <c r="C393" s="370"/>
      <c r="D393" s="380"/>
      <c r="E393" s="320" t="s">
        <v>224</v>
      </c>
      <c r="F393" s="321"/>
      <c r="G393" s="321"/>
      <c r="H393" s="322"/>
      <c r="I393" s="343"/>
      <c r="J393" s="140">
        <f t="shared" si="11"/>
        <v>486</v>
      </c>
      <c r="K393" s="81" t="str">
        <f t="shared" si="12"/>
        <v/>
      </c>
      <c r="L393" s="147">
        <v>281</v>
      </c>
      <c r="M393" s="147">
        <v>205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4</v>
      </c>
      <c r="K395" s="81" t="str">
        <f t="shared" si="12"/>
        <v/>
      </c>
      <c r="L395" s="147">
        <v>3</v>
      </c>
      <c r="M395" s="147">
        <v>1</v>
      </c>
    </row>
    <row r="396" spans="1:22" s="83" customFormat="1" ht="34.5" customHeight="1">
      <c r="A396" s="250" t="s">
        <v>776</v>
      </c>
      <c r="B396" s="1"/>
      <c r="C396" s="370"/>
      <c r="D396" s="320" t="s">
        <v>227</v>
      </c>
      <c r="E396" s="321"/>
      <c r="F396" s="321"/>
      <c r="G396" s="321"/>
      <c r="H396" s="322"/>
      <c r="I396" s="343"/>
      <c r="J396" s="140">
        <f t="shared" si="11"/>
        <v>29956</v>
      </c>
      <c r="K396" s="81" t="str">
        <f t="shared" si="12"/>
        <v/>
      </c>
      <c r="L396" s="147">
        <v>18495</v>
      </c>
      <c r="M396" s="147">
        <v>11461</v>
      </c>
    </row>
    <row r="397" spans="1:22" s="83" customFormat="1" ht="34.5" customHeight="1">
      <c r="A397" s="250" t="s">
        <v>777</v>
      </c>
      <c r="B397" s="119"/>
      <c r="C397" s="370"/>
      <c r="D397" s="320" t="s">
        <v>228</v>
      </c>
      <c r="E397" s="321"/>
      <c r="F397" s="321"/>
      <c r="G397" s="321"/>
      <c r="H397" s="322"/>
      <c r="I397" s="344"/>
      <c r="J397" s="140">
        <f t="shared" si="11"/>
        <v>471</v>
      </c>
      <c r="K397" s="81" t="str">
        <f t="shared" si="12"/>
        <v/>
      </c>
      <c r="L397" s="147">
        <v>281</v>
      </c>
      <c r="M397" s="147">
        <v>190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490</v>
      </c>
      <c r="K405" s="81" t="str">
        <f t="shared" ref="K405:K422" si="14">IF(OR(COUNTIF(L405:M405,"未確認")&gt;0,COUNTIF(L405:M405,"~*")&gt;0),"※","")</f>
        <v/>
      </c>
      <c r="L405" s="147">
        <v>284</v>
      </c>
      <c r="M405" s="147">
        <v>206</v>
      </c>
    </row>
    <row r="406" spans="1:22" s="83" customFormat="1" ht="34.5" customHeight="1">
      <c r="A406" s="251" t="s">
        <v>779</v>
      </c>
      <c r="B406" s="119"/>
      <c r="C406" s="369"/>
      <c r="D406" s="375" t="s">
        <v>233</v>
      </c>
      <c r="E406" s="377" t="s">
        <v>234</v>
      </c>
      <c r="F406" s="378"/>
      <c r="G406" s="378"/>
      <c r="H406" s="379"/>
      <c r="I406" s="361"/>
      <c r="J406" s="140">
        <f t="shared" si="13"/>
        <v>272</v>
      </c>
      <c r="K406" s="81" t="str">
        <f t="shared" si="14"/>
        <v/>
      </c>
      <c r="L406" s="147">
        <v>272</v>
      </c>
      <c r="M406" s="147">
        <v>0</v>
      </c>
    </row>
    <row r="407" spans="1:22" s="83" customFormat="1" ht="34.5" customHeight="1">
      <c r="A407" s="251" t="s">
        <v>780</v>
      </c>
      <c r="B407" s="119"/>
      <c r="C407" s="369"/>
      <c r="D407" s="369"/>
      <c r="E407" s="320" t="s">
        <v>235</v>
      </c>
      <c r="F407" s="321"/>
      <c r="G407" s="321"/>
      <c r="H407" s="322"/>
      <c r="I407" s="361"/>
      <c r="J407" s="140">
        <f t="shared" si="13"/>
        <v>24</v>
      </c>
      <c r="K407" s="81" t="str">
        <f t="shared" si="14"/>
        <v/>
      </c>
      <c r="L407" s="147">
        <v>12</v>
      </c>
      <c r="M407" s="147">
        <v>12</v>
      </c>
    </row>
    <row r="408" spans="1:22" s="83" customFormat="1" ht="34.5" customHeight="1">
      <c r="A408" s="251" t="s">
        <v>781</v>
      </c>
      <c r="B408" s="119"/>
      <c r="C408" s="369"/>
      <c r="D408" s="369"/>
      <c r="E408" s="320" t="s">
        <v>236</v>
      </c>
      <c r="F408" s="321"/>
      <c r="G408" s="321"/>
      <c r="H408" s="322"/>
      <c r="I408" s="361"/>
      <c r="J408" s="140">
        <f t="shared" si="13"/>
        <v>194</v>
      </c>
      <c r="K408" s="81" t="str">
        <f t="shared" si="14"/>
        <v/>
      </c>
      <c r="L408" s="147">
        <v>0</v>
      </c>
      <c r="M408" s="147">
        <v>194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471</v>
      </c>
      <c r="K413" s="81" t="str">
        <f t="shared" si="14"/>
        <v/>
      </c>
      <c r="L413" s="147">
        <v>281</v>
      </c>
      <c r="M413" s="147">
        <v>190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316</v>
      </c>
      <c r="K415" s="81" t="str">
        <f t="shared" si="14"/>
        <v/>
      </c>
      <c r="L415" s="147">
        <v>182</v>
      </c>
      <c r="M415" s="147">
        <v>134</v>
      </c>
    </row>
    <row r="416" spans="1:22" s="83" customFormat="1" ht="34.5" customHeight="1">
      <c r="A416" s="251" t="s">
        <v>789</v>
      </c>
      <c r="B416" s="119"/>
      <c r="C416" s="369"/>
      <c r="D416" s="369"/>
      <c r="E416" s="320" t="s">
        <v>243</v>
      </c>
      <c r="F416" s="321"/>
      <c r="G416" s="321"/>
      <c r="H416" s="322"/>
      <c r="I416" s="361"/>
      <c r="J416" s="140">
        <f t="shared" si="13"/>
        <v>58</v>
      </c>
      <c r="K416" s="81" t="str">
        <f t="shared" si="14"/>
        <v/>
      </c>
      <c r="L416" s="147">
        <v>31</v>
      </c>
      <c r="M416" s="147">
        <v>27</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21</v>
      </c>
      <c r="M417" s="147">
        <v>9</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65</v>
      </c>
      <c r="K420" s="81" t="str">
        <f t="shared" si="14"/>
        <v/>
      </c>
      <c r="L420" s="147">
        <v>46</v>
      </c>
      <c r="M420" s="147">
        <v>19</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471</v>
      </c>
      <c r="K430" s="193" t="str">
        <f>IF(OR(COUNTIF(L430:M430,"未確認")&gt;0,COUNTIF(L430:M430,"~*")&gt;0),"※","")</f>
        <v/>
      </c>
      <c r="L430" s="147">
        <v>281</v>
      </c>
      <c r="M430" s="147">
        <v>190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471</v>
      </c>
      <c r="K434" s="193" t="str">
        <f>IF(OR(COUNTIF(L434:M434,"未確認")&gt;0,COUNTIF(L434:M434,"~*")&gt;0),"※","")</f>
        <v/>
      </c>
      <c r="L434" s="147">
        <v>281</v>
      </c>
      <c r="M434" s="147">
        <v>190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121</v>
      </c>
      <c r="K646" s="201" t="str">
        <f t="shared" ref="K646:K660" si="33">IF(OR(COUNTIF(L646:M646,"未確認")&gt;0,COUNTIF(L646:M646,"*")&gt;0),"※","")</f>
        <v/>
      </c>
      <c r="L646" s="117">
        <v>73</v>
      </c>
      <c r="M646" s="117">
        <v>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67</v>
      </c>
      <c r="K648" s="201" t="str">
        <f t="shared" si="33"/>
        <v/>
      </c>
      <c r="L648" s="117">
        <v>42</v>
      </c>
      <c r="M648" s="117">
        <v>25</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v>10</v>
      </c>
      <c r="M649" s="117" t="s">
        <v>541</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
      </c>
      <c r="L650" s="117">
        <v>21</v>
      </c>
      <c r="M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t="s">
        <v>541</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539</v>
      </c>
    </row>
    <row r="668" spans="1:22" s="83" customFormat="1" ht="56.15" customHeight="1">
      <c r="A668" s="251" t="s">
        <v>951</v>
      </c>
      <c r="B668" s="84"/>
      <c r="C668" s="317" t="s">
        <v>481</v>
      </c>
      <c r="D668" s="318"/>
      <c r="E668" s="318"/>
      <c r="F668" s="318"/>
      <c r="G668" s="318"/>
      <c r="H668" s="319"/>
      <c r="I668" s="138" t="s">
        <v>482</v>
      </c>
      <c r="J668" s="223"/>
      <c r="K668" s="224"/>
      <c r="L668" s="225">
        <v>96.6</v>
      </c>
      <c r="M668" s="225">
        <v>98.8</v>
      </c>
    </row>
    <row r="669" spans="1:22" s="83" customFormat="1" ht="56.15" customHeight="1">
      <c r="A669" s="251" t="s">
        <v>952</v>
      </c>
      <c r="B669" s="84"/>
      <c r="C669" s="317" t="s">
        <v>483</v>
      </c>
      <c r="D669" s="318"/>
      <c r="E669" s="318"/>
      <c r="F669" s="318"/>
      <c r="G669" s="318"/>
      <c r="H669" s="319"/>
      <c r="I669" s="138" t="s">
        <v>484</v>
      </c>
      <c r="J669" s="223"/>
      <c r="K669" s="224"/>
      <c r="L669" s="300">
        <v>8</v>
      </c>
      <c r="M669" s="300">
        <v>8</v>
      </c>
    </row>
    <row r="670" spans="1:22" s="83" customFormat="1" ht="60" customHeight="1">
      <c r="A670" s="251" t="s">
        <v>953</v>
      </c>
      <c r="B670" s="84"/>
      <c r="C670" s="323" t="s">
        <v>485</v>
      </c>
      <c r="D670" s="324"/>
      <c r="E670" s="324"/>
      <c r="F670" s="324"/>
      <c r="G670" s="324"/>
      <c r="H670" s="325"/>
      <c r="I670" s="326" t="s">
        <v>1030</v>
      </c>
      <c r="J670" s="223"/>
      <c r="K670" s="224"/>
      <c r="L670" s="301">
        <v>233</v>
      </c>
      <c r="M670" s="301">
        <v>152</v>
      </c>
    </row>
    <row r="671" spans="1:22" s="83" customFormat="1" ht="35.15" customHeight="1">
      <c r="A671" s="251" t="s">
        <v>954</v>
      </c>
      <c r="B671" s="84"/>
      <c r="C671" s="227"/>
      <c r="D671" s="228"/>
      <c r="E671" s="323" t="s">
        <v>487</v>
      </c>
      <c r="F671" s="324"/>
      <c r="G671" s="324"/>
      <c r="H671" s="325"/>
      <c r="I671" s="327"/>
      <c r="J671" s="223"/>
      <c r="K671" s="224"/>
      <c r="L671" s="301">
        <v>99</v>
      </c>
      <c r="M671" s="301">
        <v>51</v>
      </c>
    </row>
    <row r="672" spans="1:22" s="83" customFormat="1" ht="25.75" customHeight="1">
      <c r="A672" s="251" t="s">
        <v>955</v>
      </c>
      <c r="B672" s="84"/>
      <c r="C672" s="229"/>
      <c r="D672" s="286"/>
      <c r="E672" s="329"/>
      <c r="F672" s="330"/>
      <c r="G672" s="331" t="s">
        <v>1003</v>
      </c>
      <c r="H672" s="332"/>
      <c r="I672" s="328"/>
      <c r="J672" s="223"/>
      <c r="K672" s="224"/>
      <c r="L672" s="301">
        <v>64</v>
      </c>
      <c r="M672" s="301">
        <v>31</v>
      </c>
    </row>
    <row r="673" spans="1:22" s="115" customFormat="1" ht="80.150000000000006" customHeight="1">
      <c r="A673" s="251" t="s">
        <v>956</v>
      </c>
      <c r="B673" s="84"/>
      <c r="C673" s="323" t="s">
        <v>1027</v>
      </c>
      <c r="D673" s="324"/>
      <c r="E673" s="324"/>
      <c r="F673" s="324"/>
      <c r="G673" s="324"/>
      <c r="H673" s="325"/>
      <c r="I673" s="326" t="s">
        <v>1031</v>
      </c>
      <c r="J673" s="223"/>
      <c r="K673" s="224"/>
      <c r="L673" s="301">
        <v>94</v>
      </c>
      <c r="M673" s="301">
        <v>122</v>
      </c>
    </row>
    <row r="674" spans="1:22" s="115" customFormat="1" ht="34.5" customHeight="1">
      <c r="A674" s="251" t="s">
        <v>957</v>
      </c>
      <c r="B674" s="84"/>
      <c r="C674" s="289"/>
      <c r="D674" s="291"/>
      <c r="E674" s="317" t="s">
        <v>1004</v>
      </c>
      <c r="F674" s="318"/>
      <c r="G674" s="318"/>
      <c r="H674" s="319"/>
      <c r="I674" s="333"/>
      <c r="J674" s="223"/>
      <c r="K674" s="224"/>
      <c r="L674" s="301">
        <v>69</v>
      </c>
      <c r="M674" s="301">
        <v>93</v>
      </c>
    </row>
    <row r="675" spans="1:22" s="83" customFormat="1" ht="56.15" customHeight="1">
      <c r="A675" s="251" t="s">
        <v>958</v>
      </c>
      <c r="B675" s="84"/>
      <c r="C675" s="317" t="s">
        <v>1005</v>
      </c>
      <c r="D675" s="318"/>
      <c r="E675" s="318"/>
      <c r="F675" s="318"/>
      <c r="G675" s="318"/>
      <c r="H675" s="319"/>
      <c r="I675" s="138" t="s">
        <v>492</v>
      </c>
      <c r="J675" s="223"/>
      <c r="K675" s="224"/>
      <c r="L675" s="302">
        <v>42.5</v>
      </c>
      <c r="M675" s="302">
        <v>48.4</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9D2EF5C-2830-4552-ADE8-A16DC6F33B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2019-12-23T02:13:45Z</dcterms:modified>
</cp:coreProperties>
</file>