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0198956-E859-4EE5-8ECD-73CE174253B8}"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<sst xmlns="http://schemas.openxmlformats.org/spreadsheetml/2006/main" count="2982" uniqueCount="1047">
  <si>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</si>
  <si>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</si>
  <si>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</si>
  <si>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</si>
  <si>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</si>
  <si>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</si>
  <si>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</si>
  <si>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</si>
  <si>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</si>
  <si>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</si>
  <si>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</si>
  <si>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</si>
  <si>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</si>
  <si>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</si>
  <si>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</si>
  <si>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</si>
  <si>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</si>
  <si>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</si>
  <si>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</si>
  <si>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</si>
  <si>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</si>
  <si>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</si>
  <si>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</si>
  <si>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</si>
  <si>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</si>
  <si>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</si>
  <si>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</si>
  <si>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</si>
  <si>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</si>
  <si>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</si>
  <si>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</si>
  <si>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</si>
  <si>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</si>
  <si>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</si>
  <si>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</si>
  <si>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</si>
  <si>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</si>
  <si>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</si>
  <si>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</si>
  <si>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</si>
  <si>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</si>
  <si>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</si>
  <si>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</si>
  <si>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</si>
  <si>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</si>
  <si>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</si>
  <si>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</si>
  <si>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</si>
  <si>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</si>
  <si>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</si>
  <si>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</si>
  <si>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</si>
  <si>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</si>
  <si>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</si>
  <si>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</si>
  <si>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</si>
  <si>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</si>
  <si>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</si>
  <si>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</si>
  <si>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</si>
  <si>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</si>
  <si>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</si>
  <si>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</si>
  <si>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</si>
  <si>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</si>
  <si>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</si>
  <si>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</si>
  <si>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</si>
  <si>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</si>
  <si>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</si>
  <si>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</si>
  <si>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</si>
  <si>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</si>
  <si>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</si>
  <si>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</si>
  <si>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</si>
  <si>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</si>
  <si>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</si>
  <si>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</si>
  <si>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</si>
  <si>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</si>
  <si>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</si>
  <si>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</si>
  <si>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</si>
  <si>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</si>
  <si>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</si>
  <si>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</si>
  <si>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</si>
  <si>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</si>
  <si>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</si>
  <si>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</si>
  <si>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</si>
  <si>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</si>
  <si>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</si>
  <si>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</si>
  <si>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</si>
  <si>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</si>
  <si>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</si>
  <si>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</si>
  <si>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</si>
  <si>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</si>
  <si>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</si>
  <si>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</si>
  <si>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</si>
  <si>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</si>
  <si>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</si>
  <si>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</si>
  <si>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</si>
  <si>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</si>
  <si>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</si>
  <si>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</si>
  <si>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</si>
  <si>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</si>
  <si>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</si>
  <si>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</si>
  <si>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</si>
  <si>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</si>
  <si>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</si>
  <si>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</si>
  <si>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</si>
  <si>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</si>
  <si>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</si>
  <si>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</si>
  <si>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</si>
  <si>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</si>
  <si>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</si>
  <si>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</si>
  <si>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</si>
  <si>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</si>
  <si>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</si>
  <si>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</si>
  <si>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</si>
  <si>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</si>
  <si>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</si>
  <si>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</si>
  <si>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</si>
  <si>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</si>
  <si>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</si>
  <si>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</si>
  <si>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</si>
  <si>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</si>
  <si>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</si>
  <si>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</si>
  <si>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</si>
  <si>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</si>
  <si>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</si>
  <si>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</si>
  <si>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</si>
  <si>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</si>
  <si>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</si>
  <si>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</si>
  <si>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</si>
  <si>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</si>
  <si>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</si>
  <si>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</si>
  <si>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</si>
  <si>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</si>
  <si>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</si>
  <si>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</si>
  <si>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</si>
  <si>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</si>
  <si>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</si>
  <si>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</si>
  <si>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</si>
  <si>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</si>
  <si>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</si>
  <si>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</si>
  <si>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</si>
  <si>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</si>
  <si>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</si>
  <si>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</si>
  <si>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</si>
  <si>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</si>
  <si>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</si>
  <si>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</si>
  <si>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</si>
  <si>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</si>
  <si>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</si>
  <si>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</si>
  <si>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</si>
  <si>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</si>
  <si>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</si>
  <si>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</si>
  <si>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</si>
  <si>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</si>
  <si>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</si>
  <si>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</si>
  <si>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</si>
  <si>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</si>
  <si>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</si>
  <si>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</si>
  <si>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</si>
  <si>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</si>
  <si>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</si>
  <si>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</si>
  <si>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</si>
  <si>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</si>
  <si>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</si>
  <si>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</si>
  <si>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</si>
  <si>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</si>
  <si>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</si>
  <si>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</si>
  <si>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</si>
  <si>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</si>
  <si>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</si>
  <si>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</si>
  <si>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</si>
  <si>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</si>
  <si>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</si>
  <si>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</si>
  <si>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</si>
  <si>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</si>
  <si>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</si>
  <si>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</si>
  <si>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</si>
  <si>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</si>
  <si>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</si>
  <si>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</si>
  <si>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</si>
  <si>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</si>
  <si>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</si>
  <si>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</si>
  <si>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</si>
  <si>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</si>
  <si>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</si>
  <si>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</si>
  <si>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</si>
  <si>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</si>
  <si>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</si>
  <si>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</si>
  <si>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</si>
  <si>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</si>
  <si>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</si>
  <si>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</si>
  <si>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</si>
  <si>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</si>
  <si>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</si>
  <si>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</si>
  <si>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</si>
  <si>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</si>
  <si>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</si>
  <si>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</si>
  <si>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</si>
  <si>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</si>
  <si>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</si>
  <si>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</si>
  <si>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</si>
  <si>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</si>
  <si>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</si>
  <si>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</si>
  <si>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</si>
  <si>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</si>
  <si>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</si>
  <si>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</si>
  <si>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</si>
  <si>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</si>
  <si>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</si>
  <si>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</si>
  <si>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</si>
  <si>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</si>
  <si>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</si>
  <si>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</si>
  <si>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</si>
  <si>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</si>
  <si>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</si>
  <si>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</si>
  <si>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</si>
  <si>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</si>
  <si>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</si>
  <si>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</si>
  <si>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</si>
  <si>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</si>
  <si>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</si>
  <si>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</si>
  <si>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</si>
  <si>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</si>
  <si>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</si>
  <si>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</si>
  <si>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</si>
  <si>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</si>
  <si>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</si>
  <si>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</si>
  <si>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</si>
  <si>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</si>
  <si>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</si>
  <si>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</si>
  <si>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</si>
  <si>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</si>
  <si>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</si>
  <si>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</si>
  <si>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</si>
  <si>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</si>
  <si>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</si>
  <si>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</si>
  <si>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</si>
  <si>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</si>
  <si>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</si>
  <si>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</si>
  <si>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</si>
  <si>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</si>
  <si>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</si>
  <si>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</si>
  <si>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</si>
  <si>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</si>
  <si>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</si>
  <si>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</si>
  <si>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</si>
  <si>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</si>
  <si>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</si>
  <si>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</si>
  <si>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</si>
  <si>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</si>
  <si>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</si>
  <si>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</si>
  <si>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</si>
  <si>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</si>
  <si>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</si>
  <si>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</si>
  <si>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</si>
  <si>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</si>
  <si>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</si>
  <si>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</si>
  <si>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</si>
  <si>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</si>
  <si>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</si>
  <si>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</si>
  <si>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</si>
  <si>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</si>
  <si>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</si>
  <si>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</si>
  <si>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</si>
  <si>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</si>
  <si>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</si>
  <si>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</si>
  <si>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</si>
  <si>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</si>
  <si>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</si>
  <si>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</si>
  <si>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</si>
  <si>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</si>
  <si>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</si>
  <si>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</si>
  <si>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</si>
  <si>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</si>
  <si>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</si>
  <si>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</si>
  <si>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</si>
  <si>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</si>
  <si>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</si>
  <si>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</si>
  <si>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</si>
  <si>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</si>
  <si>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</si>
  <si>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</si>
  <si>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</si>
  <si>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</si>
  <si>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</si>
  <si>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</si>
  <si>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</si>
  <si>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</si>
  <si>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</si>
  <si>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</si>
  <si>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</si>
  <si>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</si>
  <si>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</si>
  <si>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</si>
  <si>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</si>
  <si>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</si>
  <si>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</si>
  <si>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</si>
  <si>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</si>
  <si>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</si>
  <si>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</si>
  <si>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</si>
  <si>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</si>
  <si>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</si>
  <si>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</si>
  <si>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</si>
  <si>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</si>
  <si>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</si>
  <si>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</si>
  <si>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</si>
  <si>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</si>
  <si>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</si>
  <si>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</si>
  <si>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</si>
  <si>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</si>
  <si>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</si>
  <si>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</si>
  <si>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</si>
  <si>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</si>
  <si>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</si>
  <si>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</si>
  <si>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</si>
  <si>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</si>
  <si>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</si>
  <si>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</si>
  <si>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</si>
  <si>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</si>
  <si>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</si>
  <si>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</si>
  <si>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</si>
  <si>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</si>
  <si>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</si>
  <si>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</si>
  <si>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</si>
  <si>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</si>
  <si>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</si>
  <si>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</si>
  <si>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</si>
  <si>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</si>
  <si>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</si>
  <si>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</si>
  <si>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</si>
  <si>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</si>
  <si>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</si>
  <si>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</si>
  <si>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</si>
  <si>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</si>
  <si>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</si>
  <si>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</si>
  <si>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</si>
  <si>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</si>
  <si>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</si>
  <si>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</si>
  <si>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</si>
  <si>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</si>
  <si>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</si>
  <si>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</si>
  <si>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</si>
  <si>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</si>
  <si>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</si>
  <si>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</si>
  <si>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</si>
  <si>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</si>
  <si>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</si>
  <si>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</si>
  <si>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</si>
  <si>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</si>
  <si>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</si>
  <si>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</si>
  <si>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</si>
  <si>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</si>
  <si>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</si>
  <si>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</si>
  <si>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</si>
  <si>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</si>
  <si>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</si>
  <si>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</si>
  <si>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</si>
  <si>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</si>
  <si>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</si>
  <si>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</si>
  <si>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</si>
  <si>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</si>
  <si>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</si>
  <si>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</si>
  <si>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</si>
  <si>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</si>
  <si>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</si>
  <si>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</si>
  <si>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</si>
  <si>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</si>
  <si>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</si>
  <si>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</si>
  <si>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</si>
  <si>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</si>
  <si>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</si>
  <si>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</si>
  <si>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</si>
  <si>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</si>
  <si>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</si>
  <si>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</si>
  <si>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</si>
  <si>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</si>
  <si>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</si>
  <si>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</si>
  <si>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</si>
  <si>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</si>
  <si>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</si>
  <si>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</si>
  <si>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</si>
  <si>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</si>
  <si>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</si>
  <si>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</si>
  <si>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</si>
  <si>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</si>
  <si>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</si>
  <si>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</si>
  <si>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</si>
  <si>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</si>
  <si>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</si>
  <si>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</si>
  <si>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</si>
  <si>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</si>
  <si>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</si>
  <si>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</si>
  <si>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</si>
  <si>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</si>
  <si>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</si>
  <si>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</si>
  <si>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</si>
  <si>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</si>
  <si>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</si>
  <si>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</si>
  <si>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</si>
  <si>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</si>
  <si>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</si>
  <si>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</si>
  <si>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</si>
  <si>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</si>
  <si>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</si>
  <si>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</si>
  <si>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</si>
  <si>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</si>
  <si>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</si>
  <si>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</si>
  <si>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</si>
  <si>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</si>
  <si>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</si>
  <si>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</si>
  <si>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</si>
  <si>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</si>
  <si>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</si>
  <si>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</si>
  <si>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</si>
  <si>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</si>
  <si>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</si>
  <si>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</si>
  <si>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</si>
  <si>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</si>
  <si>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</si>
  <si>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</si>
  <si>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</si>
  <si>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</si>
  <si>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</si>
  <si>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</si>
  <si>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</si>
  <si>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</si>
  <si>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</si>
  <si>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</si>
  <si>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</si>
  <si>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</si>
  <si>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</si>
  <si>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</si>
  <si>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</si>
  <si>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</si>
  <si>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</si>
  <si>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</si>
  <si>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</si>
  <si>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</si>
  <si>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</si>
  <si>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</si>
  <si>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</si>
  <si>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</si>
  <si>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</si>
  <si>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</si>
  <si>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</si>
  <si>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</si>
  <si>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</si>
  <si>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</si>
  <si>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</si>
  <si>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</si>
  <si>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</si>
  <si>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</si>
  <si>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</si>
  <si>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</si>
  <si>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</si>
  <si>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</si>
  <si>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</si>
  <si>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</si>
  <si>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</si>
  <si>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</si>
  <si>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</si>
  <si>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</si>
  <si>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</si>
  <si>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</si>
  <si>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</si>
  <si>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</si>
  <si>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</si>
  <si>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</si>
  <si>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</si>
  <si>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</si>
  <si>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</si>
  <si>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</si>
  <si>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</si>
  <si>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</si>
  <si>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</si>
  <si>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</si>
  <si>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</si>
  <si>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</si>
  <si>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</si>
  <si>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</si>
  <si>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</si>
  <si>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</si>
  <si>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</si>
  <si>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</si>
  <si>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</si>
  <si>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</si>
  <si>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</si>
  <si>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</si>
  <si>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</si>
  <si>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</si>
  <si>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</si>
  <si>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</si>
  <si>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</si>
  <si>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</si>
  <si>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</si>
  <si>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</si>
  <si>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</si>
  <si>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</si>
  <si>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</si>
  <si>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</si>
  <si>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</si>
  <si>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</si>
  <si>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</si>
  <si>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</si>
  <si>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</si>
  <si>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</si>
  <si>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</si>
  <si>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</si>
  <si>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</si>
  <si>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</si>
  <si>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</si>
  <si>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</si>
  <si>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</si>
  <si>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</si>
  <si>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</si>
  <si>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</si>
  <si>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</si>
  <si>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</si>
  <si>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</si>
  <si>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</si>
  <si>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</si>
  <si>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</si>
  <si>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</si>
  <si>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</si>
  <si>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</si>
  <si>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</si>
  <si>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</si>
  <si>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</si>
  <si>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</si>
  <si>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</si>
  <si>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</si>
  <si>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</si>
  <si>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</si>
  <si>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</si>
  <si>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</si>
  <si>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</si>
  <si>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</si>
  <si>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</si>
  <si>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</si>
  <si>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</si>
  <si>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</si>
  <si>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</si>
  <si>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</si>
  <si>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</si>
  <si>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</si>
  <si>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</si>
  <si>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</si>
  <si>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</si>
  <si>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</si>
  <si>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</si>
  <si>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</si>
  <si>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</si>
  <si>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</si>
  <si>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</si>
  <si>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</si>
  <si>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</si>
  <si>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</si>
  <si>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</si>
  <si>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</si>
  <si>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</si>
  <si>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</si>
  <si>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</si>
  <si>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</si>
  <si>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</si>
  <si>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</si>
  <si>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</si>
  <si>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</si>
  <si>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</si>
  <si>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</si>
  <si>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</si>
  <si>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</si>
  <si>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</si>
  <si>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</si>
  <si>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</si>
  <si>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</si>
  <si>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</si>
  <si>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</si>
  <si>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</si>
  <si>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</si>
  <si>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</si>
  <si>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</si>
  <si>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</si>
  <si>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</si>
  <si>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</si>
  <si>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</si>
  <si>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</si>
  <si>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</si>
  <si>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</si>
  <si>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</si>
  <si>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</si>
  <si>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</si>
  <si>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</si>
  <si>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</si>
  <si>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</si>
  <si>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</si>
  <si>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</si>
  <si>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</si>
  <si>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</si>
  <si>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</si>
  <si>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</si>
  <si>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</si>
  <si>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</si>
  <si>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</si>
  <si>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</si>
  <si>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</si>
  <si>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</si>
  <si>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</si>
  <si>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</si>
  <si>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</si>
  <si>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</si>
  <si>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</si>
  <si>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</si>
  <si>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</si>
  <si>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</si>
  <si>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</si>
  <si>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</si>
  <si>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</si>
  <si>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</si>
  <si>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</si>
  <si>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</si>
  <si>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</si>
  <si>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</si>
  <si>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</si>
  <si>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</si>
  <si>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</si>
  <si>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</si>
  <si>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</si>
  <si>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</si>
  <si>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</si>
  <si>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</si>
  <si>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</si>
  <si>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</si>
  <si>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</si>
  <si>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</si>
  <si>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</si>
  <si>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</si>
  <si>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</si>
  <si>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</si>
  <si>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</si>
  <si>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</si>
  <si>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</si>
  <si>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</si>
  <si>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</si>
  <si>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</si>
  <si>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</si>
  <si>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</si>
  <si>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</si>
  <si>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</si>
  <si>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</si>
  <si>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</si>
  <si>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</si>
  <si>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</si>
  <si>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</si>
  <si>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</si>
  <si>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</si>
  <si>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</si>
  <si>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</si>
  <si>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</si>
  <si>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</si>
  <si>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</si>
  <si>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</si>
  <si>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</si>
  <si>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</si>
  <si>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</si>
  <si>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</si>
  <si>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</si>
  <si>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</si>
  <si>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</si>
  <si>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</si>
  <si>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</si>
  <si>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</si>
  <si>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</si>
  <si>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</si>
  <si>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</si>
  <si>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</si>
  <si>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</si>
  <si>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</si>
  <si>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</si>
  <si>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</si>
  <si>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</si>
  <si>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</si>
  <si>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</si>
  <si>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</si>
  <si>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</si>
  <si>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</si>
  <si>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</si>
  <si>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</si>
  <si>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</si>
  <si>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</si>
  <si>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</si>
  <si>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</si>
  <si>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</si>
  <si>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</si>
  <si>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</si>
  <si>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</si>
  <si>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</si>
  <si>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</si>
  <si>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</si>
  <si>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</si>
  <si>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</si>
  <si>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</si>
  <si>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</si>
  <si>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</si>
  <si>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</si>
  <si>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</si>
  <si>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</si>
  <si>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</si>
  <si>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</si>
  <si>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</si>
  <si>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</si>
  <si>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</si>
  <si>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</si>
  <si>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</si>
  <si>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</si>
  <si>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</si>
  <si>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</si>
  <si>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</si>
  <si>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</si>
  <si>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</si>
  <si>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</si>
  <si>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</si>
  <si>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</si>
  <si>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</si>
  <si>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</si>
  <si>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</si>
  <si>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</si>
  <si>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</si>
  <si>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</si>
  <si>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</si>
  <si>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</si>
  <si>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</si>
  <si>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</si>
  <si>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</si>
  <si>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</si>
  <si>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</si>
  <si>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</si>
  <si>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</si>
  <si>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</si>
  <si>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</si>
  <si>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</si>
  <si>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</si>
  <si>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</si>
  <si>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</si>
  <si>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</si>
  <si>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</si>
  <si>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</si>
  <si>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</si>
  <si>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</si>
  <si>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</si>
  <si>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</si>
  <si>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</si>
  <si>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</si>
  <si>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</si>
  <si>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</si>
  <si>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</si>
  <si>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</si>
  <si>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</si>
  <si>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</si>
  <si>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</si>
  <si>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</si>
  <si>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</si>
  <si>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</si>
  <si>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</si>
  <si>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</si>
  <si>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</si>
  <si>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</si>
  <si>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</si>
  <si>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</si>
  <si>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</si>
  <si>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</si>
  <si>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</si>
  <si>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</si>
  <si>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</si>
  <si>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</si>
  <si>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</si>
  <si>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</si>
  <si>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</si>
  <si>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</si>
  <si>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</si>
  <si>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</si>
  <si>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</si>
  <si>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</si>
  <si>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</si>
  <si>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</si>
  <si>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</si>
  <si>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</si>
  <si>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</si>
  <si>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</si>
  <si>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</si>
  <si>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</si>
  <si>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</si>
  <si>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</si>
  <si>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</si>
  <si>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</si>
  <si>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</si>
  <si>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</si>
  <si>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</si>
  <si>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</si>
  <si>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</si>
  <si>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</si>
  <si>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</si>
  <si>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</si>
  <si>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</si>
  <si>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</si>
  <si>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</si>
  <si>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</si>
  <si>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</si>
  <si>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</si>
  <si>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</si>
  <si>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</si>
  <si>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</si>
  <si>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</si>
  <si>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</si>
  <si>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</si>
  <si>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</si>
  <si>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</si>
  <si>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</si>
  <si>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</si>
  <si>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</si>
  <si>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</si>
  <si>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</si>
  <si>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</si>
  <si>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</si>
  <si>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</si>
  <si>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</si>
  <si>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</si>
  <si>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</si>
  <si>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</si>
  <si>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</si>
  <si>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</si>
  <si>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</si>
  <si>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</si>
  <si>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</si>
  <si>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</si>
  <si>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</si>
  <si>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</si>
  <si>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</si>
  <si>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</si>
  <si>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</si>
  <si>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</si>
  <si>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</si>
  <si>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</si>
  <si>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</si>
  <si>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</si>
  <si>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</si>
  <si>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</si>
  <si>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</si>
  <si>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</si>
  <si>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</si>
  <si>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</si>
  <si>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</si>
  <si>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</si>
  <si>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</si>
  <si>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</si>
  <si>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</si>
  <si>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</si>
  <si>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</si>
  <si>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</si>
  <si>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</si>
  <si>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</si>
  <si>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</si>
  <si>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</si>
  <si>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</si>
  <si>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</si>
  <si>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</si>
  <si>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</si>
  <si>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</si>
  <si>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</si>
  <si>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</si>
  <si>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</si>
  <si>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</si>
  <si>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</si>
  <si>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</si>
  <si>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</si>
  <si>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</si>
  <si>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</si>
  <si>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</si>
  <si>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</si>
  <si>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</si>
  <si>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</si>
  <si>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</si>
  <si>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</si>
  <si>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</si>
  <si>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</si>
  <si>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</si>
  <si>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</si>
  <si>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</si>
  <si>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</si>
  <si>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</si>
  <si>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</si>
  <si>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</si>
  <si>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</si>
  <si>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</si>
  <si>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</si>
  <si>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</si>
  <si>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</si>
  <si>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</si>
  <si>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</si>
  <si>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</si>
  <si>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</si>
  <si>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</si>
  <si>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</si>
  <si>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</si>
  <si>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</si>
  <si>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</si>
  <si>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</si>
  <si>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</si>
  <si>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</si>
  <si>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</si>
  <si>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</si>
  <si>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</si>
  <si>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</si>
  <si>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</si>
  <si>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</si>
  <si>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</si>
  <si>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</si>
  <si>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</si>
  <si>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</si>
  <si>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</si>
  <si>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</si>
  <si>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</si>
  <si>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</si>
  <si>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</si>
  <si>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えとう内科病院</t>
    <phoneticPr fontId="3"/>
  </si>
  <si>
    <t>〒870-1113 大分市大字中判田１４２８番地の１</t>
    <phoneticPr fontId="3"/>
  </si>
  <si>
    <t>〇</t>
  </si>
  <si>
    <t>医療法人</t>
  </si>
  <si>
    <t>内科</t>
  </si>
  <si>
    <t>ＤＰＣ病院ではない</t>
  </si>
  <si>
    <t>有</t>
  </si>
  <si>
    <t>-</t>
    <phoneticPr fontId="3"/>
  </si>
  <si>
    <t>内科病棟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</si>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</sst>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1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58</v>
      </c>
      <c r="K99" s="237" t="str">
        <f>IF(OR(COUNTIF(L99:L99,"未確認")&gt;0,COUNTIF(L99:L99,"~*")&gt;0),"※","")</f>
        <v/>
      </c>
      <c r="L99" s="258">
        <v>58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58</v>
      </c>
      <c r="K101" s="237" t="str">
        <f>IF(OR(COUNTIF(L101:L101,"未確認")&gt;0,COUNTIF(L101:L101,"~*")&gt;0),"※","")</f>
        <v/>
      </c>
      <c r="L101" s="258">
        <v>58</v>
      </c>
    </row>
    <row r="102" spans="1:22" s="83" customFormat="1" ht="34.5" customHeight="1">
      <c r="A102" s="244" t="s">
        <v>610</v>
      </c>
      <c r="B102" s="84"/>
      <c r="C102" s="376"/>
      <c r="D102" s="378"/>
      <c r="E102" s="316" t="s">
        <v>612</v>
      </c>
      <c r="F102" s="317"/>
      <c r="G102" s="317"/>
      <c r="H102" s="318"/>
      <c r="I102" s="419"/>
      <c r="J102" s="256">
        <f t="shared" si="0"/>
        <v>58</v>
      </c>
      <c r="K102" s="237" t="str">
        <f t="shared" ref="K102:K111" si="1">IF(OR(COUNTIF(L101:L101,"未確認")&gt;0,COUNTIF(L101:L101,"~*")&gt;0),"※","")</f>
        <v/>
      </c>
      <c r="L102" s="258">
        <v>58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58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69</v>
      </c>
      <c r="K167" s="264" t="str">
        <f t="shared" si="3"/>
        <v/>
      </c>
      <c r="L167" s="117">
        <v>69</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1043</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24</v>
      </c>
      <c r="K269" s="81" t="str">
        <f t="shared" si="8"/>
        <v/>
      </c>
      <c r="L269" s="147">
        <v>24</v>
      </c>
    </row>
    <row r="270" spans="1:22" s="83" customFormat="1" ht="34.5" customHeight="1">
      <c r="A270" s="249" t="s">
        <v>725</v>
      </c>
      <c r="B270" s="120"/>
      <c r="C270" s="370"/>
      <c r="D270" s="370"/>
      <c r="E270" s="370"/>
      <c r="F270" s="370"/>
      <c r="G270" s="370" t="s">
        <v>148</v>
      </c>
      <c r="H270" s="370"/>
      <c r="I270" s="403"/>
      <c r="J270" s="266">
        <f t="shared" si="9"/>
        <v>2.25</v>
      </c>
      <c r="K270" s="81" t="str">
        <f t="shared" si="8"/>
        <v/>
      </c>
      <c r="L270" s="148">
        <v>2.25</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230</v>
      </c>
      <c r="K392" s="81" t="str">
        <f t="shared" ref="K392:K397" si="11">IF(OR(COUNTIF(L392:L392,"未確認")&gt;0,COUNTIF(L392:L392,"~*")&gt;0),"※","")</f>
        <v/>
      </c>
      <c r="L392" s="147">
        <v>230</v>
      </c>
    </row>
    <row r="393" spans="1:22" s="83" customFormat="1" ht="34.5" customHeight="1">
      <c r="A393" s="249" t="s">
        <v>773</v>
      </c>
      <c r="B393" s="84"/>
      <c r="C393" s="369"/>
      <c r="D393" s="379"/>
      <c r="E393" s="319" t="s">
        <v>224</v>
      </c>
      <c r="F393" s="320"/>
      <c r="G393" s="320"/>
      <c r="H393" s="321"/>
      <c r="I393" s="342"/>
      <c r="J393" s="140">
        <f t="shared" si="10"/>
        <v>129</v>
      </c>
      <c r="K393" s="81" t="str">
        <f t="shared" si="11"/>
        <v/>
      </c>
      <c r="L393" s="147">
        <v>129</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99</v>
      </c>
      <c r="K395" s="81" t="str">
        <f t="shared" si="11"/>
        <v/>
      </c>
      <c r="L395" s="147">
        <v>99</v>
      </c>
    </row>
    <row r="396" spans="1:22" s="83" customFormat="1" ht="34.5" customHeight="1">
      <c r="A396" s="250" t="s">
        <v>776</v>
      </c>
      <c r="B396" s="1"/>
      <c r="C396" s="369"/>
      <c r="D396" s="319" t="s">
        <v>227</v>
      </c>
      <c r="E396" s="320"/>
      <c r="F396" s="320"/>
      <c r="G396" s="320"/>
      <c r="H396" s="321"/>
      <c r="I396" s="342"/>
      <c r="J396" s="140">
        <f t="shared" si="10"/>
        <v>20662</v>
      </c>
      <c r="K396" s="81" t="str">
        <f t="shared" si="11"/>
        <v/>
      </c>
      <c r="L396" s="147">
        <v>20662</v>
      </c>
    </row>
    <row r="397" spans="1:22" s="83" customFormat="1" ht="34.5" customHeight="1">
      <c r="A397" s="250" t="s">
        <v>777</v>
      </c>
      <c r="B397" s="119"/>
      <c r="C397" s="369"/>
      <c r="D397" s="319" t="s">
        <v>228</v>
      </c>
      <c r="E397" s="320"/>
      <c r="F397" s="320"/>
      <c r="G397" s="320"/>
      <c r="H397" s="321"/>
      <c r="I397" s="343"/>
      <c r="J397" s="140">
        <f t="shared" si="10"/>
        <v>228</v>
      </c>
      <c r="K397" s="81" t="str">
        <f t="shared" si="11"/>
        <v/>
      </c>
      <c r="L397" s="147">
        <v>228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230</v>
      </c>
      <c r="K405" s="81" t="str">
        <f t="shared" ref="K405:K422" si="13">IF(OR(COUNTIF(L405:L405,"未確認")&gt;0,COUNTIF(L405:L405,"~*")&gt;0),"※","")</f>
        <v/>
      </c>
      <c r="L405" s="147">
        <v>230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81</v>
      </c>
      <c r="K407" s="81" t="str">
        <f t="shared" si="13"/>
        <v/>
      </c>
      <c r="L407" s="147">
        <v>81</v>
      </c>
    </row>
    <row r="408" spans="1:22" s="83" customFormat="1" ht="34.5" customHeight="1">
      <c r="A408" s="251" t="s">
        <v>781</v>
      </c>
      <c r="B408" s="119"/>
      <c r="C408" s="368"/>
      <c r="D408" s="368"/>
      <c r="E408" s="319" t="s">
        <v>236</v>
      </c>
      <c r="F408" s="320"/>
      <c r="G408" s="320"/>
      <c r="H408" s="321"/>
      <c r="I408" s="360"/>
      <c r="J408" s="140">
        <f t="shared" si="12"/>
        <v>56</v>
      </c>
      <c r="K408" s="81" t="str">
        <f t="shared" si="13"/>
        <v/>
      </c>
      <c r="L408" s="147">
        <v>56</v>
      </c>
    </row>
    <row r="409" spans="1:22" s="83" customFormat="1" ht="34.5" customHeight="1">
      <c r="A409" s="251" t="s">
        <v>782</v>
      </c>
      <c r="B409" s="119"/>
      <c r="C409" s="368"/>
      <c r="D409" s="368"/>
      <c r="E409" s="316" t="s">
        <v>989</v>
      </c>
      <c r="F409" s="317"/>
      <c r="G409" s="317"/>
      <c r="H409" s="318"/>
      <c r="I409" s="360"/>
      <c r="J409" s="140">
        <f t="shared" si="12"/>
        <v>93</v>
      </c>
      <c r="K409" s="81" t="str">
        <f t="shared" si="13"/>
        <v/>
      </c>
      <c r="L409" s="147">
        <v>93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228</v>
      </c>
      <c r="K413" s="81" t="str">
        <f t="shared" si="13"/>
        <v/>
      </c>
      <c r="L413" s="147">
        <v>228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78</v>
      </c>
      <c r="K415" s="81" t="str">
        <f t="shared" si="13"/>
        <v/>
      </c>
      <c r="L415" s="147">
        <v>78</v>
      </c>
    </row>
    <row r="416" spans="1:22" s="83" customFormat="1" ht="34.5" customHeight="1">
      <c r="A416" s="251" t="s">
        <v>789</v>
      </c>
      <c r="B416" s="119"/>
      <c r="C416" s="368"/>
      <c r="D416" s="368"/>
      <c r="E416" s="319" t="s">
        <v>243</v>
      </c>
      <c r="F416" s="320"/>
      <c r="G416" s="320"/>
      <c r="H416" s="321"/>
      <c r="I416" s="360"/>
      <c r="J416" s="140">
        <f t="shared" si="12"/>
        <v>22</v>
      </c>
      <c r="K416" s="81" t="str">
        <f t="shared" si="13"/>
        <v/>
      </c>
      <c r="L416" s="147">
        <v>22</v>
      </c>
    </row>
    <row r="417" spans="1:22" s="83" customFormat="1" ht="34.5" customHeight="1">
      <c r="A417" s="251" t="s">
        <v>790</v>
      </c>
      <c r="B417" s="119"/>
      <c r="C417" s="368"/>
      <c r="D417" s="368"/>
      <c r="E417" s="319" t="s">
        <v>244</v>
      </c>
      <c r="F417" s="320"/>
      <c r="G417" s="320"/>
      <c r="H417" s="321"/>
      <c r="I417" s="360"/>
      <c r="J417" s="140">
        <f t="shared" si="12"/>
        <v>21</v>
      </c>
      <c r="K417" s="81" t="str">
        <f t="shared" si="13"/>
        <v/>
      </c>
      <c r="L417" s="147">
        <v>21</v>
      </c>
    </row>
    <row r="418" spans="1:22" s="83" customFormat="1" ht="34.5" customHeight="1">
      <c r="A418" s="251" t="s">
        <v>791</v>
      </c>
      <c r="B418" s="119"/>
      <c r="C418" s="368"/>
      <c r="D418" s="368"/>
      <c r="E418" s="319" t="s">
        <v>245</v>
      </c>
      <c r="F418" s="320"/>
      <c r="G418" s="320"/>
      <c r="H418" s="321"/>
      <c r="I418" s="360"/>
      <c r="J418" s="140">
        <f t="shared" si="12"/>
        <v>24</v>
      </c>
      <c r="K418" s="81" t="str">
        <f t="shared" si="13"/>
        <v/>
      </c>
      <c r="L418" s="147">
        <v>24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27</v>
      </c>
      <c r="K420" s="81" t="str">
        <f t="shared" si="13"/>
        <v/>
      </c>
      <c r="L420" s="147">
        <v>27</v>
      </c>
    </row>
    <row r="421" spans="1:22" s="83" customFormat="1" ht="34.5" customHeight="1">
      <c r="A421" s="251" t="s">
        <v>794</v>
      </c>
      <c r="B421" s="119"/>
      <c r="C421" s="368"/>
      <c r="D421" s="368"/>
      <c r="E421" s="319" t="s">
        <v>247</v>
      </c>
      <c r="F421" s="320"/>
      <c r="G421" s="320"/>
      <c r="H421" s="321"/>
      <c r="I421" s="360"/>
      <c r="J421" s="140">
        <f t="shared" si="12"/>
        <v>56</v>
      </c>
      <c r="K421" s="81" t="str">
        <f t="shared" si="13"/>
        <v/>
      </c>
      <c r="L421" s="147">
        <v>56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228</v>
      </c>
      <c r="K430" s="193" t="str">
        <f>IF(OR(COUNTIF(L430:L430,"未確認")&gt;0,COUNTIF(L430:L430,"~*")&gt;0),"※","")</f>
        <v/>
      </c>
      <c r="L430" s="147">
        <v>228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30</v>
      </c>
      <c r="K431" s="193" t="str">
        <f>IF(OR(COUNTIF(L431:L431,"未確認")&gt;0,COUNTIF(L431:L431,"~*")&gt;0),"※","")</f>
        <v/>
      </c>
      <c r="L431" s="147">
        <v>30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197</v>
      </c>
      <c r="K433" s="193" t="str">
        <f>IF(OR(COUNTIF(L433:L433,"未確認")&gt;0,COUNTIF(L433:L433,"~*")&gt;0),"※","")</f>
        <v/>
      </c>
      <c r="L433" s="147">
        <v>197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4</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4</v>
      </c>
      <c r="K445" s="187" t="str">
        <f t="shared" si="14"/>
        <v/>
      </c>
      <c r="L445" s="269"/>
    </row>
    <row r="446" spans="1:22" s="83" customFormat="1" ht="34.5" customHeight="1">
      <c r="A446" s="251" t="s">
        <v>804</v>
      </c>
      <c r="B446" s="119"/>
      <c r="C446" s="357" t="s">
        <v>267</v>
      </c>
      <c r="D446" s="358"/>
      <c r="E446" s="358"/>
      <c r="F446" s="358"/>
      <c r="G446" s="358"/>
      <c r="H446" s="359"/>
      <c r="I446" s="326"/>
      <c r="J446" s="192">
        <v>8</v>
      </c>
      <c r="K446" s="187" t="str">
        <f t="shared" si="14"/>
        <v/>
      </c>
      <c r="L446" s="269"/>
    </row>
    <row r="447" spans="1:22" s="83" customFormat="1" ht="34.5" customHeight="1">
      <c r="A447" s="251" t="s">
        <v>805</v>
      </c>
      <c r="B447" s="119"/>
      <c r="C447" s="188"/>
      <c r="D447" s="196"/>
      <c r="E447" s="319" t="s">
        <v>268</v>
      </c>
      <c r="F447" s="320"/>
      <c r="G447" s="320"/>
      <c r="H447" s="321"/>
      <c r="I447" s="326"/>
      <c r="J447" s="192">
        <v>8</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12</v>
      </c>
      <c r="K631" s="201" t="str">
        <f t="shared" ref="K631:K638" si="30">IF(OR(COUNTIF(L631:L631,"未確認")&gt;0,COUNTIF(L631:L631,"*")&gt;0),"※","")</f>
        <v/>
      </c>
      <c r="L631" s="117">
        <v>12</v>
      </c>
    </row>
    <row r="632" spans="1:22" s="118" customFormat="1" ht="56.15" customHeight="1">
      <c r="A632" s="252" t="s">
        <v>918</v>
      </c>
      <c r="B632" s="119"/>
      <c r="C632" s="319" t="s">
        <v>434</v>
      </c>
      <c r="D632" s="320"/>
      <c r="E632" s="320"/>
      <c r="F632" s="320"/>
      <c r="G632" s="320"/>
      <c r="H632" s="321"/>
      <c r="I632" s="122" t="s">
        <v>435</v>
      </c>
      <c r="J632" s="116">
        <f t="shared" si="29"/>
        <v>12</v>
      </c>
      <c r="K632" s="201" t="str">
        <f t="shared" si="30"/>
        <v/>
      </c>
      <c r="L632" s="117">
        <v>12</v>
      </c>
    </row>
    <row r="633" spans="1:22" s="118" customFormat="1" ht="56">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53</v>
      </c>
      <c r="K646" s="201" t="str">
        <f t="shared" ref="K646:K660" si="32">IF(OR(COUNTIF(L646:L646,"未確認")&gt;0,COUNTIF(L646:L646,"*")&gt;0),"※","")</f>
        <v/>
      </c>
      <c r="L646" s="117">
        <v>53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29</v>
      </c>
      <c r="K648" s="201" t="str">
        <f t="shared" si="32"/>
        <v/>
      </c>
      <c r="L648" s="117">
        <v>29</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17</v>
      </c>
      <c r="K650" s="201" t="str">
        <f t="shared" si="32"/>
        <v/>
      </c>
      <c r="L650" s="117">
        <v>17</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69</v>
      </c>
      <c r="K694" s="201" t="str">
        <f>IF(OR(COUNTIF(L694:L694,"未確認")&gt;0,COUNTIF(L694:L694,"*")&gt;0),"※","")</f>
        <v/>
      </c>
      <c r="L694" s="117">
        <v>69</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17</v>
      </c>
      <c r="K695" s="201" t="str">
        <f>IF(OR(COUNTIF(L695:L695,"未確認")&gt;0,COUNTIF(L695:L695,"*")&gt;0),"※","")</f>
        <v/>
      </c>
      <c r="L695" s="117">
        <v>17</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7FF785D-6959-499D-B293-23BEF82D6CE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2019-12-23T02:12:44Z</dcterms:modified>
</cp:coreProperties>
</file>