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3DB4FEF-3598-4564-8118-122F1DE0D11B}"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<sst xmlns="http://schemas.openxmlformats.org/spreadsheetml/2006/main" count="3416" uniqueCount="1061">
  <si>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</si>
  <si>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</si>
  <si>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</si>
  <si>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</si>
  <si>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</si>
  <si>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</si>
  <si>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</si>
  <si>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</si>
  <si>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</si>
  <si>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</si>
  <si>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</si>
  <si>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</si>
  <si>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</si>
  <si>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</si>
  <si>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</si>
  <si>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</si>
  <si>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</si>
  <si>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</si>
  <si>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</si>
  <si>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</si>
  <si>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</si>
  <si>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</si>
  <si>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</si>
  <si>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</si>
  <si>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</si>
  <si>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</si>
  <si>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</si>
  <si>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</si>
  <si>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</si>
  <si>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</si>
  <si>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</si>
  <si>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</si>
  <si>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</si>
  <si>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</si>
  <si>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</si>
  <si>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</si>
  <si>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</si>
  <si>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</si>
  <si>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</si>
  <si>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</si>
  <si>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</si>
  <si>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</si>
  <si>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</si>
  <si>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</si>
  <si>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</si>
  <si>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</si>
  <si>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</si>
  <si>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</si>
  <si>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</si>
  <si>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</si>
  <si>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</si>
  <si>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</si>
  <si>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</si>
  <si>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</si>
  <si>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</si>
  <si>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</si>
  <si>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</si>
  <si>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</si>
  <si>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</si>
  <si>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</si>
  <si>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</si>
  <si>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</si>
  <si>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</si>
  <si>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</si>
  <si>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</si>
  <si>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</si>
  <si>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</si>
  <si>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</si>
  <si>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</si>
  <si>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</si>
  <si>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</si>
  <si>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</si>
  <si>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</si>
  <si>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</si>
  <si>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</si>
  <si>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</si>
  <si>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</si>
  <si>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</si>
  <si>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</si>
  <si>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</si>
  <si>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</si>
  <si>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</si>
  <si>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</si>
  <si>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</si>
  <si>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</si>
  <si>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</si>
  <si>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</si>
  <si>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</si>
  <si>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</si>
  <si>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</si>
  <si>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</si>
  <si>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</si>
  <si>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</si>
  <si>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</si>
  <si>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</si>
  <si>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</si>
  <si>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</si>
  <si>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</si>
  <si>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</si>
  <si>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</si>
  <si>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</si>
  <si>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</si>
  <si>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</si>
  <si>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</si>
  <si>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</si>
  <si>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</si>
  <si>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</si>
  <si>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</si>
  <si>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</si>
  <si>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</si>
  <si>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</si>
  <si>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</si>
  <si>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</si>
  <si>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</si>
  <si>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</si>
  <si>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</si>
  <si>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</si>
  <si>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</si>
  <si>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</si>
  <si>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</si>
  <si>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</si>
  <si>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</si>
  <si>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</si>
  <si>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</si>
  <si>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</si>
  <si>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</si>
  <si>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</si>
  <si>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</si>
  <si>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</si>
  <si>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</si>
  <si>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</si>
  <si>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</si>
  <si>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</si>
  <si>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</si>
  <si>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</si>
  <si>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</si>
  <si>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</si>
  <si>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</si>
  <si>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</si>
  <si>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</si>
  <si>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</si>
  <si>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</si>
  <si>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</si>
  <si>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</si>
  <si>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</si>
  <si>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</si>
  <si>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</si>
  <si>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</si>
  <si>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</si>
  <si>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</si>
  <si>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</si>
  <si>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</si>
  <si>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</si>
  <si>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</si>
  <si>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</si>
  <si>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</si>
  <si>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</si>
  <si>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</si>
  <si>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</si>
  <si>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</si>
  <si>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</si>
  <si>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</si>
  <si>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</si>
  <si>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</si>
  <si>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</si>
  <si>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</si>
  <si>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</si>
  <si>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</si>
  <si>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</si>
  <si>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</si>
  <si>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</si>
  <si>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</si>
  <si>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</si>
  <si>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</si>
  <si>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</si>
  <si>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</si>
  <si>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</si>
  <si>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</si>
  <si>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</si>
  <si>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</si>
  <si>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</si>
  <si>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</si>
  <si>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</si>
  <si>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</si>
  <si>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</si>
  <si>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</si>
  <si>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</si>
  <si>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</si>
  <si>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</si>
  <si>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</si>
  <si>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</si>
  <si>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</si>
  <si>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</si>
  <si>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</si>
  <si>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</si>
  <si>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</si>
  <si>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</si>
  <si>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</si>
  <si>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</si>
  <si>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</si>
  <si>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</si>
  <si>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</si>
  <si>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</si>
  <si>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</si>
  <si>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</si>
  <si>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</si>
  <si>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</si>
  <si>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</si>
  <si>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</si>
  <si>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</si>
  <si>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</si>
  <si>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</si>
  <si>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</si>
  <si>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</si>
  <si>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</si>
  <si>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</si>
  <si>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</si>
  <si>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</si>
  <si>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</si>
  <si>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</si>
  <si>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</si>
  <si>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</si>
  <si>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</si>
  <si>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</si>
  <si>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</si>
  <si>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</si>
  <si>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</si>
  <si>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</si>
  <si>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</si>
  <si>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</si>
  <si>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</si>
  <si>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</si>
  <si>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</si>
  <si>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</si>
  <si>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</si>
  <si>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</si>
  <si>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</si>
  <si>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</si>
  <si>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</si>
  <si>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</si>
  <si>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</si>
  <si>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</si>
  <si>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</si>
  <si>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</si>
  <si>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</si>
  <si>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</si>
  <si>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</si>
  <si>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</si>
  <si>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</si>
  <si>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</si>
  <si>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</si>
  <si>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</si>
  <si>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</si>
  <si>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</si>
  <si>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</si>
  <si>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</si>
  <si>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</si>
  <si>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</si>
  <si>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</si>
  <si>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</si>
  <si>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</si>
  <si>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</si>
  <si>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</si>
  <si>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</si>
  <si>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</si>
  <si>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</si>
  <si>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</si>
  <si>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</si>
  <si>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</si>
  <si>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</si>
  <si>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</si>
  <si>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</si>
  <si>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</si>
  <si>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</si>
  <si>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</si>
  <si>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</si>
  <si>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</si>
  <si>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</si>
  <si>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</si>
  <si>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</si>
  <si>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</si>
  <si>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</si>
  <si>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</si>
  <si>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</si>
  <si>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</si>
  <si>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</si>
  <si>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</si>
  <si>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</si>
  <si>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</si>
  <si>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</si>
  <si>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</si>
  <si>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</si>
  <si>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</si>
  <si>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</si>
  <si>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</si>
  <si>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</si>
  <si>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</si>
  <si>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</si>
  <si>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</si>
  <si>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</si>
  <si>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</si>
  <si>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</si>
  <si>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</si>
  <si>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</si>
  <si>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</si>
  <si>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</si>
  <si>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</si>
  <si>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</si>
  <si>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</si>
  <si>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</si>
  <si>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</si>
  <si>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</si>
  <si>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</si>
  <si>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</si>
  <si>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</si>
  <si>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</si>
  <si>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</si>
  <si>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</si>
  <si>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</si>
  <si>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</si>
  <si>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</si>
  <si>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</si>
  <si>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</si>
  <si>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</si>
  <si>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</si>
  <si>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</si>
  <si>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</si>
  <si>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</si>
  <si>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</si>
  <si>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</si>
  <si>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</si>
  <si>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</si>
  <si>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</si>
  <si>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</si>
  <si>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</si>
  <si>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</si>
  <si>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</si>
  <si>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</si>
  <si>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</si>
  <si>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</si>
  <si>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</si>
  <si>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</si>
  <si>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</si>
  <si>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</si>
  <si>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</si>
  <si>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</si>
  <si>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</si>
  <si>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</si>
  <si>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</si>
  <si>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</si>
  <si>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</si>
  <si>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</si>
  <si>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</si>
  <si>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</si>
  <si>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</si>
  <si>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</si>
  <si>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</si>
  <si>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</si>
  <si>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</si>
  <si>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</si>
  <si>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</si>
  <si>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</si>
  <si>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</si>
  <si>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</si>
  <si>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</si>
  <si>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</si>
  <si>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</si>
  <si>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</si>
  <si>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</si>
  <si>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</si>
  <si>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</si>
  <si>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</si>
  <si>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</si>
  <si>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</si>
  <si>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</si>
  <si>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</si>
  <si>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</si>
  <si>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</si>
  <si>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</si>
  <si>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</si>
  <si>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</si>
  <si>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</si>
  <si>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</si>
  <si>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</si>
  <si>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</si>
  <si>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</si>
  <si>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</si>
  <si>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</si>
  <si>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</si>
  <si>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</si>
  <si>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</si>
  <si>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</si>
  <si>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</si>
  <si>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</si>
  <si>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</si>
  <si>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</si>
  <si>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</si>
  <si>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</si>
  <si>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</si>
  <si>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</si>
  <si>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</si>
  <si>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</si>
  <si>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</si>
  <si>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</si>
  <si>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</si>
  <si>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</si>
  <si>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</si>
  <si>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</si>
  <si>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</si>
  <si>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</si>
  <si>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</si>
  <si>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</si>
  <si>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</si>
  <si>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</si>
  <si>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</si>
  <si>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</si>
  <si>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</si>
  <si>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</si>
  <si>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</si>
  <si>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</si>
  <si>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</si>
  <si>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</si>
  <si>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</si>
  <si>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</si>
  <si>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</si>
  <si>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</si>
  <si>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</si>
  <si>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</si>
  <si>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</si>
  <si>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</si>
  <si>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</si>
  <si>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</si>
  <si>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</si>
  <si>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</si>
  <si>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</si>
  <si>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</si>
  <si>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</si>
  <si>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</si>
  <si>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</si>
  <si>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</si>
  <si>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</si>
  <si>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</si>
  <si>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</si>
  <si>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</si>
  <si>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</si>
  <si>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</si>
  <si>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</si>
  <si>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</si>
  <si>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</si>
  <si>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</si>
  <si>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</si>
  <si>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</si>
  <si>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</si>
  <si>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</si>
  <si>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</si>
  <si>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</si>
  <si>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</si>
  <si>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</si>
  <si>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</si>
  <si>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</si>
  <si>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</si>
  <si>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</si>
  <si>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</si>
  <si>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</si>
  <si>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</si>
  <si>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</si>
  <si>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</si>
  <si>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</si>
  <si>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</si>
  <si>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</si>
  <si>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</si>
  <si>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</si>
  <si>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</si>
  <si>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</si>
  <si>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</si>
  <si>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</si>
  <si>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</si>
  <si>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</si>
  <si>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</si>
  <si>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</si>
  <si>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</si>
  <si>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</si>
  <si>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</si>
  <si>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</si>
  <si>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</si>
  <si>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</si>
  <si>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</si>
  <si>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</si>
  <si>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</si>
  <si>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</si>
  <si>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</si>
  <si>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</si>
  <si>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</si>
  <si>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</si>
  <si>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</si>
  <si>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</si>
  <si>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</si>
  <si>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</si>
  <si>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</si>
  <si>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</si>
  <si>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</si>
  <si>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</si>
  <si>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</si>
  <si>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</si>
  <si>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</si>
  <si>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</si>
  <si>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</si>
  <si>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</si>
  <si>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</si>
  <si>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</si>
  <si>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</si>
  <si>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</si>
  <si>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</si>
  <si>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</si>
  <si>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</si>
  <si>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</si>
  <si>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</si>
  <si>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</si>
  <si>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</si>
  <si>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</si>
  <si>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</si>
  <si>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</si>
  <si>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</si>
  <si>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</si>
  <si>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</si>
  <si>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</si>
  <si>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</si>
  <si>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</si>
  <si>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</si>
  <si>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</si>
  <si>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</si>
  <si>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</si>
  <si>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</si>
  <si>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</si>
  <si>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</si>
  <si>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</si>
  <si>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</si>
  <si>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</si>
  <si>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</si>
  <si>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</si>
  <si>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</si>
  <si>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</si>
  <si>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</si>
  <si>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</si>
  <si>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</si>
  <si>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</si>
  <si>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</si>
  <si>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</si>
  <si>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</si>
  <si>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</si>
  <si>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</si>
  <si>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</si>
  <si>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</si>
  <si>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</si>
  <si>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</si>
  <si>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</si>
  <si>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</si>
  <si>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</si>
  <si>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</si>
  <si>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</si>
  <si>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</si>
  <si>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</si>
  <si>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</si>
  <si>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</si>
  <si>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</si>
  <si>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</si>
  <si>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</si>
  <si>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</si>
  <si>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</si>
  <si>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</si>
  <si>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</si>
  <si>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</si>
  <si>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</si>
  <si>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</si>
  <si>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</si>
  <si>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</si>
  <si>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</si>
  <si>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</si>
  <si>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</si>
  <si>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</si>
  <si>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</si>
  <si>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</si>
  <si>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</si>
  <si>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</si>
  <si>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</si>
  <si>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</si>
  <si>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</si>
  <si>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</si>
  <si>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</si>
  <si>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</si>
  <si>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</si>
  <si>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</si>
  <si>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</si>
  <si>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</si>
  <si>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</si>
  <si>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</si>
  <si>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</si>
  <si>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</si>
  <si>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</si>
  <si>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</si>
  <si>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</si>
  <si>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</si>
  <si>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</si>
  <si>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</si>
  <si>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</si>
  <si>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</si>
  <si>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</si>
  <si>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</si>
  <si>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</si>
  <si>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</si>
  <si>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</si>
  <si>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</si>
  <si>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</si>
  <si>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</si>
  <si>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</si>
  <si>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</si>
  <si>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</si>
  <si>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</si>
  <si>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</si>
  <si>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</si>
  <si>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</si>
  <si>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</si>
  <si>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</si>
  <si>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</si>
  <si>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</si>
  <si>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</si>
  <si>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</si>
  <si>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</si>
  <si>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</si>
  <si>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</si>
  <si>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</si>
  <si>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</si>
  <si>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</si>
  <si>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</si>
  <si>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</si>
  <si>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</si>
  <si>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</si>
  <si>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</si>
  <si>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</si>
  <si>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</si>
  <si>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</si>
  <si>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</si>
  <si>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</si>
  <si>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</si>
  <si>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</si>
  <si>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</si>
  <si>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</si>
  <si>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</si>
  <si>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</si>
  <si>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</si>
  <si>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</si>
  <si>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</si>
  <si>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</si>
  <si>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</si>
  <si>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</si>
  <si>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</si>
  <si>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</si>
  <si>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</si>
  <si>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</si>
  <si>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</si>
  <si>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</si>
  <si>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</si>
  <si>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</si>
  <si>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</si>
  <si>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</si>
  <si>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</si>
  <si>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</si>
  <si>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</si>
  <si>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</si>
  <si>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</si>
  <si>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</si>
  <si>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</si>
  <si>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</si>
  <si>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</si>
  <si>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</si>
  <si>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</si>
  <si>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</si>
  <si>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</si>
  <si>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</si>
  <si>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</si>
  <si>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</si>
  <si>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</si>
  <si>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</si>
  <si>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</si>
  <si>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</si>
  <si>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</si>
  <si>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</si>
  <si>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</si>
  <si>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</si>
  <si>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</si>
  <si>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</si>
  <si>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</si>
  <si>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</si>
  <si>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</si>
  <si>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</si>
  <si>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</si>
  <si>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</si>
  <si>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</si>
  <si>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</si>
  <si>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</si>
  <si>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</si>
  <si>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</si>
  <si>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</si>
  <si>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</si>
  <si>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</si>
  <si>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</si>
  <si>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</si>
  <si>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</si>
  <si>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</si>
  <si>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</si>
  <si>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</si>
  <si>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</si>
  <si>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</si>
  <si>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</si>
  <si>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</si>
  <si>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</si>
  <si>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</si>
  <si>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</si>
  <si>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</si>
  <si>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</si>
  <si>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</si>
  <si>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</si>
  <si>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</si>
  <si>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</si>
  <si>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</si>
  <si>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</si>
  <si>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</si>
  <si>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</si>
  <si>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</si>
  <si>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</si>
  <si>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</si>
  <si>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</si>
  <si>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</si>
  <si>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</si>
  <si>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</si>
  <si>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</si>
  <si>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</si>
  <si>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</si>
  <si>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</si>
  <si>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</si>
  <si>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</si>
  <si>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</si>
  <si>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</si>
  <si>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</si>
  <si>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</si>
  <si>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</si>
  <si>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</si>
  <si>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</si>
  <si>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</si>
  <si>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</si>
  <si>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</si>
  <si>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</si>
  <si>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</si>
  <si>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</si>
  <si>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</si>
  <si>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</si>
  <si>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</si>
  <si>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</si>
  <si>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</si>
  <si>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</si>
  <si>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</si>
  <si>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</si>
  <si>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</si>
  <si>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</si>
  <si>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</si>
  <si>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</si>
  <si>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</si>
  <si>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</si>
  <si>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</si>
  <si>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</si>
  <si>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</si>
  <si>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</si>
  <si>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</si>
  <si>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</si>
  <si>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</si>
  <si>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</si>
  <si>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</si>
  <si>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</si>
  <si>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</si>
  <si>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</si>
  <si>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</si>
  <si>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</si>
  <si>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</si>
  <si>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</si>
  <si>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</si>
  <si>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</si>
  <si>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</si>
  <si>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</si>
  <si>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</si>
  <si>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</si>
  <si>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</si>
  <si>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</si>
  <si>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</si>
  <si>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</si>
  <si>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</si>
  <si>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</si>
  <si>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</si>
  <si>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</si>
  <si>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</si>
  <si>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</si>
  <si>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</si>
  <si>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</si>
  <si>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</si>
  <si>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</si>
  <si>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</si>
  <si>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</si>
  <si>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</si>
  <si>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</si>
  <si>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</si>
  <si>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</si>
  <si>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</si>
  <si>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</si>
  <si>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</si>
  <si>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</si>
  <si>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</si>
  <si>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</si>
  <si>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</si>
  <si>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</si>
  <si>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</si>
  <si>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</si>
  <si>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</si>
  <si>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</si>
  <si>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</si>
  <si>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</si>
  <si>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</si>
  <si>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</si>
  <si>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</si>
  <si>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</si>
  <si>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</si>
  <si>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</si>
  <si>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</si>
  <si>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</si>
  <si>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</si>
  <si>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</si>
  <si>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</si>
  <si>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</si>
  <si>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</si>
  <si>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</si>
  <si>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</si>
  <si>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</si>
  <si>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</si>
  <si>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</si>
  <si>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</si>
  <si>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</si>
  <si>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</si>
  <si>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</si>
  <si>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</si>
  <si>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</si>
  <si>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</si>
  <si>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</si>
  <si>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</si>
  <si>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</si>
  <si>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</si>
  <si>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</si>
  <si>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</si>
  <si>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</si>
  <si>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</si>
  <si>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</si>
  <si>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</si>
  <si>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</si>
  <si>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</si>
  <si>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</si>
  <si>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</si>
  <si>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</si>
  <si>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</si>
  <si>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</si>
  <si>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</si>
  <si>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</si>
  <si>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</si>
  <si>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</si>
  <si>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</si>
  <si>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</si>
  <si>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</si>
  <si>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</si>
  <si>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</si>
  <si>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</si>
  <si>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</si>
  <si>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</si>
  <si>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</si>
  <si>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</si>
  <si>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</si>
  <si>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</si>
  <si>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</si>
  <si>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</si>
  <si>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</si>
  <si>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</si>
  <si>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</si>
  <si>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</si>
  <si>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</si>
  <si>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</si>
  <si>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</si>
  <si>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</si>
  <si>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</si>
  <si>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</si>
  <si>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</si>
  <si>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</si>
  <si>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</si>
  <si>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</si>
  <si>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</si>
  <si>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</si>
  <si>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</si>
  <si>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</si>
  <si>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</si>
  <si>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</si>
  <si>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</si>
  <si>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</si>
  <si>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</si>
  <si>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</si>
  <si>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</si>
  <si>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</si>
  <si>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</si>
  <si>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</si>
  <si>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</si>
  <si>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</si>
  <si>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</si>
  <si>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</si>
  <si>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</si>
  <si>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</si>
  <si>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</si>
  <si>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</si>
  <si>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</si>
  <si>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</si>
  <si>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</si>
  <si>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</si>
  <si>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</si>
  <si>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</si>
  <si>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</si>
  <si>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</si>
  <si>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</si>
  <si>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</si>
  <si>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</si>
  <si>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</si>
  <si>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</si>
  <si>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</si>
  <si>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</si>
  <si>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</si>
  <si>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</si>
  <si>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</si>
  <si>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</si>
  <si>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</si>
  <si>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</si>
  <si>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</si>
  <si>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</si>
  <si>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</si>
  <si>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</si>
  <si>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</si>
  <si>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</si>
  <si>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</si>
  <si>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</si>
  <si>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</si>
  <si>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</si>
  <si>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</si>
  <si>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</si>
  <si>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</si>
  <si>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</si>
  <si>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</si>
  <si>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</si>
  <si>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</si>
  <si>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</si>
  <si>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</si>
  <si>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</si>
  <si>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</si>
  <si>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</si>
  <si>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</si>
  <si>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</si>
  <si>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</si>
  <si>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</si>
  <si>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</si>
  <si>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</si>
  <si>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</si>
  <si>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</si>
  <si>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</si>
  <si>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</si>
  <si>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</si>
  <si>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</si>
  <si>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</si>
  <si>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</si>
  <si>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</si>
  <si>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</si>
  <si>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</si>
  <si>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</si>
  <si>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</si>
  <si>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</si>
  <si>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</si>
  <si>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</si>
  <si>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</si>
  <si>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</si>
  <si>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</si>
  <si>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</si>
  <si>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</si>
  <si>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</si>
  <si>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</si>
  <si>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</si>
  <si>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</si>
  <si>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</si>
  <si>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</si>
  <si>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</si>
  <si>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</si>
  <si>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</si>
  <si>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</si>
  <si>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</si>
  <si>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</si>
  <si>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</si>
  <si>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</si>
  <si>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</si>
  <si>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</si>
  <si>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</si>
  <si>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</si>
  <si>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</si>
  <si>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</si>
  <si>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</si>
  <si>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</si>
  <si>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</si>
  <si>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</si>
  <si>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</si>
  <si>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</si>
  <si>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</si>
  <si>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</si>
  <si>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</si>
  <si>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</si>
  <si>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</si>
  <si>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</si>
  <si>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</si>
  <si>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</si>
  <si>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</si>
  <si>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</si>
  <si>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</si>
  <si>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</si>
  <si>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</si>
  <si>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</si>
  <si>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</si>
  <si>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</si>
  <si>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</si>
  <si>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</si>
  <si>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</si>
  <si>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</si>
  <si>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</si>
  <si>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湯布院病院</t>
    <phoneticPr fontId="3"/>
  </si>
  <si>
    <t>〒879-5193 由布市湯布院町川南２５２</t>
    <phoneticPr fontId="3"/>
  </si>
  <si>
    <t>〇</t>
  </si>
  <si>
    <t>独立行政法人地域医療機能推進機構</t>
  </si>
  <si>
    <t>複数の診療科で活用</t>
  </si>
  <si>
    <t>内科</t>
  </si>
  <si>
    <t>整形外科</t>
  </si>
  <si>
    <t>ＤＰＣ病院ではない</t>
  </si>
  <si>
    <t>有</t>
  </si>
  <si>
    <t>看護必要度Ⅰ</t>
    <phoneticPr fontId="3"/>
  </si>
  <si>
    <t>東2病棟</t>
  </si>
  <si>
    <t>急性期機能</t>
  </si>
  <si>
    <t>東3病棟</t>
  </si>
  <si>
    <t>回復期機能</t>
  </si>
  <si>
    <t>緩和ケア病棟入院料１</t>
  </si>
  <si>
    <t>-</t>
    <phoneticPr fontId="3"/>
  </si>
  <si>
    <t>東4病棟</t>
  </si>
  <si>
    <t>慢性期機能</t>
  </si>
  <si>
    <t>回復期ﾘﾊﾋﾞﾘﾃｰｼｮﾝ病棟入院料２</t>
  </si>
  <si>
    <t>体制強化加算１の届出有り</t>
  </si>
  <si>
    <t>西3病棟</t>
  </si>
  <si>
    <t>病院の事情により、一時的に休棟とした。</t>
  </si>
  <si>
    <t>西4病棟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</si>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</sst>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5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1047</v>
      </c>
      <c r="M9" s="282" t="s">
        <v>1049</v>
      </c>
      <c r="N9" s="282" t="s">
        <v>1053</v>
      </c>
      <c r="O9" s="282" t="s">
        <v>1057</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c r="O11" s="25"/>
      <c r="P11" s="25"/>
    </row>
    <row r="12" spans="1:22" s="21" customFormat="1" ht="34.5" customHeight="1">
      <c r="A12" s="244" t="s">
        <v>606</v>
      </c>
      <c r="B12" s="24"/>
      <c r="C12" s="19"/>
      <c r="D12" s="19"/>
      <c r="E12" s="19"/>
      <c r="F12" s="19"/>
      <c r="G12" s="19"/>
      <c r="H12" s="20"/>
      <c r="I12" s="422" t="s">
        <v>4</v>
      </c>
      <c r="J12" s="422"/>
      <c r="K12" s="422"/>
      <c r="L12" s="29"/>
      <c r="M12" s="29" t="s">
        <v>1039</v>
      </c>
      <c r="N12" s="29"/>
      <c r="O12" s="29" t="s">
        <v>1039</v>
      </c>
      <c r="P12" s="29"/>
    </row>
    <row r="13" spans="1:22" s="21" customFormat="1" ht="34.5" customHeight="1">
      <c r="A13" s="244" t="s">
        <v>606</v>
      </c>
      <c r="B13" s="17"/>
      <c r="C13" s="19"/>
      <c r="D13" s="19"/>
      <c r="E13" s="19"/>
      <c r="F13" s="19"/>
      <c r="G13" s="19"/>
      <c r="H13" s="20"/>
      <c r="I13" s="422" t="s">
        <v>5</v>
      </c>
      <c r="J13" s="422"/>
      <c r="K13" s="422"/>
      <c r="L13" s="28"/>
      <c r="M13" s="28"/>
      <c r="N13" s="28" t="s">
        <v>1039</v>
      </c>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1049</v>
      </c>
      <c r="N22" s="282" t="s">
        <v>1053</v>
      </c>
      <c r="O22" s="282" t="s">
        <v>1057</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c r="O24" s="25"/>
      <c r="P24" s="25"/>
    </row>
    <row r="25" spans="1:22" s="21" customFormat="1" ht="34.5" customHeight="1">
      <c r="A25" s="244" t="s">
        <v>607</v>
      </c>
      <c r="B25" s="24"/>
      <c r="C25" s="19"/>
      <c r="D25" s="19"/>
      <c r="E25" s="19"/>
      <c r="F25" s="19"/>
      <c r="G25" s="19"/>
      <c r="H25" s="20"/>
      <c r="I25" s="303" t="s">
        <v>4</v>
      </c>
      <c r="J25" s="304"/>
      <c r="K25" s="305"/>
      <c r="L25" s="29"/>
      <c r="M25" s="29" t="s">
        <v>1039</v>
      </c>
      <c r="N25" s="29"/>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1049</v>
      </c>
      <c r="N35" s="282" t="s">
        <v>1053</v>
      </c>
      <c r="O35" s="282" t="s">
        <v>1057</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1049</v>
      </c>
      <c r="N44" s="282" t="s">
        <v>1053</v>
      </c>
      <c r="O44" s="282" t="s">
        <v>1057</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1049</v>
      </c>
      <c r="N89" s="262" t="s">
        <v>1053</v>
      </c>
      <c r="O89" s="262" t="s">
        <v>1057</v>
      </c>
      <c r="P89" s="262" t="s">
        <v>1059</v>
      </c>
    </row>
    <row r="90" spans="1:22" s="21" customFormat="1">
      <c r="A90" s="243"/>
      <c r="B90" s="1"/>
      <c r="C90" s="3"/>
      <c r="D90" s="3"/>
      <c r="E90" s="3"/>
      <c r="F90" s="3"/>
      <c r="G90" s="3"/>
      <c r="H90" s="287"/>
      <c r="I90" s="67" t="s">
        <v>36</v>
      </c>
      <c r="J90" s="68"/>
      <c r="K90" s="69"/>
      <c r="L90" s="262" t="s">
        <v>1048</v>
      </c>
      <c r="M90" s="262" t="s">
        <v>1050</v>
      </c>
      <c r="N90" s="262" t="s">
        <v>1054</v>
      </c>
      <c r="O90" s="262" t="s">
        <v>1050</v>
      </c>
      <c r="P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1049</v>
      </c>
      <c r="N97" s="66" t="s">
        <v>1053</v>
      </c>
      <c r="O97" s="66" t="s">
        <v>1057</v>
      </c>
      <c r="P97" s="66" t="s">
        <v>1059</v>
      </c>
      <c r="Q97" s="8"/>
      <c r="R97" s="8"/>
      <c r="S97" s="8"/>
      <c r="T97" s="8"/>
      <c r="U97" s="8"/>
      <c r="V97" s="8"/>
    </row>
    <row r="98" spans="1:22" ht="20.25" customHeight="1">
      <c r="A98" s="243"/>
      <c r="B98" s="1"/>
      <c r="C98" s="62"/>
      <c r="D98" s="3"/>
      <c r="F98" s="3"/>
      <c r="G98" s="3"/>
      <c r="H98" s="287"/>
      <c r="I98" s="67" t="s">
        <v>40</v>
      </c>
      <c r="J98" s="68"/>
      <c r="K98" s="79"/>
      <c r="L98" s="70" t="s">
        <v>1048</v>
      </c>
      <c r="M98" s="70" t="s">
        <v>1050</v>
      </c>
      <c r="N98" s="70" t="s">
        <v>1054</v>
      </c>
      <c r="O98" s="70" t="s">
        <v>1050</v>
      </c>
      <c r="P98" s="70" t="s">
        <v>1060</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213</v>
      </c>
      <c r="K99" s="237" t="str">
        <f>IF(OR(COUNTIF(L99:P99,"未確認")&gt;0,COUNTIF(L99:P99,"~*")&gt;0),"※","")</f>
        <v/>
      </c>
      <c r="L99" s="258">
        <v>51</v>
      </c>
      <c r="M99" s="258">
        <v>60</v>
      </c>
      <c r="N99" s="258">
        <v>42</v>
      </c>
      <c r="O99" s="258">
        <v>60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183</v>
      </c>
      <c r="K101" s="237" t="str">
        <f>IF(OR(COUNTIF(L101:P101,"未確認")&gt;0,COUNTIF(L101:P101,"~*")&gt;0),"※","")</f>
        <v/>
      </c>
      <c r="L101" s="258">
        <v>51</v>
      </c>
      <c r="M101" s="258">
        <v>60</v>
      </c>
      <c r="N101" s="258">
        <v>12</v>
      </c>
      <c r="O101" s="258">
        <v>60</v>
      </c>
      <c r="P101" s="258">
        <v>0</v>
      </c>
    </row>
    <row r="102" spans="1:22" s="83" customFormat="1" ht="34.5" customHeight="1">
      <c r="A102" s="244" t="s">
        <v>610</v>
      </c>
      <c r="B102" s="84"/>
      <c r="C102" s="377"/>
      <c r="D102" s="379"/>
      <c r="E102" s="317" t="s">
        <v>612</v>
      </c>
      <c r="F102" s="318"/>
      <c r="G102" s="318"/>
      <c r="H102" s="319"/>
      <c r="I102" s="420"/>
      <c r="J102" s="256">
        <f t="shared" si="0"/>
        <v>203</v>
      </c>
      <c r="K102" s="237" t="str">
        <f t="shared" ref="K102:K111" si="1">IF(OR(COUNTIF(L101:P101,"未確認")&gt;0,COUNTIF(L101:P101,"~*")&gt;0),"※","")</f>
        <v/>
      </c>
      <c r="L102" s="258">
        <v>51</v>
      </c>
      <c r="M102" s="258">
        <v>60</v>
      </c>
      <c r="N102" s="258">
        <v>12</v>
      </c>
      <c r="O102" s="258">
        <v>80</v>
      </c>
      <c r="P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0</v>
      </c>
      <c r="N103" s="258">
        <v>0</v>
      </c>
      <c r="O103" s="258">
        <v>0</v>
      </c>
      <c r="P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0</v>
      </c>
      <c r="N104" s="258">
        <v>0</v>
      </c>
      <c r="O104" s="258">
        <v>0</v>
      </c>
      <c r="P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0</v>
      </c>
      <c r="O109" s="258">
        <v>0</v>
      </c>
      <c r="P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0</v>
      </c>
      <c r="O110" s="258">
        <v>0</v>
      </c>
      <c r="P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1058</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1053</v>
      </c>
      <c r="O118" s="66" t="s">
        <v>1057</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70" t="s">
        <v>1054</v>
      </c>
      <c r="O119" s="70" t="s">
        <v>1050</v>
      </c>
      <c r="P119" s="70" t="s">
        <v>1060</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c r="O120" s="98" t="s">
        <v>1041</v>
      </c>
      <c r="P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1042</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c r="O122" s="98" t="s">
        <v>1043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1053</v>
      </c>
      <c r="O129" s="66" t="s">
        <v>1057</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70" t="s">
        <v>1054</v>
      </c>
      <c r="O130" s="70" t="s">
        <v>1050</v>
      </c>
      <c r="P130" s="70" t="s">
        <v>1060</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111</v>
      </c>
      <c r="N131" s="98" t="s">
        <v>1051</v>
      </c>
      <c r="O131" s="98" t="s">
        <v>1055</v>
      </c>
      <c r="P131" s="98" t="s">
        <v>533</v>
      </c>
    </row>
    <row r="132" spans="1:22" s="83" customFormat="1" ht="34.5" customHeight="1">
      <c r="A132" s="244" t="s">
        <v>621</v>
      </c>
      <c r="B132" s="84"/>
      <c r="C132" s="295"/>
      <c r="D132" s="297"/>
      <c r="E132" s="320" t="s">
        <v>58</v>
      </c>
      <c r="F132" s="321"/>
      <c r="G132" s="321"/>
      <c r="H132" s="322"/>
      <c r="I132" s="389"/>
      <c r="J132" s="101"/>
      <c r="K132" s="102"/>
      <c r="L132" s="82">
        <v>51</v>
      </c>
      <c r="M132" s="82">
        <v>60</v>
      </c>
      <c r="N132" s="82">
        <v>12</v>
      </c>
      <c r="O132" s="82">
        <v>60</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1053</v>
      </c>
      <c r="O143" s="66" t="s">
        <v>1057</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70" t="s">
        <v>1054</v>
      </c>
      <c r="O144" s="70" t="s">
        <v>1050</v>
      </c>
      <c r="P144" s="70" t="s">
        <v>1060</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79</v>
      </c>
      <c r="K150" s="264" t="str">
        <f t="shared" si="3"/>
        <v/>
      </c>
      <c r="L150" s="117">
        <v>79</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66</v>
      </c>
      <c r="K195" s="264" t="str">
        <f t="shared" si="5"/>
        <v/>
      </c>
      <c r="L195" s="117">
        <v>0</v>
      </c>
      <c r="M195" s="117">
        <v>0</v>
      </c>
      <c r="N195" s="117">
        <v>0</v>
      </c>
      <c r="O195" s="117">
        <v>66</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72</v>
      </c>
      <c r="K201" s="264" t="str">
        <f t="shared" si="5"/>
        <v/>
      </c>
      <c r="L201" s="117">
        <v>0</v>
      </c>
      <c r="M201" s="117">
        <v>72</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t="str">
        <f t="shared" si="6"/>
        <v>*</v>
      </c>
      <c r="K210" s="264" t="str">
        <f t="shared" si="7"/>
        <v>※</v>
      </c>
      <c r="L210" s="117">
        <v>0</v>
      </c>
      <c r="M210" s="117">
        <v>0</v>
      </c>
      <c r="N210" s="117" t="s">
        <v>541</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1053</v>
      </c>
      <c r="O226" s="66" t="s">
        <v>1057</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70" t="s">
        <v>1054</v>
      </c>
      <c r="O227" s="70" t="s">
        <v>1050</v>
      </c>
      <c r="P227" s="70" t="s">
        <v>1060</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1053</v>
      </c>
      <c r="O234" s="66" t="s">
        <v>1057</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70" t="s">
        <v>1054</v>
      </c>
      <c r="O235" s="70" t="s">
        <v>1050</v>
      </c>
      <c r="P235" s="70" t="s">
        <v>1060</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1053</v>
      </c>
      <c r="O244" s="66" t="s">
        <v>1057</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70" t="s">
        <v>1054</v>
      </c>
      <c r="O245" s="70" t="s">
        <v>1050</v>
      </c>
      <c r="P245" s="70" t="s">
        <v>1060</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1053</v>
      </c>
      <c r="O253" s="66" t="s">
        <v>1057</v>
      </c>
      <c r="P253" s="66" t="s">
        <v>1059</v>
      </c>
      <c r="Q253" s="8"/>
      <c r="R253" s="8"/>
      <c r="S253" s="8"/>
      <c r="T253" s="8"/>
      <c r="U253" s="8"/>
      <c r="V253" s="8"/>
    </row>
    <row r="254" spans="1:22">
      <c r="A254" s="243"/>
      <c r="B254" s="1"/>
      <c r="C254" s="62"/>
      <c r="D254" s="3"/>
      <c r="F254" s="3"/>
      <c r="G254" s="3"/>
      <c r="H254" s="287"/>
      <c r="I254" s="67" t="s">
        <v>36</v>
      </c>
      <c r="J254" s="68"/>
      <c r="K254" s="79"/>
      <c r="L254" s="70" t="s">
        <v>1048</v>
      </c>
      <c r="M254" s="137" t="s">
        <v>1050</v>
      </c>
      <c r="N254" s="137" t="s">
        <v>1054</v>
      </c>
      <c r="O254" s="137" t="s">
        <v>1050</v>
      </c>
      <c r="P254" s="137" t="s">
        <v>1060</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1045</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1053</v>
      </c>
      <c r="O263" s="66" t="s">
        <v>1057</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70" t="s">
        <v>1054</v>
      </c>
      <c r="O264" s="70" t="s">
        <v>1050</v>
      </c>
      <c r="P264" s="70" t="s">
        <v>1060</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86</v>
      </c>
      <c r="K269" s="81" t="str">
        <f t="shared" si="8"/>
        <v/>
      </c>
      <c r="L269" s="147">
        <v>24</v>
      </c>
      <c r="M269" s="147">
        <v>27</v>
      </c>
      <c r="N269" s="147">
        <v>12</v>
      </c>
      <c r="O269" s="147">
        <v>23</v>
      </c>
      <c r="P269" s="147">
        <v>0</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28</v>
      </c>
      <c r="K273" s="81" t="str">
        <f t="shared" si="8"/>
        <v/>
      </c>
      <c r="L273" s="147">
        <v>5</v>
      </c>
      <c r="M273" s="147">
        <v>11</v>
      </c>
      <c r="N273" s="147">
        <v>1</v>
      </c>
      <c r="O273" s="147">
        <v>11</v>
      </c>
      <c r="P273" s="147">
        <v>0</v>
      </c>
    </row>
    <row r="274" spans="1:16" s="83" customFormat="1" ht="34.5" customHeight="1">
      <c r="A274" s="249" t="s">
        <v>727</v>
      </c>
      <c r="B274" s="120"/>
      <c r="C274" s="372"/>
      <c r="D274" s="372"/>
      <c r="E274" s="372"/>
      <c r="F274" s="372"/>
      <c r="G274" s="371" t="s">
        <v>148</v>
      </c>
      <c r="H274" s="371"/>
      <c r="I274" s="404"/>
      <c r="J274" s="266">
        <f t="shared" si="9"/>
        <v>5.3999999999999995</v>
      </c>
      <c r="K274" s="81" t="str">
        <f t="shared" si="8"/>
        <v/>
      </c>
      <c r="L274" s="148">
        <v>2.8</v>
      </c>
      <c r="M274" s="148">
        <v>1.3</v>
      </c>
      <c r="N274" s="148">
        <v>0.8</v>
      </c>
      <c r="O274" s="148">
        <v>0.5</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6</v>
      </c>
      <c r="N297" s="147">
        <v>24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13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1053</v>
      </c>
      <c r="O322" s="66" t="s">
        <v>1057</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137" t="s">
        <v>1054</v>
      </c>
      <c r="O323" s="137" t="s">
        <v>1050</v>
      </c>
      <c r="P323" s="137" t="s">
        <v>1060</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1053</v>
      </c>
      <c r="O342" s="66" t="s">
        <v>1057</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137" t="s">
        <v>1054</v>
      </c>
      <c r="O343" s="137" t="s">
        <v>1050</v>
      </c>
      <c r="P343" s="137" t="s">
        <v>1060</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1053</v>
      </c>
      <c r="O367" s="66" t="s">
        <v>1057</v>
      </c>
      <c r="P367" s="66" t="s">
        <v>1059</v>
      </c>
    </row>
    <row r="368" spans="1:22" s="118" customFormat="1" ht="20.25" customHeight="1">
      <c r="A368" s="243"/>
      <c r="B368" s="1"/>
      <c r="C368" s="3"/>
      <c r="D368" s="3"/>
      <c r="E368" s="3"/>
      <c r="F368" s="3"/>
      <c r="G368" s="3"/>
      <c r="H368" s="287"/>
      <c r="I368" s="67" t="s">
        <v>36</v>
      </c>
      <c r="J368" s="170"/>
      <c r="K368" s="79"/>
      <c r="L368" s="137" t="s">
        <v>1048</v>
      </c>
      <c r="M368" s="137" t="s">
        <v>1050</v>
      </c>
      <c r="N368" s="137" t="s">
        <v>1054</v>
      </c>
      <c r="O368" s="137" t="s">
        <v>1050</v>
      </c>
      <c r="P368" s="137" t="s">
        <v>1060</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1053</v>
      </c>
      <c r="O390" s="66" t="s">
        <v>1057</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70" t="s">
        <v>1054</v>
      </c>
      <c r="O391" s="70" t="s">
        <v>1050</v>
      </c>
      <c r="P391" s="70" t="s">
        <v>1060</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1470</v>
      </c>
      <c r="K392" s="81" t="str">
        <f t="shared" ref="K392:K397" si="12">IF(OR(COUNTIF(L392:P392,"未確認")&gt;0,COUNTIF(L392:P392,"~*")&gt;0),"※","")</f>
        <v/>
      </c>
      <c r="L392" s="147">
        <v>838</v>
      </c>
      <c r="M392" s="147">
        <v>362</v>
      </c>
      <c r="N392" s="147">
        <v>37</v>
      </c>
      <c r="O392" s="147">
        <v>233</v>
      </c>
      <c r="P392" s="147">
        <v>0</v>
      </c>
    </row>
    <row r="393" spans="1:22" s="83" customFormat="1" ht="34.5" customHeight="1">
      <c r="A393" s="249" t="s">
        <v>773</v>
      </c>
      <c r="B393" s="84"/>
      <c r="C393" s="370"/>
      <c r="D393" s="380"/>
      <c r="E393" s="320" t="s">
        <v>224</v>
      </c>
      <c r="F393" s="321"/>
      <c r="G393" s="321"/>
      <c r="H393" s="322"/>
      <c r="I393" s="343"/>
      <c r="J393" s="140">
        <f t="shared" si="11"/>
        <v>1333</v>
      </c>
      <c r="K393" s="81" t="str">
        <f t="shared" si="12"/>
        <v/>
      </c>
      <c r="L393" s="147">
        <v>748</v>
      </c>
      <c r="M393" s="147">
        <v>315</v>
      </c>
      <c r="N393" s="147">
        <v>37</v>
      </c>
      <c r="O393" s="147">
        <v>233</v>
      </c>
      <c r="P393" s="147">
        <v>0</v>
      </c>
    </row>
    <row r="394" spans="1:22" s="83" customFormat="1" ht="34.5" customHeight="1">
      <c r="A394" s="250" t="s">
        <v>774</v>
      </c>
      <c r="B394" s="84"/>
      <c r="C394" s="370"/>
      <c r="D394" s="381"/>
      <c r="E394" s="320" t="s">
        <v>225</v>
      </c>
      <c r="F394" s="321"/>
      <c r="G394" s="321"/>
      <c r="H394" s="322"/>
      <c r="I394" s="343"/>
      <c r="J394" s="140">
        <f t="shared" si="11"/>
        <v>110</v>
      </c>
      <c r="K394" s="81" t="str">
        <f t="shared" si="12"/>
        <v/>
      </c>
      <c r="L394" s="147">
        <v>90</v>
      </c>
      <c r="M394" s="147">
        <v>20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27</v>
      </c>
      <c r="K395" s="81" t="str">
        <f t="shared" si="12"/>
        <v/>
      </c>
      <c r="L395" s="147">
        <v>0</v>
      </c>
      <c r="M395" s="147">
        <v>27</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52347</v>
      </c>
      <c r="K396" s="81" t="str">
        <f t="shared" si="12"/>
        <v/>
      </c>
      <c r="L396" s="147">
        <v>15186</v>
      </c>
      <c r="M396" s="147">
        <v>15794</v>
      </c>
      <c r="N396" s="147">
        <v>2415</v>
      </c>
      <c r="O396" s="147">
        <v>18952</v>
      </c>
      <c r="P396" s="147">
        <v>0</v>
      </c>
    </row>
    <row r="397" spans="1:22" s="83" customFormat="1" ht="34.5" customHeight="1">
      <c r="A397" s="250" t="s">
        <v>777</v>
      </c>
      <c r="B397" s="119"/>
      <c r="C397" s="370"/>
      <c r="D397" s="320" t="s">
        <v>228</v>
      </c>
      <c r="E397" s="321"/>
      <c r="F397" s="321"/>
      <c r="G397" s="321"/>
      <c r="H397" s="322"/>
      <c r="I397" s="344"/>
      <c r="J397" s="140">
        <f t="shared" si="11"/>
        <v>1509</v>
      </c>
      <c r="K397" s="81" t="str">
        <f t="shared" si="12"/>
        <v/>
      </c>
      <c r="L397" s="147">
        <v>861</v>
      </c>
      <c r="M397" s="147">
        <v>363</v>
      </c>
      <c r="N397" s="147">
        <v>40</v>
      </c>
      <c r="O397" s="147">
        <v>245</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1053</v>
      </c>
      <c r="O403" s="66" t="s">
        <v>1057</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70" t="s">
        <v>1054</v>
      </c>
      <c r="O404" s="70" t="s">
        <v>1050</v>
      </c>
      <c r="P404" s="70" t="s">
        <v>1060</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1470</v>
      </c>
      <c r="K405" s="81" t="str">
        <f t="shared" ref="K405:K422" si="14">IF(OR(COUNTIF(L405:P405,"未確認")&gt;0,COUNTIF(L405:P405,"~*")&gt;0),"※","")</f>
        <v/>
      </c>
      <c r="L405" s="147">
        <v>838</v>
      </c>
      <c r="M405" s="147">
        <v>362</v>
      </c>
      <c r="N405" s="147">
        <v>37</v>
      </c>
      <c r="O405" s="147">
        <v>233</v>
      </c>
      <c r="P405" s="147">
        <v>0</v>
      </c>
    </row>
    <row r="406" spans="1:22" s="83" customFormat="1" ht="34.5" customHeight="1">
      <c r="A406" s="251" t="s">
        <v>779</v>
      </c>
      <c r="B406" s="119"/>
      <c r="C406" s="369"/>
      <c r="D406" s="375" t="s">
        <v>233</v>
      </c>
      <c r="E406" s="377" t="s">
        <v>234</v>
      </c>
      <c r="F406" s="378"/>
      <c r="G406" s="378"/>
      <c r="H406" s="379"/>
      <c r="I406" s="361"/>
      <c r="J406" s="140">
        <f t="shared" si="13"/>
        <v>283</v>
      </c>
      <c r="K406" s="81" t="str">
        <f t="shared" si="14"/>
        <v/>
      </c>
      <c r="L406" s="147">
        <v>23</v>
      </c>
      <c r="M406" s="147">
        <v>152</v>
      </c>
      <c r="N406" s="147">
        <v>11</v>
      </c>
      <c r="O406" s="147">
        <v>97</v>
      </c>
      <c r="P406" s="147">
        <v>0</v>
      </c>
    </row>
    <row r="407" spans="1:22" s="83" customFormat="1" ht="34.5" customHeight="1">
      <c r="A407" s="251" t="s">
        <v>780</v>
      </c>
      <c r="B407" s="119"/>
      <c r="C407" s="369"/>
      <c r="D407" s="369"/>
      <c r="E407" s="320" t="s">
        <v>235</v>
      </c>
      <c r="F407" s="321"/>
      <c r="G407" s="321"/>
      <c r="H407" s="322"/>
      <c r="I407" s="361"/>
      <c r="J407" s="140">
        <f t="shared" si="13"/>
        <v>959</v>
      </c>
      <c r="K407" s="81" t="str">
        <f t="shared" si="14"/>
        <v/>
      </c>
      <c r="L407" s="147">
        <v>769</v>
      </c>
      <c r="M407" s="147">
        <v>179</v>
      </c>
      <c r="N407" s="147">
        <v>10</v>
      </c>
      <c r="O407" s="147">
        <v>1</v>
      </c>
      <c r="P407" s="147">
        <v>0</v>
      </c>
    </row>
    <row r="408" spans="1:22" s="83" customFormat="1" ht="34.5" customHeight="1">
      <c r="A408" s="251" t="s">
        <v>781</v>
      </c>
      <c r="B408" s="119"/>
      <c r="C408" s="369"/>
      <c r="D408" s="369"/>
      <c r="E408" s="320" t="s">
        <v>236</v>
      </c>
      <c r="F408" s="321"/>
      <c r="G408" s="321"/>
      <c r="H408" s="322"/>
      <c r="I408" s="361"/>
      <c r="J408" s="140">
        <f t="shared" si="13"/>
        <v>212</v>
      </c>
      <c r="K408" s="81" t="str">
        <f t="shared" si="14"/>
        <v/>
      </c>
      <c r="L408" s="147">
        <v>34</v>
      </c>
      <c r="M408" s="147">
        <v>28</v>
      </c>
      <c r="N408" s="147">
        <v>15</v>
      </c>
      <c r="O408" s="147">
        <v>135</v>
      </c>
      <c r="P408" s="147">
        <v>0</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12</v>
      </c>
      <c r="M409" s="147">
        <v>3</v>
      </c>
      <c r="N409" s="147">
        <v>1</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1509</v>
      </c>
      <c r="K413" s="81" t="str">
        <f t="shared" si="14"/>
        <v/>
      </c>
      <c r="L413" s="147">
        <v>861</v>
      </c>
      <c r="M413" s="147">
        <v>363</v>
      </c>
      <c r="N413" s="147">
        <v>40</v>
      </c>
      <c r="O413" s="147">
        <v>245</v>
      </c>
      <c r="P413" s="147">
        <v>0</v>
      </c>
    </row>
    <row r="414" spans="1:22" s="83" customFormat="1" ht="34.5" customHeight="1">
      <c r="A414" s="251" t="s">
        <v>787</v>
      </c>
      <c r="B414" s="119"/>
      <c r="C414" s="369"/>
      <c r="D414" s="375" t="s">
        <v>240</v>
      </c>
      <c r="E414" s="377" t="s">
        <v>241</v>
      </c>
      <c r="F414" s="378"/>
      <c r="G414" s="378"/>
      <c r="H414" s="379"/>
      <c r="I414" s="361"/>
      <c r="J414" s="140">
        <f t="shared" si="13"/>
        <v>447</v>
      </c>
      <c r="K414" s="81" t="str">
        <f t="shared" si="14"/>
        <v/>
      </c>
      <c r="L414" s="147">
        <v>420</v>
      </c>
      <c r="M414" s="147">
        <v>15</v>
      </c>
      <c r="N414" s="147">
        <v>0</v>
      </c>
      <c r="O414" s="147">
        <v>12</v>
      </c>
      <c r="P414" s="147">
        <v>0</v>
      </c>
    </row>
    <row r="415" spans="1:22" s="83" customFormat="1" ht="34.5" customHeight="1">
      <c r="A415" s="251" t="s">
        <v>788</v>
      </c>
      <c r="B415" s="119"/>
      <c r="C415" s="369"/>
      <c r="D415" s="369"/>
      <c r="E415" s="320" t="s">
        <v>242</v>
      </c>
      <c r="F415" s="321"/>
      <c r="G415" s="321"/>
      <c r="H415" s="322"/>
      <c r="I415" s="361"/>
      <c r="J415" s="140">
        <f t="shared" si="13"/>
        <v>779</v>
      </c>
      <c r="K415" s="81" t="str">
        <f t="shared" si="14"/>
        <v/>
      </c>
      <c r="L415" s="147">
        <v>359</v>
      </c>
      <c r="M415" s="147">
        <v>258</v>
      </c>
      <c r="N415" s="147">
        <v>7</v>
      </c>
      <c r="O415" s="147">
        <v>155</v>
      </c>
      <c r="P415" s="147">
        <v>0</v>
      </c>
    </row>
    <row r="416" spans="1:22" s="83" customFormat="1" ht="34.5" customHeight="1">
      <c r="A416" s="251" t="s">
        <v>789</v>
      </c>
      <c r="B416" s="119"/>
      <c r="C416" s="369"/>
      <c r="D416" s="369"/>
      <c r="E416" s="320" t="s">
        <v>243</v>
      </c>
      <c r="F416" s="321"/>
      <c r="G416" s="321"/>
      <c r="H416" s="322"/>
      <c r="I416" s="361"/>
      <c r="J416" s="140">
        <f t="shared" si="13"/>
        <v>125</v>
      </c>
      <c r="K416" s="81" t="str">
        <f t="shared" si="14"/>
        <v/>
      </c>
      <c r="L416" s="147">
        <v>43</v>
      </c>
      <c r="M416" s="147">
        <v>33</v>
      </c>
      <c r="N416" s="147">
        <v>4</v>
      </c>
      <c r="O416" s="147">
        <v>45</v>
      </c>
      <c r="P416" s="147">
        <v>0</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4</v>
      </c>
      <c r="M417" s="147">
        <v>18</v>
      </c>
      <c r="N417" s="147">
        <v>0</v>
      </c>
      <c r="O417" s="147">
        <v>8</v>
      </c>
      <c r="P417" s="147">
        <v>0</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9</v>
      </c>
      <c r="M418" s="147">
        <v>4</v>
      </c>
      <c r="N418" s="147">
        <v>0</v>
      </c>
      <c r="O418" s="147">
        <v>7</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61</v>
      </c>
      <c r="K420" s="81" t="str">
        <f t="shared" si="14"/>
        <v/>
      </c>
      <c r="L420" s="147">
        <v>10</v>
      </c>
      <c r="M420" s="147">
        <v>33</v>
      </c>
      <c r="N420" s="147">
        <v>0</v>
      </c>
      <c r="O420" s="147">
        <v>18</v>
      </c>
      <c r="P420" s="147">
        <v>0</v>
      </c>
    </row>
    <row r="421" spans="1:22" s="83" customFormat="1" ht="34.5" customHeight="1">
      <c r="A421" s="251" t="s">
        <v>794</v>
      </c>
      <c r="B421" s="119"/>
      <c r="C421" s="369"/>
      <c r="D421" s="369"/>
      <c r="E421" s="320" t="s">
        <v>247</v>
      </c>
      <c r="F421" s="321"/>
      <c r="G421" s="321"/>
      <c r="H421" s="322"/>
      <c r="I421" s="361"/>
      <c r="J421" s="140">
        <f t="shared" si="13"/>
        <v>47</v>
      </c>
      <c r="K421" s="81" t="str">
        <f t="shared" si="14"/>
        <v/>
      </c>
      <c r="L421" s="147">
        <v>16</v>
      </c>
      <c r="M421" s="147">
        <v>2</v>
      </c>
      <c r="N421" s="147">
        <v>29</v>
      </c>
      <c r="O421" s="147">
        <v>0</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1053</v>
      </c>
      <c r="O428" s="66" t="s">
        <v>1057</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70" t="s">
        <v>1054</v>
      </c>
      <c r="O429" s="70" t="s">
        <v>1050</v>
      </c>
      <c r="P429" s="70" t="s">
        <v>1060</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1062</v>
      </c>
      <c r="K430" s="193" t="str">
        <f>IF(OR(COUNTIF(L430:P430,"未確認")&gt;0,COUNTIF(L430:P430,"~*")&gt;0),"※","")</f>
        <v/>
      </c>
      <c r="L430" s="147">
        <v>441</v>
      </c>
      <c r="M430" s="147">
        <v>348</v>
      </c>
      <c r="N430" s="147">
        <v>40</v>
      </c>
      <c r="O430" s="147">
        <v>233</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130</v>
      </c>
      <c r="K431" s="193" t="str">
        <f>IF(OR(COUNTIF(L431:P431,"未確認")&gt;0,COUNTIF(L431:P431,"~*")&gt;0),"※","")</f>
        <v/>
      </c>
      <c r="L431" s="147">
        <v>41</v>
      </c>
      <c r="M431" s="147">
        <v>64</v>
      </c>
      <c r="N431" s="147">
        <v>6</v>
      </c>
      <c r="O431" s="147">
        <v>19</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929</v>
      </c>
      <c r="K433" s="193" t="str">
        <f>IF(OR(COUNTIF(L433:P433,"未確認")&gt;0,COUNTIF(L433:P433,"~*")&gt;0),"※","")</f>
        <v/>
      </c>
      <c r="L433" s="147">
        <v>400</v>
      </c>
      <c r="M433" s="147">
        <v>284</v>
      </c>
      <c r="N433" s="147">
        <v>31</v>
      </c>
      <c r="O433" s="147">
        <v>214</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3</v>
      </c>
      <c r="K434" s="193" t="str">
        <f>IF(OR(COUNTIF(L434:P434,"未確認")&gt;0,COUNTIF(L434:P434,"~*")&gt;0),"※","")</f>
        <v/>
      </c>
      <c r="L434" s="147">
        <v>0</v>
      </c>
      <c r="M434" s="147">
        <v>0</v>
      </c>
      <c r="N434" s="147">
        <v>3</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1053</v>
      </c>
      <c r="O441" s="66" t="s">
        <v>1057</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70" t="s">
        <v>1054</v>
      </c>
      <c r="O442" s="70" t="s">
        <v>1050</v>
      </c>
      <c r="P442" s="70" t="s">
        <v>1060</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1053</v>
      </c>
      <c r="O466" s="66" t="s">
        <v>1057</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70" t="s">
        <v>1054</v>
      </c>
      <c r="O467" s="70" t="s">
        <v>1050</v>
      </c>
      <c r="P467" s="70" t="s">
        <v>1060</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13</v>
      </c>
      <c r="K468" s="201" t="str">
        <f t="shared" ref="K468:K475" si="16">IF(OR(COUNTIF(L468:P468,"未確認")&gt;0,COUNTIF(L468:P468,"*")&gt;0),"※","")</f>
        <v/>
      </c>
      <c r="L468" s="117">
        <v>13</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
      </c>
      <c r="L470" s="117">
        <v>13</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12</v>
      </c>
      <c r="K481" s="201" t="str">
        <f t="shared" si="18"/>
        <v/>
      </c>
      <c r="L481" s="117">
        <v>12</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t="s">
        <v>541</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11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1053</v>
      </c>
      <c r="O502" s="66" t="s">
        <v>1057</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1050</v>
      </c>
      <c r="N503" s="70" t="s">
        <v>1054</v>
      </c>
      <c r="O503" s="70" t="s">
        <v>1050</v>
      </c>
      <c r="P503" s="70" t="s">
        <v>1060</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1053</v>
      </c>
      <c r="O514" s="66" t="s">
        <v>1057</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1050</v>
      </c>
      <c r="N515" s="70" t="s">
        <v>1054</v>
      </c>
      <c r="O515" s="70" t="s">
        <v>1050</v>
      </c>
      <c r="P515" s="70" t="s">
        <v>1060</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1053</v>
      </c>
      <c r="O520" s="66" t="s">
        <v>1057</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1050</v>
      </c>
      <c r="N521" s="70" t="s">
        <v>1054</v>
      </c>
      <c r="O521" s="70" t="s">
        <v>1050</v>
      </c>
      <c r="P521" s="70" t="s">
        <v>1060</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1053</v>
      </c>
      <c r="O525" s="66" t="s">
        <v>1057</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1050</v>
      </c>
      <c r="N526" s="70" t="s">
        <v>1054</v>
      </c>
      <c r="O526" s="70" t="s">
        <v>1050</v>
      </c>
      <c r="P526" s="70" t="s">
        <v>1060</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1053</v>
      </c>
      <c r="O530" s="66" t="s">
        <v>1057</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1050</v>
      </c>
      <c r="N531" s="70" t="s">
        <v>1054</v>
      </c>
      <c r="O531" s="70" t="s">
        <v>1050</v>
      </c>
      <c r="P531" s="70" t="s">
        <v>1060</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60</v>
      </c>
      <c r="K535" s="201" t="str">
        <f t="shared" si="23"/>
        <v/>
      </c>
      <c r="L535" s="117">
        <v>18</v>
      </c>
      <c r="M535" s="117">
        <v>24</v>
      </c>
      <c r="N535" s="117">
        <v>0</v>
      </c>
      <c r="O535" s="117">
        <v>18</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1053</v>
      </c>
      <c r="O543" s="66" t="s">
        <v>1057</v>
      </c>
      <c r="P543" s="66" t="s">
        <v>1059</v>
      </c>
    </row>
    <row r="544" spans="1:22" s="1" customFormat="1" ht="20.25" customHeight="1">
      <c r="A544" s="243"/>
      <c r="C544" s="62"/>
      <c r="D544" s="3"/>
      <c r="E544" s="3"/>
      <c r="F544" s="3"/>
      <c r="G544" s="3"/>
      <c r="H544" s="287"/>
      <c r="I544" s="67" t="s">
        <v>36</v>
      </c>
      <c r="J544" s="68"/>
      <c r="K544" s="186"/>
      <c r="L544" s="70" t="s">
        <v>1048</v>
      </c>
      <c r="M544" s="70" t="s">
        <v>1050</v>
      </c>
      <c r="N544" s="70" t="s">
        <v>1054</v>
      </c>
      <c r="O544" s="70" t="s">
        <v>1050</v>
      </c>
      <c r="P544" s="70" t="s">
        <v>1060</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1052</v>
      </c>
      <c r="O558" s="211" t="s">
        <v>1052</v>
      </c>
      <c r="P558" s="211" t="s">
        <v>1052</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35.700000000000003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14.2</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7.9</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1.6</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4.0999999999999996</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8.1</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14.1</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15.7</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4</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v>3.7</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0</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1053</v>
      </c>
      <c r="O588" s="66" t="s">
        <v>1057</v>
      </c>
      <c r="P588" s="66" t="s">
        <v>1059</v>
      </c>
    </row>
    <row r="589" spans="1:22" s="1" customFormat="1" ht="20.25" customHeight="1">
      <c r="A589" s="243"/>
      <c r="C589" s="62"/>
      <c r="D589" s="3"/>
      <c r="E589" s="3"/>
      <c r="F589" s="3"/>
      <c r="G589" s="3"/>
      <c r="H589" s="287"/>
      <c r="I589" s="67" t="s">
        <v>36</v>
      </c>
      <c r="J589" s="68"/>
      <c r="K589" s="186"/>
      <c r="L589" s="70" t="s">
        <v>1048</v>
      </c>
      <c r="M589" s="70" t="s">
        <v>1050</v>
      </c>
      <c r="N589" s="70" t="s">
        <v>1054</v>
      </c>
      <c r="O589" s="70" t="s">
        <v>1050</v>
      </c>
      <c r="P589" s="70" t="s">
        <v>1060</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t="s">
        <v>541</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208</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43</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288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87</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228</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1053</v>
      </c>
      <c r="O611" s="66" t="s">
        <v>1057</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70" t="s">
        <v>1054</v>
      </c>
      <c r="O612" s="70" t="s">
        <v>1050</v>
      </c>
      <c r="P612" s="70" t="s">
        <v>1060</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34</v>
      </c>
      <c r="K613" s="201" t="str">
        <f t="shared" ref="K613:K623" si="29">IF(OR(COUNTIF(L613:P613,"未確認")&gt;0,COUNTIF(L613:P613,"*")&gt;0),"※","")</f>
        <v>※</v>
      </c>
      <c r="L613" s="117" t="s">
        <v>541</v>
      </c>
      <c r="M613" s="117">
        <v>22</v>
      </c>
      <c r="N613" s="117">
        <v>0</v>
      </c>
      <c r="O613" s="117">
        <v>12</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39</v>
      </c>
      <c r="K618" s="201" t="str">
        <f t="shared" si="29"/>
        <v/>
      </c>
      <c r="L618" s="117">
        <v>0</v>
      </c>
      <c r="M618" s="117">
        <v>39</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
      </c>
      <c r="L621" s="117">
        <v>11</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1053</v>
      </c>
      <c r="O629" s="66" t="s">
        <v>1057</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70" t="s">
        <v>1054</v>
      </c>
      <c r="O630" s="70" t="s">
        <v>1050</v>
      </c>
      <c r="P630" s="70" t="s">
        <v>1060</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
      </c>
      <c r="L632" s="117">
        <v>18</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1053</v>
      </c>
      <c r="O644" s="66" t="s">
        <v>1057</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70" t="s">
        <v>1054</v>
      </c>
      <c r="O645" s="70" t="s">
        <v>1050</v>
      </c>
      <c r="P645" s="70" t="s">
        <v>1060</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126</v>
      </c>
      <c r="K646" s="201" t="str">
        <f t="shared" ref="K646:K660" si="33">IF(OR(COUNTIF(L646:P646,"未確認")&gt;0,COUNTIF(L646:P646,"*")&gt;0),"※","")</f>
        <v/>
      </c>
      <c r="L646" s="117">
        <v>60</v>
      </c>
      <c r="M646" s="117">
        <v>0</v>
      </c>
      <c r="N646" s="117">
        <v>0</v>
      </c>
      <c r="O646" s="117">
        <v>66</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31</v>
      </c>
      <c r="K648" s="201" t="str">
        <f t="shared" si="33"/>
        <v>※</v>
      </c>
      <c r="L648" s="117" t="s">
        <v>541</v>
      </c>
      <c r="M648" s="117">
        <v>0</v>
      </c>
      <c r="N648" s="117">
        <v>0</v>
      </c>
      <c r="O648" s="117">
        <v>31</v>
      </c>
      <c r="P648" s="117">
        <v>0</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v>13</v>
      </c>
      <c r="M649" s="117">
        <v>0</v>
      </c>
      <c r="N649" s="117">
        <v>0</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72</v>
      </c>
      <c r="K650" s="201" t="str">
        <f t="shared" si="33"/>
        <v/>
      </c>
      <c r="L650" s="117">
        <v>41</v>
      </c>
      <c r="M650" s="117">
        <v>0</v>
      </c>
      <c r="N650" s="117">
        <v>0</v>
      </c>
      <c r="O650" s="117">
        <v>31</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56</v>
      </c>
      <c r="K655" s="201" t="str">
        <f t="shared" si="33"/>
        <v/>
      </c>
      <c r="L655" s="117">
        <v>38</v>
      </c>
      <c r="M655" s="117">
        <v>0</v>
      </c>
      <c r="N655" s="117">
        <v>0</v>
      </c>
      <c r="O655" s="117">
        <v>18</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30</v>
      </c>
      <c r="K657" s="201" t="str">
        <f t="shared" si="33"/>
        <v>※</v>
      </c>
      <c r="L657" s="117">
        <v>30</v>
      </c>
      <c r="M657" s="117">
        <v>0</v>
      </c>
      <c r="N657" s="117">
        <v>0</v>
      </c>
      <c r="O657" s="117" t="s">
        <v>541</v>
      </c>
      <c r="P657" s="117">
        <v>0</v>
      </c>
    </row>
    <row r="658" spans="1:22" s="118" customFormat="1" ht="56.15" customHeight="1">
      <c r="A658" s="252" t="s">
        <v>946</v>
      </c>
      <c r="B658" s="84"/>
      <c r="C658" s="320" t="s">
        <v>471</v>
      </c>
      <c r="D658" s="321"/>
      <c r="E658" s="321"/>
      <c r="F658" s="321"/>
      <c r="G658" s="321"/>
      <c r="H658" s="322"/>
      <c r="I658" s="122" t="s">
        <v>472</v>
      </c>
      <c r="J658" s="116">
        <f t="shared" si="32"/>
        <v>12</v>
      </c>
      <c r="K658" s="201" t="str">
        <f t="shared" si="33"/>
        <v>※</v>
      </c>
      <c r="L658" s="117" t="s">
        <v>541</v>
      </c>
      <c r="M658" s="117" t="s">
        <v>541</v>
      </c>
      <c r="N658" s="117">
        <v>0</v>
      </c>
      <c r="O658" s="117">
        <v>12</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1053</v>
      </c>
      <c r="O665" s="66" t="s">
        <v>1057</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70" t="s">
        <v>1054</v>
      </c>
      <c r="O666" s="70" t="s">
        <v>1050</v>
      </c>
      <c r="P666" s="70" t="s">
        <v>1060</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1056</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8.39</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217</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68</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32</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135</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87</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35.4</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1053</v>
      </c>
      <c r="O681" s="66" t="s">
        <v>1057</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70" t="s">
        <v>1054</v>
      </c>
      <c r="O682" s="70" t="s">
        <v>1050</v>
      </c>
      <c r="P682" s="70" t="s">
        <v>1060</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1053</v>
      </c>
      <c r="O691" s="66" t="s">
        <v>1057</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70" t="s">
        <v>1054</v>
      </c>
      <c r="O692" s="70" t="s">
        <v>1050</v>
      </c>
      <c r="P692" s="70" t="s">
        <v>1060</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1053</v>
      </c>
      <c r="O704" s="66" t="s">
        <v>1057</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70" t="s">
        <v>1054</v>
      </c>
      <c r="O705" s="70" t="s">
        <v>1050</v>
      </c>
      <c r="P705" s="70" t="s">
        <v>1060</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21195B-8811-4475-9152-9F03430E4F1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2019-12-23T02:13:10Z</dcterms:modified>
</cp:coreProperties>
</file>