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175" sheetId="1" r:id="rId1"/>
  </sheets>
  <definedNames>
    <definedName name="_xlnm.Print_Area" localSheetId="0">'175'!$A$1:$M$78</definedName>
  </definedNames>
  <calcPr fullCalcOnLoad="1"/>
</workbook>
</file>

<file path=xl/sharedStrings.xml><?xml version="1.0" encoding="utf-8"?>
<sst xmlns="http://schemas.openxmlformats.org/spreadsheetml/2006/main" count="165" uniqueCount="91">
  <si>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</si>
  <si>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</si>
  <si>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</si>
  <si>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</si>
  <si>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</si>
  <si>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</si>
  <si>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</si>
  <si>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</si>
  <si>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</si>
  <si>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</si>
  <si>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</si>
  <si>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</si>
  <si>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</si>
  <si>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</si>
  <si>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</si>
  <si>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</si>
  <si>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</si>
  <si>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</si>
  <si>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</si>
  <si>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</si>
  <si>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</si>
  <si>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</si>
  <si>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</si>
  <si>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</si>
  <si>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</si>
  <si>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</si>
  <si>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</si>
  <si>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可処分
所得 1)</t>
  </si>
  <si>
    <t>1)の実質
増 加 率</t>
  </si>
  <si>
    <t>エンゲル
係数 5)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</si>
  <si>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</si>
  <si>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</si>
  <si>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</si>
  <si>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</si>
  <si>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</si>
  <si>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</si>
  <si>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</si>
  <si>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</si>
  <si>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</si>
  <si>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</si>
  <si>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</si>
  <si>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>-</t>
  </si>
  <si>
    <t xml:space="preserve">     26</t>
  </si>
  <si>
    <t xml:space="preserve">     27</t>
  </si>
  <si>
    <t>A.全国</t>
  </si>
  <si>
    <t>４）当該項目を平成27年基準で指数化し、消費者物価指数で</t>
  </si>
  <si>
    <t>　　６）消費支出を人員数･日数調整し､それを平成27年基準で指数化し、消費者物価指数で除したもの。</t>
  </si>
  <si>
    <t>-</t>
  </si>
  <si>
    <t xml:space="preserve">     28</t>
  </si>
  <si>
    <t>前年分</t>
  </si>
  <si>
    <t>可処分所得</t>
  </si>
  <si>
    <t>物価指数</t>
  </si>
  <si>
    <t>今年度</t>
  </si>
  <si>
    <t>前年度</t>
  </si>
  <si>
    <t>実質増加率</t>
  </si>
  <si>
    <t>実収入</t>
  </si>
  <si>
    <t>消費支出</t>
  </si>
  <si>
    <t>平成27年基準</t>
  </si>
  <si>
    <t xml:space="preserve">     29</t>
  </si>
  <si>
    <t>30</t>
  </si>
  <si>
    <t xml:space="preserve"> 30年1月</t>
  </si>
  <si>
    <t xml:space="preserve">    2 </t>
  </si>
  <si>
    <t xml:space="preserve">    3 </t>
  </si>
  <si>
    <t xml:space="preserve">    4 </t>
  </si>
  <si>
    <t xml:space="preserve">    5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</si>
  <si>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</si>
  <si>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</si>
  <si>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</si>
  <si>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</si>
  <si>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</si>
  <si>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</si>
  <si>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</si>
  <si>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　　８）消費水準指数は平成30年12月までで、平成31年から廃止された。</t>
  </si>
  <si>
    <t>-</t>
  </si>
  <si>
    <t>175．主要指標</t>
  </si>
  <si>
    <t xml:space="preserve"> 平成18年平均</t>
  </si>
  <si>
    <t xml:space="preserve"> 平成19年平均</t>
  </si>
  <si>
    <t xml:space="preserve"> 平成20年平均</t>
  </si>
  <si>
    <t xml:space="preserve"> 平成21年平均</t>
  </si>
  <si>
    <t xml:space="preserve"> 平成22年平均</t>
  </si>
  <si>
    <t xml:space="preserve"> 平成23年平均</t>
  </si>
  <si>
    <t xml:space="preserve"> 平成24年平均</t>
  </si>
  <si>
    <t xml:space="preserve"> 平成25年平均</t>
  </si>
  <si>
    <t xml:space="preserve"> 平成18平均</t>
  </si>
  <si>
    <t xml:space="preserve"> 平成19平均</t>
  </si>
  <si>
    <t xml:space="preserve"> 平成20平均</t>
  </si>
  <si>
    <t xml:space="preserve"> 平成21平均</t>
  </si>
  <si>
    <t xml:space="preserve"> 平成22平均</t>
  </si>
  <si>
    <t xml:space="preserve"> 平成23平均</t>
  </si>
  <si>
    <t xml:space="preserve"> 平成24平均</t>
  </si>
  <si>
    <t xml:space="preserve"> 平成25平均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</si>
</sst>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"/>
    <numFmt numFmtId="183" formatCode="@\ "/>
    <numFmt numFmtId="184" formatCode="#,##0_ "/>
    <numFmt numFmtId="185" formatCode="0.0000"/>
    <numFmt numFmtId="186" formatCode="0.0000000000"/>
    <numFmt numFmtId="187" formatCode="#,##0.0_ "/>
    <numFmt numFmtId="188" formatCode="#,##0.000;[Red]\-#,##0.000"/>
    <numFmt numFmtId="189" formatCode="#,##0.0000;[Red]\-#,##0.0000"/>
    <numFmt numFmtId="190" formatCode="#,##0.000000;[Red]\-#,##0.000000"/>
    <numFmt numFmtId="191" formatCode="#,##0.00000000000;[Red]\-#,##0.00000000000"/>
    <numFmt numFmtId="192" formatCode="0.000000"/>
    <numFmt numFmtId="193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0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3" fontId="5" fillId="0" borderId="0" xfId="61" applyNumberFormat="1" applyFont="1" applyFill="1">
      <alignment/>
      <protection/>
    </xf>
    <xf numFmtId="179" fontId="5" fillId="0" borderId="0" xfId="61" applyNumberFormat="1" applyFont="1" applyFill="1">
      <alignment/>
      <protection/>
    </xf>
    <xf numFmtId="3" fontId="5" fillId="0" borderId="10" xfId="61" applyNumberFormat="1" applyFont="1" applyFill="1" applyBorder="1">
      <alignment/>
      <protection/>
    </xf>
    <xf numFmtId="179" fontId="5" fillId="0" borderId="10" xfId="61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1" xfId="60" applyNumberFormat="1" applyFont="1" applyFill="1" applyBorder="1">
      <alignment/>
      <protection/>
    </xf>
    <xf numFmtId="3" fontId="5" fillId="0" borderId="12" xfId="60" applyNumberFormat="1" applyFont="1" applyFill="1" applyBorder="1">
      <alignment/>
      <protection/>
    </xf>
    <xf numFmtId="3" fontId="5" fillId="0" borderId="10" xfId="60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38" fontId="5" fillId="0" borderId="0" xfId="48" applyFont="1" applyFill="1" applyAlignment="1">
      <alignment/>
    </xf>
    <xf numFmtId="0" fontId="5" fillId="0" borderId="0" xfId="48" applyNumberFormat="1" applyFont="1" applyFill="1" applyAlignment="1">
      <alignment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8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11" xfId="48" applyFont="1" applyFill="1" applyBorder="1" applyAlignment="1">
      <alignment/>
    </xf>
    <xf numFmtId="177" fontId="5" fillId="0" borderId="0" xfId="48" applyNumberFormat="1" applyFont="1" applyFill="1" applyAlignment="1" applyProtection="1">
      <alignment/>
      <protection/>
    </xf>
    <xf numFmtId="177" fontId="5" fillId="0" borderId="0" xfId="48" applyNumberFormat="1" applyFont="1" applyFill="1" applyAlignment="1" applyProtection="1">
      <alignment/>
      <protection locked="0"/>
    </xf>
    <xf numFmtId="180" fontId="5" fillId="0" borderId="0" xfId="48" applyNumberFormat="1" applyFont="1" applyFill="1" applyAlignment="1">
      <alignment/>
    </xf>
    <xf numFmtId="180" fontId="5" fillId="0" borderId="0" xfId="48" applyNumberFormat="1" applyFont="1" applyFill="1" applyAlignment="1">
      <alignment/>
    </xf>
    <xf numFmtId="38" fontId="5" fillId="0" borderId="11" xfId="48" applyFont="1" applyFill="1" applyBorder="1" applyAlignment="1">
      <alignment/>
    </xf>
    <xf numFmtId="38" fontId="5" fillId="0" borderId="0" xfId="48" applyFont="1" applyFill="1" applyAlignment="1">
      <alignment/>
    </xf>
    <xf numFmtId="178" fontId="5" fillId="0" borderId="13" xfId="48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/>
    </xf>
    <xf numFmtId="178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/>
    </xf>
    <xf numFmtId="177" fontId="5" fillId="0" borderId="14" xfId="48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/>
    </xf>
    <xf numFmtId="177" fontId="5" fillId="0" borderId="0" xfId="48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1" applyNumberFormat="1" applyFont="1" applyFill="1" applyBorder="1">
      <alignment/>
      <protection/>
    </xf>
    <xf numFmtId="38" fontId="5" fillId="0" borderId="0" xfId="48" applyFont="1" applyFill="1" applyBorder="1" applyAlignment="1">
      <alignment/>
    </xf>
    <xf numFmtId="179" fontId="5" fillId="0" borderId="0" xfId="61" applyNumberFormat="1" applyFont="1" applyFill="1" applyBorder="1">
      <alignment/>
      <protection/>
    </xf>
    <xf numFmtId="176" fontId="5" fillId="0" borderId="0" xfId="48" applyNumberFormat="1" applyFont="1" applyFill="1" applyBorder="1" applyAlignment="1">
      <alignment/>
    </xf>
    <xf numFmtId="180" fontId="5" fillId="0" borderId="0" xfId="48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8" applyFont="1" applyFill="1" applyBorder="1" applyAlignment="1">
      <alignment/>
    </xf>
    <xf numFmtId="176" fontId="5" fillId="0" borderId="0" xfId="48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 locked="0"/>
    </xf>
    <xf numFmtId="3" fontId="5" fillId="0" borderId="0" xfId="60" applyNumberFormat="1" applyFont="1" applyFill="1" applyBorder="1">
      <alignment/>
      <protection/>
    </xf>
    <xf numFmtId="177" fontId="5" fillId="0" borderId="10" xfId="48" applyNumberFormat="1" applyFont="1" applyFill="1" applyBorder="1" applyAlignment="1" applyProtection="1">
      <alignment/>
      <protection locked="0"/>
    </xf>
    <xf numFmtId="181" fontId="5" fillId="0" borderId="0" xfId="62" applyNumberFormat="1" applyFont="1" applyFill="1" applyBorder="1" applyAlignment="1">
      <alignment/>
      <protection/>
    </xf>
    <xf numFmtId="181" fontId="5" fillId="0" borderId="10" xfId="62" applyNumberFormat="1" applyFont="1" applyFill="1" applyBorder="1" applyAlignment="1">
      <alignment/>
      <protection/>
    </xf>
    <xf numFmtId="178" fontId="5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178" fontId="5" fillId="0" borderId="10" xfId="61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10" xfId="61" applyNumberFormat="1" applyFont="1" applyFill="1" applyBorder="1">
      <alignment/>
      <protection/>
    </xf>
    <xf numFmtId="177" fontId="5" fillId="0" borderId="0" xfId="60" applyNumberFormat="1" applyFont="1" applyFill="1" applyBorder="1">
      <alignment/>
      <protection/>
    </xf>
    <xf numFmtId="177" fontId="5" fillId="0" borderId="10" xfId="60" applyNumberFormat="1" applyFont="1" applyFill="1" applyBorder="1">
      <alignment/>
      <protection/>
    </xf>
    <xf numFmtId="177" fontId="5" fillId="0" borderId="0" xfId="48" applyNumberFormat="1" applyFont="1" applyFill="1" applyBorder="1" applyAlignment="1">
      <alignment/>
    </xf>
    <xf numFmtId="0" fontId="5" fillId="0" borderId="0" xfId="48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38" fontId="10" fillId="0" borderId="11" xfId="48" applyFont="1" applyFill="1" applyBorder="1" applyAlignment="1">
      <alignment/>
    </xf>
    <xf numFmtId="3" fontId="10" fillId="0" borderId="0" xfId="61" applyNumberFormat="1" applyFont="1" applyFill="1" applyBorder="1">
      <alignment/>
      <protection/>
    </xf>
    <xf numFmtId="177" fontId="10" fillId="0" borderId="0" xfId="0" applyNumberFormat="1" applyFont="1" applyFill="1" applyBorder="1" applyAlignment="1" applyProtection="1">
      <alignment/>
      <protection/>
    </xf>
    <xf numFmtId="38" fontId="10" fillId="0" borderId="0" xfId="48" applyFont="1" applyFill="1" applyBorder="1" applyAlignment="1">
      <alignment/>
    </xf>
    <xf numFmtId="178" fontId="10" fillId="0" borderId="0" xfId="61" applyNumberFormat="1" applyFont="1" applyFill="1" applyBorder="1">
      <alignment/>
      <protection/>
    </xf>
    <xf numFmtId="177" fontId="10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>
      <alignment/>
    </xf>
    <xf numFmtId="179" fontId="10" fillId="0" borderId="0" xfId="61" applyNumberFormat="1" applyFont="1" applyFill="1" applyBorder="1">
      <alignment/>
      <protection/>
    </xf>
    <xf numFmtId="176" fontId="10" fillId="0" borderId="0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1" fillId="0" borderId="0" xfId="61" applyNumberFormat="1" applyFont="1" applyFill="1" applyBorder="1">
      <alignment/>
      <protection/>
    </xf>
    <xf numFmtId="177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/>
      <protection/>
    </xf>
    <xf numFmtId="177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>
      <alignment horizontal="right" vertical="top"/>
    </xf>
    <xf numFmtId="177" fontId="10" fillId="0" borderId="0" xfId="0" applyNumberFormat="1" applyFont="1" applyFill="1" applyBorder="1" applyAlignment="1">
      <alignment horizontal="right"/>
    </xf>
    <xf numFmtId="3" fontId="7" fillId="0" borderId="0" xfId="61" applyNumberFormat="1" applyFont="1" applyFill="1" applyBorder="1">
      <alignment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7" fontId="5" fillId="0" borderId="0" xfId="48" applyNumberFormat="1" applyFont="1" applyFill="1" applyBorder="1" applyAlignment="1" applyProtection="1">
      <alignment horizontal="right"/>
      <protection/>
    </xf>
    <xf numFmtId="182" fontId="5" fillId="0" borderId="0" xfId="48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/>
    </xf>
    <xf numFmtId="41" fontId="10" fillId="0" borderId="0" xfId="48" applyNumberFormat="1" applyFont="1" applyFill="1" applyBorder="1" applyAlignment="1" applyProtection="1">
      <alignment horizontal="right"/>
      <protection/>
    </xf>
    <xf numFmtId="0" fontId="5" fillId="0" borderId="0" xfId="48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77" fontId="3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76" fontId="7" fillId="0" borderId="0" xfId="48" applyNumberFormat="1" applyFont="1" applyFill="1" applyAlignment="1">
      <alignment horizontal="centerContinuous"/>
    </xf>
    <xf numFmtId="38" fontId="5" fillId="0" borderId="15" xfId="48" applyFont="1" applyFill="1" applyBorder="1" applyAlignment="1" applyProtection="1">
      <alignment horizontal="left"/>
      <protection/>
    </xf>
    <xf numFmtId="38" fontId="5" fillId="0" borderId="15" xfId="48" applyFont="1" applyFill="1" applyBorder="1" applyAlignment="1">
      <alignment/>
    </xf>
    <xf numFmtId="177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8" applyFont="1" applyFill="1" applyAlignment="1" applyProtection="1">
      <alignment horizontal="left" vertical="center"/>
      <protection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177" fontId="5" fillId="0" borderId="10" xfId="48" applyNumberFormat="1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38" fontId="5" fillId="0" borderId="12" xfId="48" applyFont="1" applyFill="1" applyBorder="1" applyAlignment="1">
      <alignment horizontal="centerContinuous" vertical="center"/>
    </xf>
    <xf numFmtId="176" fontId="5" fillId="0" borderId="10" xfId="48" applyNumberFormat="1" applyFont="1" applyFill="1" applyBorder="1" applyAlignment="1" applyProtection="1">
      <alignment horizontal="centerContinuous" vertical="center"/>
      <protection/>
    </xf>
    <xf numFmtId="176" fontId="6" fillId="0" borderId="11" xfId="48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8" fontId="5" fillId="0" borderId="11" xfId="48" applyFont="1" applyFill="1" applyBorder="1" applyAlignment="1" applyProtection="1">
      <alignment horizontal="left" vertical="center"/>
      <protection/>
    </xf>
    <xf numFmtId="176" fontId="5" fillId="0" borderId="11" xfId="48" applyNumberFormat="1" applyFont="1" applyFill="1" applyBorder="1" applyAlignment="1" applyProtection="1">
      <alignment horizontal="center" vertical="center"/>
      <protection/>
    </xf>
    <xf numFmtId="176" fontId="5" fillId="0" borderId="12" xfId="48" applyNumberFormat="1" applyFont="1" applyFill="1" applyBorder="1" applyAlignment="1" applyProtection="1">
      <alignment horizontal="centerContinuous"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176" fontId="5" fillId="0" borderId="12" xfId="48" applyNumberFormat="1" applyFont="1" applyFill="1" applyBorder="1" applyAlignment="1">
      <alignment horizontal="center" vertical="center"/>
    </xf>
    <xf numFmtId="176" fontId="5" fillId="0" borderId="12" xfId="48" applyNumberFormat="1" applyFont="1" applyFill="1" applyBorder="1" applyAlignment="1" applyProtection="1">
      <alignment horizontal="center" vertical="center"/>
      <protection/>
    </xf>
    <xf numFmtId="176" fontId="6" fillId="0" borderId="12" xfId="48" applyNumberFormat="1" applyFont="1" applyFill="1" applyBorder="1" applyAlignment="1" applyProtection="1">
      <alignment horizontal="left" vertical="center"/>
      <protection/>
    </xf>
    <xf numFmtId="49" fontId="5" fillId="0" borderId="0" xfId="48" applyNumberFormat="1" applyFont="1" applyFill="1" applyAlignment="1" applyProtection="1">
      <alignment/>
      <protection locked="0"/>
    </xf>
    <xf numFmtId="49" fontId="5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Alignment="1" applyProtection="1" quotePrefix="1">
      <alignment horizontal="center"/>
      <protection/>
    </xf>
    <xf numFmtId="38" fontId="5" fillId="0" borderId="10" xfId="48" applyFont="1" applyFill="1" applyBorder="1" applyAlignment="1" applyProtection="1" quotePrefix="1">
      <alignment horizontal="center"/>
      <protection/>
    </xf>
    <xf numFmtId="38" fontId="5" fillId="0" borderId="0" xfId="48" applyNumberFormat="1" applyFont="1" applyFill="1" applyAlignment="1">
      <alignment/>
    </xf>
    <xf numFmtId="176" fontId="5" fillId="0" borderId="0" xfId="48" applyNumberFormat="1" applyFont="1" applyFill="1" applyAlignment="1">
      <alignment/>
    </xf>
    <xf numFmtId="38" fontId="5" fillId="0" borderId="0" xfId="48" applyFont="1" applyFill="1" applyAlignment="1" applyProtection="1">
      <alignment horizontal="left"/>
      <protection/>
    </xf>
    <xf numFmtId="177" fontId="5" fillId="0" borderId="0" xfId="48" applyNumberFormat="1" applyFont="1" applyFill="1" applyAlignment="1">
      <alignment/>
    </xf>
    <xf numFmtId="38" fontId="7" fillId="0" borderId="0" xfId="48" applyFont="1" applyFill="1" applyBorder="1" applyAlignment="1">
      <alignment/>
    </xf>
    <xf numFmtId="177" fontId="7" fillId="0" borderId="0" xfId="48" applyNumberFormat="1" applyFont="1" applyFill="1" applyBorder="1" applyAlignment="1">
      <alignment/>
    </xf>
    <xf numFmtId="176" fontId="7" fillId="0" borderId="0" xfId="48" applyNumberFormat="1" applyFont="1" applyFill="1" applyBorder="1" applyAlignment="1">
      <alignment/>
    </xf>
    <xf numFmtId="176" fontId="5" fillId="0" borderId="0" xfId="48" applyNumberFormat="1" applyFont="1" applyFill="1" applyAlignment="1" applyProtection="1">
      <alignment/>
      <protection/>
    </xf>
    <xf numFmtId="38" fontId="5" fillId="0" borderId="15" xfId="48" applyNumberFormat="1" applyFont="1" applyFill="1" applyBorder="1" applyAlignment="1">
      <alignment/>
    </xf>
    <xf numFmtId="176" fontId="5" fillId="0" borderId="15" xfId="48" applyNumberFormat="1" applyFont="1" applyFill="1" applyBorder="1" applyAlignment="1" applyProtection="1">
      <alignment horizontal="left"/>
      <protection/>
    </xf>
    <xf numFmtId="176" fontId="5" fillId="0" borderId="15" xfId="48" applyNumberFormat="1" applyFont="1" applyFill="1" applyBorder="1" applyAlignment="1" applyProtection="1">
      <alignment/>
      <protection/>
    </xf>
    <xf numFmtId="38" fontId="5" fillId="0" borderId="10" xfId="48" applyNumberFormat="1" applyFont="1" applyFill="1" applyBorder="1" applyAlignment="1">
      <alignment horizontal="centerContinuous" vertical="center"/>
    </xf>
    <xf numFmtId="38" fontId="5" fillId="0" borderId="16" xfId="48" applyFont="1" applyFill="1" applyBorder="1" applyAlignment="1" applyProtection="1">
      <alignment horizontal="left" vertical="center"/>
      <protection/>
    </xf>
    <xf numFmtId="49" fontId="10" fillId="0" borderId="0" xfId="48" applyNumberFormat="1" applyFont="1" applyFill="1" applyBorder="1" applyAlignment="1" applyProtection="1">
      <alignment/>
      <protection locked="0"/>
    </xf>
    <xf numFmtId="38" fontId="5" fillId="0" borderId="0" xfId="48" applyFont="1" applyFill="1" applyBorder="1" applyAlignment="1" applyProtection="1" quotePrefix="1">
      <alignment horizontal="center"/>
      <protection/>
    </xf>
    <xf numFmtId="38" fontId="7" fillId="0" borderId="14" xfId="48" applyFont="1" applyFill="1" applyBorder="1" applyAlignment="1">
      <alignment/>
    </xf>
    <xf numFmtId="177" fontId="7" fillId="0" borderId="14" xfId="48" applyNumberFormat="1" applyFont="1" applyFill="1" applyBorder="1" applyAlignment="1">
      <alignment/>
    </xf>
    <xf numFmtId="176" fontId="7" fillId="0" borderId="14" xfId="48" applyNumberFormat="1" applyFont="1" applyFill="1" applyBorder="1" applyAlignment="1">
      <alignment/>
    </xf>
    <xf numFmtId="38" fontId="7" fillId="0" borderId="0" xfId="48" applyFont="1" applyFill="1" applyAlignment="1">
      <alignment/>
    </xf>
    <xf numFmtId="177" fontId="7" fillId="0" borderId="0" xfId="48" applyNumberFormat="1" applyFont="1" applyFill="1" applyAlignment="1">
      <alignment/>
    </xf>
    <xf numFmtId="176" fontId="7" fillId="0" borderId="0" xfId="48" applyNumberFormat="1" applyFont="1" applyFill="1" applyAlignment="1">
      <alignment/>
    </xf>
    <xf numFmtId="49" fontId="10" fillId="0" borderId="0" xfId="48" applyNumberFormat="1" applyFont="1" applyFill="1" applyBorder="1" applyAlignment="1" applyProtection="1">
      <alignment horizontal="center"/>
      <protection locked="0"/>
    </xf>
    <xf numFmtId="49" fontId="5" fillId="0" borderId="0" xfId="48" applyNumberFormat="1" applyFont="1" applyFill="1" applyAlignment="1" applyProtection="1">
      <alignment horizontal="center"/>
      <protection locked="0"/>
    </xf>
    <xf numFmtId="182" fontId="5" fillId="0" borderId="0" xfId="0" applyNumberFormat="1" applyFont="1" applyFill="1" applyBorder="1" applyAlignment="1">
      <alignment horizontal="right" vertical="center"/>
    </xf>
    <xf numFmtId="180" fontId="10" fillId="0" borderId="0" xfId="48" applyNumberFormat="1" applyFont="1" applyFill="1" applyBorder="1" applyAlignment="1">
      <alignment/>
    </xf>
    <xf numFmtId="188" fontId="10" fillId="0" borderId="0" xfId="48" applyNumberFormat="1" applyFont="1" applyFill="1" applyBorder="1" applyAlignment="1">
      <alignment/>
    </xf>
    <xf numFmtId="38" fontId="5" fillId="0" borderId="0" xfId="61" applyNumberFormat="1" applyFont="1" applyFill="1" applyBorder="1">
      <alignment/>
      <protection/>
    </xf>
    <xf numFmtId="38" fontId="5" fillId="0" borderId="10" xfId="61" applyNumberFormat="1" applyFont="1" applyFill="1" applyBorder="1">
      <alignment/>
      <protection/>
    </xf>
    <xf numFmtId="38" fontId="4" fillId="0" borderId="0" xfId="48" applyFont="1" applyFill="1" applyAlignment="1" applyProtection="1">
      <alignment horizontal="centerContinuous"/>
      <protection/>
    </xf>
    <xf numFmtId="188" fontId="5" fillId="0" borderId="0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 horizontal="right"/>
      <protection/>
    </xf>
    <xf numFmtId="3" fontId="12" fillId="0" borderId="0" xfId="61" applyNumberFormat="1" applyFont="1" applyFill="1" applyBorder="1">
      <alignment/>
      <protection/>
    </xf>
    <xf numFmtId="176" fontId="12" fillId="0" borderId="0" xfId="48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187" fontId="10" fillId="0" borderId="0" xfId="48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10" fillId="0" borderId="0" xfId="48" applyNumberFormat="1" applyFont="1" applyFill="1" applyBorder="1" applyAlignment="1">
      <alignment/>
    </xf>
    <xf numFmtId="3" fontId="14" fillId="0" borderId="0" xfId="61" applyNumberFormat="1" applyFont="1" applyFill="1" applyBorder="1">
      <alignment/>
      <protection/>
    </xf>
    <xf numFmtId="176" fontId="14" fillId="0" borderId="0" xfId="48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 vertical="center"/>
    </xf>
    <xf numFmtId="3" fontId="10" fillId="0" borderId="0" xfId="60" applyNumberFormat="1" applyFont="1" applyFill="1" applyBorder="1">
      <alignment/>
      <protection/>
    </xf>
    <xf numFmtId="176" fontId="14" fillId="0" borderId="0" xfId="0" applyNumberFormat="1" applyFont="1" applyFill="1" applyBorder="1" applyAlignment="1">
      <alignment vertical="top"/>
    </xf>
    <xf numFmtId="3" fontId="10" fillId="0" borderId="10" xfId="60" applyNumberFormat="1" applyFont="1" applyFill="1" applyBorder="1">
      <alignment/>
      <protection/>
    </xf>
    <xf numFmtId="38" fontId="5" fillId="0" borderId="0" xfId="48" applyNumberFormat="1" applyFont="1" applyFill="1" applyBorder="1" applyAlignment="1">
      <alignment/>
    </xf>
    <xf numFmtId="177" fontId="3" fillId="0" borderId="0" xfId="48" applyNumberFormat="1" applyFont="1" applyFill="1" applyAlignment="1">
      <alignment horizontal="center"/>
    </xf>
    <xf numFmtId="176" fontId="7" fillId="0" borderId="15" xfId="48" applyNumberFormat="1" applyFont="1" applyFill="1" applyBorder="1" applyAlignment="1" applyProtection="1">
      <alignment horizontal="center"/>
      <protection/>
    </xf>
    <xf numFmtId="38" fontId="5" fillId="0" borderId="18" xfId="48" applyFont="1" applyFill="1" applyBorder="1" applyAlignment="1" applyProtection="1">
      <alignment horizontal="center" vertical="center"/>
      <protection/>
    </xf>
    <xf numFmtId="177" fontId="5" fillId="0" borderId="19" xfId="48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76" fontId="5" fillId="0" borderId="19" xfId="48" applyNumberFormat="1" applyFont="1" applyFill="1" applyBorder="1" applyAlignment="1" applyProtection="1">
      <alignment horizontal="center" vertical="center" wrapText="1"/>
      <protection/>
    </xf>
    <xf numFmtId="176" fontId="5" fillId="0" borderId="16" xfId="48" applyNumberFormat="1" applyFont="1" applyFill="1" applyBorder="1" applyAlignment="1" applyProtection="1">
      <alignment horizontal="center" vertical="center" wrapText="1"/>
      <protection/>
    </xf>
    <xf numFmtId="176" fontId="5" fillId="0" borderId="20" xfId="48" applyNumberFormat="1" applyFont="1" applyFill="1" applyBorder="1" applyAlignment="1" applyProtection="1">
      <alignment horizontal="center" vertical="center" wrapText="1"/>
      <protection/>
    </xf>
    <xf numFmtId="176" fontId="5" fillId="0" borderId="19" xfId="48" applyNumberFormat="1" applyFont="1" applyFill="1" applyBorder="1" applyAlignment="1" applyProtection="1">
      <alignment horizontal="distributed" vertical="center" wrapText="1"/>
      <protection/>
    </xf>
    <xf numFmtId="176" fontId="5" fillId="0" borderId="16" xfId="48" applyNumberFormat="1" applyFont="1" applyFill="1" applyBorder="1" applyAlignment="1" applyProtection="1">
      <alignment horizontal="distributed" vertical="center" wrapText="1"/>
      <protection/>
    </xf>
    <xf numFmtId="176" fontId="5" fillId="0" borderId="20" xfId="48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>
      <alignment horizontal="center"/>
    </xf>
    <xf numFmtId="38" fontId="5" fillId="0" borderId="19" xfId="48" applyNumberFormat="1" applyFont="1" applyFill="1" applyBorder="1" applyAlignment="1" applyProtection="1">
      <alignment horizontal="center" vertical="center" wrapText="1"/>
      <protection/>
    </xf>
    <xf numFmtId="38" fontId="5" fillId="0" borderId="16" xfId="48" applyNumberFormat="1" applyFont="1" applyFill="1" applyBorder="1" applyAlignment="1" applyProtection="1">
      <alignment horizontal="center" vertical="center" wrapText="1"/>
      <protection/>
    </xf>
    <xf numFmtId="38" fontId="5" fillId="0" borderId="20" xfId="48" applyNumberFormat="1" applyFont="1" applyFill="1" applyBorder="1" applyAlignment="1" applyProtection="1">
      <alignment horizontal="center" vertical="center" wrapText="1"/>
      <protection/>
    </xf>
    <xf numFmtId="38" fontId="5" fillId="0" borderId="14" xfId="48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101" xfId="61"/>
    <cellStyle name="標準_時系列（消費水準指数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48" customWidth="1"/>
    <col min="2" max="2" width="10.625" style="148" customWidth="1"/>
    <col min="3" max="3" width="10.625" style="149" customWidth="1"/>
    <col min="4" max="4" width="9.625" style="150" customWidth="1"/>
    <col min="5" max="6" width="10.625" style="148" customWidth="1"/>
    <col min="7" max="9" width="9.625" style="150" customWidth="1"/>
    <col min="10" max="10" width="10.625" style="148" customWidth="1"/>
    <col min="11" max="13" width="9.625" style="150" customWidth="1"/>
    <col min="14" max="14" width="9.00390625" style="99" customWidth="1"/>
    <col min="15" max="16" width="0" style="99" hidden="1" customWidth="1"/>
    <col min="17" max="19" width="16.625" style="99" hidden="1" customWidth="1"/>
    <col min="20" max="16384" width="9.00390625" style="99" customWidth="1"/>
  </cols>
  <sheetData>
    <row r="1" spans="1:13" ht="19.5" customHeight="1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9" customHeight="1">
      <c r="A2" s="100"/>
      <c r="B2" s="101"/>
      <c r="C2" s="100"/>
      <c r="D2" s="102"/>
      <c r="E2" s="101"/>
      <c r="F2" s="101"/>
      <c r="G2" s="102"/>
      <c r="H2" s="102"/>
      <c r="I2" s="102"/>
      <c r="J2" s="101"/>
      <c r="K2" s="102"/>
      <c r="L2" s="102"/>
      <c r="M2" s="102"/>
    </row>
    <row r="3" spans="1:13" ht="17.25">
      <c r="A3" s="158" t="s">
        <v>74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107" customFormat="1" ht="16.5" customHeight="1" thickBot="1">
      <c r="A4" s="103" t="s">
        <v>0</v>
      </c>
      <c r="B4" s="104"/>
      <c r="C4" s="105"/>
      <c r="D4" s="106"/>
      <c r="E4" s="104"/>
      <c r="F4" s="178" t="s">
        <v>44</v>
      </c>
      <c r="G4" s="178"/>
      <c r="H4" s="106"/>
      <c r="I4" s="106"/>
      <c r="J4" s="104"/>
      <c r="K4" s="106"/>
      <c r="L4" s="106"/>
      <c r="M4" s="106"/>
    </row>
    <row r="5" spans="1:19" s="116" customFormat="1" ht="16.5" customHeight="1" thickTop="1">
      <c r="A5" s="108" t="s">
        <v>1</v>
      </c>
      <c r="B5" s="109" t="s">
        <v>2</v>
      </c>
      <c r="C5" s="110"/>
      <c r="D5" s="111"/>
      <c r="E5" s="112"/>
      <c r="F5" s="112"/>
      <c r="G5" s="111"/>
      <c r="H5" s="111"/>
      <c r="I5" s="111"/>
      <c r="J5" s="113" t="s">
        <v>3</v>
      </c>
      <c r="K5" s="114"/>
      <c r="L5" s="111"/>
      <c r="M5" s="115" t="s">
        <v>4</v>
      </c>
      <c r="Q5" s="116" t="s">
        <v>55</v>
      </c>
      <c r="R5" s="116" t="s">
        <v>56</v>
      </c>
      <c r="S5" s="116" t="s">
        <v>57</v>
      </c>
    </row>
    <row r="6" spans="1:18" s="116" customFormat="1" ht="16.5" customHeight="1">
      <c r="A6" s="179" t="s">
        <v>5</v>
      </c>
      <c r="B6" s="117"/>
      <c r="C6" s="180" t="s">
        <v>27</v>
      </c>
      <c r="D6" s="183" t="s">
        <v>28</v>
      </c>
      <c r="E6" s="117"/>
      <c r="F6" s="117"/>
      <c r="G6" s="118" t="s">
        <v>6</v>
      </c>
      <c r="H6" s="119" t="s">
        <v>7</v>
      </c>
      <c r="I6" s="114"/>
      <c r="J6" s="117"/>
      <c r="K6" s="186" t="s">
        <v>29</v>
      </c>
      <c r="L6" s="118" t="s">
        <v>8</v>
      </c>
      <c r="M6" s="115" t="s">
        <v>9</v>
      </c>
      <c r="Q6" s="164">
        <v>525669</v>
      </c>
      <c r="R6" s="164">
        <v>315379</v>
      </c>
    </row>
    <row r="7" spans="1:13" s="116" customFormat="1" ht="16.5" customHeight="1">
      <c r="A7" s="179"/>
      <c r="B7" s="120" t="s">
        <v>10</v>
      </c>
      <c r="C7" s="181"/>
      <c r="D7" s="184"/>
      <c r="E7" s="120" t="s">
        <v>11</v>
      </c>
      <c r="F7" s="120" t="s">
        <v>12</v>
      </c>
      <c r="G7" s="118" t="s">
        <v>13</v>
      </c>
      <c r="H7" s="118" t="s">
        <v>14</v>
      </c>
      <c r="I7" s="118" t="s">
        <v>15</v>
      </c>
      <c r="J7" s="120" t="s">
        <v>11</v>
      </c>
      <c r="K7" s="187"/>
      <c r="L7" s="118" t="s">
        <v>16</v>
      </c>
      <c r="M7" s="115" t="s">
        <v>17</v>
      </c>
    </row>
    <row r="8" spans="1:13" s="116" customFormat="1" ht="16.5" customHeight="1">
      <c r="A8" s="121"/>
      <c r="B8" s="122"/>
      <c r="C8" s="182"/>
      <c r="D8" s="185"/>
      <c r="E8" s="122"/>
      <c r="F8" s="122"/>
      <c r="G8" s="123" t="s">
        <v>18</v>
      </c>
      <c r="H8" s="124" t="s">
        <v>10</v>
      </c>
      <c r="I8" s="124" t="s">
        <v>19</v>
      </c>
      <c r="J8" s="122"/>
      <c r="K8" s="188"/>
      <c r="L8" s="124" t="s">
        <v>20</v>
      </c>
      <c r="M8" s="125" t="s">
        <v>21</v>
      </c>
    </row>
    <row r="9" spans="1:13" s="107" customFormat="1" ht="16.5" customHeight="1" hidden="1">
      <c r="A9" s="126" t="s">
        <v>40</v>
      </c>
      <c r="B9" s="30">
        <v>524585</v>
      </c>
      <c r="C9" s="31">
        <v>441156</v>
      </c>
      <c r="D9" s="32">
        <v>-0.737625314553938</v>
      </c>
      <c r="E9" s="31">
        <v>329499</v>
      </c>
      <c r="F9" s="33">
        <v>111657</v>
      </c>
      <c r="G9" s="34">
        <v>74.68990561162038</v>
      </c>
      <c r="H9" s="35">
        <v>104.06025712652082</v>
      </c>
      <c r="I9" s="35">
        <v>108.94385076735438</v>
      </c>
      <c r="J9" s="31">
        <v>300531</v>
      </c>
      <c r="K9" s="36">
        <v>22.9</v>
      </c>
      <c r="L9" s="37">
        <v>106.4</v>
      </c>
      <c r="M9" s="53">
        <v>95.9</v>
      </c>
    </row>
    <row r="10" spans="1:13" s="107" customFormat="1" ht="16.5" customHeight="1" hidden="1">
      <c r="A10" s="126" t="s">
        <v>75</v>
      </c>
      <c r="B10" s="21">
        <v>525719</v>
      </c>
      <c r="C10" s="38">
        <v>441448</v>
      </c>
      <c r="D10" s="39">
        <v>-0.24586698688375463</v>
      </c>
      <c r="E10" s="38">
        <v>320231</v>
      </c>
      <c r="F10" s="40">
        <v>121217</v>
      </c>
      <c r="G10" s="41">
        <v>72.54104673710154</v>
      </c>
      <c r="H10" s="42">
        <v>103.95999136061798</v>
      </c>
      <c r="I10" s="42">
        <v>105.54934138939416</v>
      </c>
      <c r="J10" s="38">
        <v>294943</v>
      </c>
      <c r="K10" s="43">
        <v>23.1</v>
      </c>
      <c r="L10" s="43">
        <v>104.5</v>
      </c>
      <c r="M10" s="22">
        <v>96.2</v>
      </c>
    </row>
    <row r="11" spans="1:13" s="107" customFormat="1" ht="16.5" customHeight="1" hidden="1">
      <c r="A11" s="126" t="s">
        <v>76</v>
      </c>
      <c r="B11" s="21">
        <v>528762</v>
      </c>
      <c r="C11" s="38">
        <v>442504</v>
      </c>
      <c r="D11" s="39">
        <v>0.135122208885562</v>
      </c>
      <c r="E11" s="38">
        <v>323459</v>
      </c>
      <c r="F11" s="40">
        <v>119046</v>
      </c>
      <c r="G11" s="41">
        <v>73.0974183284219</v>
      </c>
      <c r="H11" s="42">
        <v>104.45315999610739</v>
      </c>
      <c r="I11" s="42">
        <v>106.50259276796822</v>
      </c>
      <c r="J11" s="38">
        <v>297782</v>
      </c>
      <c r="K11" s="43">
        <v>23</v>
      </c>
      <c r="L11" s="43">
        <v>105.6</v>
      </c>
      <c r="M11" s="22">
        <v>96.3</v>
      </c>
    </row>
    <row r="12" spans="1:13" ht="16.5" customHeight="1" hidden="1">
      <c r="A12" s="126" t="s">
        <v>77</v>
      </c>
      <c r="B12" s="23">
        <v>534235</v>
      </c>
      <c r="C12" s="44">
        <v>442749</v>
      </c>
      <c r="D12" s="39">
        <v>-1.479224783133219</v>
      </c>
      <c r="E12" s="45">
        <v>324929</v>
      </c>
      <c r="F12" s="61">
        <v>117820</v>
      </c>
      <c r="G12" s="41">
        <v>73.38898563294327</v>
      </c>
      <c r="H12" s="42">
        <v>103.91568767365374</v>
      </c>
      <c r="I12" s="42">
        <v>105.34570827759408</v>
      </c>
      <c r="J12" s="44">
        <v>296932</v>
      </c>
      <c r="K12" s="46">
        <v>23.2</v>
      </c>
      <c r="L12" s="47">
        <v>103.5</v>
      </c>
      <c r="M12" s="54">
        <v>97.8</v>
      </c>
    </row>
    <row r="13" spans="1:13" ht="16.5" customHeight="1" hidden="1">
      <c r="A13" s="126" t="s">
        <v>78</v>
      </c>
      <c r="B13" s="23">
        <v>518226</v>
      </c>
      <c r="C13" s="44">
        <v>427912</v>
      </c>
      <c r="D13" s="39">
        <v>-1.947494036902171</v>
      </c>
      <c r="E13" s="45">
        <v>319060</v>
      </c>
      <c r="F13" s="61">
        <v>108852</v>
      </c>
      <c r="G13" s="41">
        <v>74.56205948886688</v>
      </c>
      <c r="H13" s="42">
        <v>102.26565351471628</v>
      </c>
      <c r="I13" s="42">
        <v>104.94519411071754</v>
      </c>
      <c r="J13" s="44">
        <v>291737</v>
      </c>
      <c r="K13" s="46">
        <v>23.4</v>
      </c>
      <c r="L13" s="47">
        <v>103.8</v>
      </c>
      <c r="M13" s="54">
        <v>96.4</v>
      </c>
    </row>
    <row r="14" spans="1:13" ht="16.5" customHeight="1" hidden="1">
      <c r="A14" s="126" t="s">
        <v>79</v>
      </c>
      <c r="B14" s="23">
        <v>520692</v>
      </c>
      <c r="C14" s="44">
        <v>429967</v>
      </c>
      <c r="D14" s="48">
        <v>1.3210777471080775</v>
      </c>
      <c r="E14" s="45">
        <v>318315</v>
      </c>
      <c r="F14" s="61">
        <v>111653</v>
      </c>
      <c r="G14" s="41">
        <v>74.0324257443013</v>
      </c>
      <c r="H14" s="42">
        <v>103.6121406751569</v>
      </c>
      <c r="I14" s="42">
        <v>105.57630063242898</v>
      </c>
      <c r="J14" s="44">
        <v>290244</v>
      </c>
      <c r="K14" s="46">
        <v>23.3</v>
      </c>
      <c r="L14" s="49">
        <v>104.3</v>
      </c>
      <c r="M14" s="49">
        <v>95.6</v>
      </c>
    </row>
    <row r="15" spans="1:13" ht="16.5" customHeight="1" hidden="1">
      <c r="A15" s="126" t="s">
        <v>80</v>
      </c>
      <c r="B15" s="28">
        <v>510149</v>
      </c>
      <c r="C15" s="44">
        <v>420538</v>
      </c>
      <c r="D15" s="50">
        <v>-1.9879127869688489</v>
      </c>
      <c r="E15" s="51">
        <v>308838</v>
      </c>
      <c r="F15" s="61">
        <v>111700</v>
      </c>
      <c r="G15" s="63">
        <v>73.4</v>
      </c>
      <c r="H15" s="42">
        <v>101.72701442446228</v>
      </c>
      <c r="I15" s="42">
        <v>102.64778560031824</v>
      </c>
      <c r="J15" s="44">
        <v>282966</v>
      </c>
      <c r="K15" s="46">
        <v>23.6</v>
      </c>
      <c r="L15" s="52">
        <v>102.4</v>
      </c>
      <c r="M15" s="52">
        <v>95.4</v>
      </c>
    </row>
    <row r="16" spans="1:13" ht="16.5" customHeight="1" hidden="1">
      <c r="A16" s="126" t="s">
        <v>81</v>
      </c>
      <c r="B16" s="28">
        <v>518506</v>
      </c>
      <c r="C16" s="44">
        <v>425005</v>
      </c>
      <c r="D16" s="50">
        <v>1.0622107871345605</v>
      </c>
      <c r="E16" s="51">
        <v>313874</v>
      </c>
      <c r="F16" s="61">
        <v>111131</v>
      </c>
      <c r="G16" s="63">
        <v>73.9</v>
      </c>
      <c r="H16" s="42">
        <v>103.39345434602485</v>
      </c>
      <c r="I16" s="42">
        <v>104.32158949842405</v>
      </c>
      <c r="J16" s="44">
        <v>286169</v>
      </c>
      <c r="K16" s="46">
        <v>23.5</v>
      </c>
      <c r="L16" s="52">
        <v>103.3</v>
      </c>
      <c r="M16" s="52">
        <v>95.4</v>
      </c>
    </row>
    <row r="17" spans="1:13" ht="16.5" customHeight="1">
      <c r="A17" s="126" t="s">
        <v>82</v>
      </c>
      <c r="B17" s="23">
        <v>523589</v>
      </c>
      <c r="C17" s="44">
        <v>426132</v>
      </c>
      <c r="D17" s="39">
        <v>-0.1534703791646166</v>
      </c>
      <c r="E17" s="45">
        <v>319170</v>
      </c>
      <c r="F17" s="61">
        <v>106962</v>
      </c>
      <c r="G17" s="63">
        <v>74.89932696910816</v>
      </c>
      <c r="H17" s="42">
        <v>103.97109993857674</v>
      </c>
      <c r="I17" s="42">
        <v>105.63887869783157</v>
      </c>
      <c r="J17" s="44">
        <v>290454</v>
      </c>
      <c r="K17" s="46">
        <v>23.6</v>
      </c>
      <c r="L17" s="47">
        <v>104.8</v>
      </c>
      <c r="M17" s="68">
        <v>95.8</v>
      </c>
    </row>
    <row r="18" spans="1:13" s="107" customFormat="1" ht="16.5" customHeight="1">
      <c r="A18" s="127" t="s">
        <v>42</v>
      </c>
      <c r="B18" s="23">
        <v>519761</v>
      </c>
      <c r="C18" s="44">
        <v>423541</v>
      </c>
      <c r="D18" s="39">
        <v>-3.8206973757929745</v>
      </c>
      <c r="E18" s="45">
        <v>318755</v>
      </c>
      <c r="F18" s="61">
        <v>104786</v>
      </c>
      <c r="G18" s="63">
        <v>75.2595380376398</v>
      </c>
      <c r="H18" s="42">
        <v>99.87484731097156</v>
      </c>
      <c r="I18" s="42">
        <v>102.09137180178371</v>
      </c>
      <c r="J18" s="44">
        <v>291194</v>
      </c>
      <c r="K18" s="46">
        <v>24</v>
      </c>
      <c r="L18" s="47">
        <v>102.1</v>
      </c>
      <c r="M18" s="95">
        <v>99</v>
      </c>
    </row>
    <row r="19" spans="1:13" s="107" customFormat="1" ht="16.5" customHeight="1">
      <c r="A19" s="127" t="s">
        <v>43</v>
      </c>
      <c r="B19" s="23">
        <v>525669</v>
      </c>
      <c r="C19" s="44">
        <v>427270</v>
      </c>
      <c r="D19" s="39">
        <v>-0.12837009876258776</v>
      </c>
      <c r="E19" s="45">
        <v>315379</v>
      </c>
      <c r="F19" s="61">
        <v>111891</v>
      </c>
      <c r="G19" s="63">
        <v>73.8</v>
      </c>
      <c r="H19" s="42">
        <v>100</v>
      </c>
      <c r="I19" s="67">
        <v>100</v>
      </c>
      <c r="J19" s="44">
        <v>287373</v>
      </c>
      <c r="K19" s="46">
        <v>25</v>
      </c>
      <c r="L19" s="47">
        <v>100</v>
      </c>
      <c r="M19" s="95">
        <v>100</v>
      </c>
    </row>
    <row r="20" spans="1:16" s="107" customFormat="1" ht="16.5" customHeight="1">
      <c r="A20" s="127" t="s">
        <v>48</v>
      </c>
      <c r="B20" s="23">
        <v>526973</v>
      </c>
      <c r="C20" s="44">
        <v>428697</v>
      </c>
      <c r="D20" s="39">
        <v>0.434415270467412</v>
      </c>
      <c r="E20" s="45">
        <v>309591</v>
      </c>
      <c r="F20" s="61">
        <v>119106</v>
      </c>
      <c r="G20" s="63">
        <v>72.2</v>
      </c>
      <c r="H20" s="42">
        <v>100.3</v>
      </c>
      <c r="I20" s="67">
        <v>98.3</v>
      </c>
      <c r="J20" s="44">
        <v>282188</v>
      </c>
      <c r="K20" s="46">
        <v>25.8</v>
      </c>
      <c r="L20" s="47">
        <v>98.4</v>
      </c>
      <c r="M20" s="68">
        <v>99.9</v>
      </c>
      <c r="O20" s="189" t="s">
        <v>49</v>
      </c>
      <c r="P20" s="189"/>
    </row>
    <row r="21" spans="1:16" s="107" customFormat="1" ht="16.5" customHeight="1">
      <c r="A21" s="127" t="s">
        <v>58</v>
      </c>
      <c r="B21" s="23">
        <v>533820</v>
      </c>
      <c r="C21" s="44">
        <v>434415</v>
      </c>
      <c r="D21" s="39">
        <v>0.6990266033763248</v>
      </c>
      <c r="E21" s="45">
        <v>313057</v>
      </c>
      <c r="F21" s="61">
        <v>121358</v>
      </c>
      <c r="G21" s="63">
        <v>72.1</v>
      </c>
      <c r="H21" s="42">
        <v>101.14601148091926</v>
      </c>
      <c r="I21" s="67">
        <v>98.86826990895882</v>
      </c>
      <c r="J21" s="44">
        <v>283027</v>
      </c>
      <c r="K21" s="46">
        <v>25.7</v>
      </c>
      <c r="L21" s="47">
        <v>98.5</v>
      </c>
      <c r="M21" s="68">
        <v>100.4</v>
      </c>
      <c r="O21" s="189" t="s">
        <v>49</v>
      </c>
      <c r="P21" s="189"/>
    </row>
    <row r="22" spans="1:19" s="107" customFormat="1" ht="12" customHeight="1">
      <c r="A22" s="151"/>
      <c r="B22" s="71"/>
      <c r="C22" s="72"/>
      <c r="D22" s="73"/>
      <c r="E22" s="74"/>
      <c r="F22" s="75"/>
      <c r="G22" s="76"/>
      <c r="H22" s="77"/>
      <c r="I22" s="78"/>
      <c r="J22" s="72"/>
      <c r="K22" s="79"/>
      <c r="L22" s="80"/>
      <c r="M22" s="81"/>
      <c r="O22" s="163" t="s">
        <v>50</v>
      </c>
      <c r="P22" s="163" t="s">
        <v>51</v>
      </c>
      <c r="Q22" s="163" t="s">
        <v>52</v>
      </c>
      <c r="R22" s="163" t="s">
        <v>53</v>
      </c>
      <c r="S22" s="163" t="s">
        <v>54</v>
      </c>
    </row>
    <row r="23" spans="1:19" s="107" customFormat="1" ht="16.5" customHeight="1">
      <c r="A23" s="151" t="s">
        <v>59</v>
      </c>
      <c r="B23" s="71">
        <v>558718</v>
      </c>
      <c r="C23" s="72">
        <v>455125</v>
      </c>
      <c r="D23" s="73">
        <v>2.9130417378513016</v>
      </c>
      <c r="E23" s="74">
        <v>315314</v>
      </c>
      <c r="F23" s="75">
        <v>139811</v>
      </c>
      <c r="G23" s="76">
        <v>69.3</v>
      </c>
      <c r="H23" s="77">
        <v>104.51036001839809</v>
      </c>
      <c r="I23" s="78">
        <v>98.30815130476077</v>
      </c>
      <c r="J23" s="72">
        <v>287315</v>
      </c>
      <c r="K23" s="79">
        <v>25.7</v>
      </c>
      <c r="L23" s="80">
        <v>98.7</v>
      </c>
      <c r="M23" s="166">
        <v>101.7</v>
      </c>
      <c r="O23" s="170">
        <v>429251</v>
      </c>
      <c r="P23" s="171">
        <v>99.9</v>
      </c>
      <c r="Q23" s="167">
        <f>SUM(C23/M23)</f>
        <v>4475.172074729597</v>
      </c>
      <c r="R23" s="167">
        <f>SUM(O23/P23)</f>
        <v>4296.806806806807</v>
      </c>
      <c r="S23" s="167">
        <f>SUM((Q23/R23)*100)-100</f>
        <v>4.15111211516961</v>
      </c>
    </row>
    <row r="24" spans="1:13" s="107" customFormat="1" ht="7.5" customHeight="1">
      <c r="A24" s="127"/>
      <c r="B24" s="23"/>
      <c r="C24" s="44"/>
      <c r="D24" s="39"/>
      <c r="E24" s="45"/>
      <c r="F24" s="61"/>
      <c r="G24" s="63"/>
      <c r="H24" s="42"/>
      <c r="I24" s="67"/>
      <c r="J24" s="44"/>
      <c r="K24" s="46"/>
      <c r="L24" s="47"/>
      <c r="M24" s="68"/>
    </row>
    <row r="25" spans="1:19" s="107" customFormat="1" ht="16.5" customHeight="1">
      <c r="A25" s="152" t="s">
        <v>60</v>
      </c>
      <c r="B25" s="5">
        <v>442129</v>
      </c>
      <c r="C25" s="44">
        <v>360360</v>
      </c>
      <c r="D25" s="39">
        <v>-2.1998635848176917</v>
      </c>
      <c r="E25" s="44">
        <v>317659</v>
      </c>
      <c r="F25" s="61">
        <v>42701</v>
      </c>
      <c r="G25" s="63">
        <v>88.2</v>
      </c>
      <c r="H25" s="42">
        <v>82.70193722875284</v>
      </c>
      <c r="I25" s="42">
        <v>99.03927207583236</v>
      </c>
      <c r="J25" s="44">
        <v>289703</v>
      </c>
      <c r="K25" s="46">
        <v>24.6</v>
      </c>
      <c r="L25" s="58">
        <v>97.6</v>
      </c>
      <c r="M25" s="153">
        <v>101.7</v>
      </c>
      <c r="O25" s="72">
        <v>355700</v>
      </c>
      <c r="P25" s="172">
        <v>99.5</v>
      </c>
      <c r="Q25" s="168">
        <f aca="true" t="shared" si="0" ref="Q25:Q36">SUM(C25/M25)</f>
        <v>3543.362831858407</v>
      </c>
      <c r="R25" s="168">
        <f>SUM(O25/P25)</f>
        <v>3574.8743718592964</v>
      </c>
      <c r="S25" s="168">
        <f>SUM((Q25/R25)*100)-100</f>
        <v>-0.8814726539467301</v>
      </c>
    </row>
    <row r="26" spans="1:19" s="107" customFormat="1" ht="16.5" customHeight="1">
      <c r="A26" s="128" t="s">
        <v>61</v>
      </c>
      <c r="B26" s="5">
        <v>503989</v>
      </c>
      <c r="C26" s="44">
        <v>420059</v>
      </c>
      <c r="D26" s="39">
        <v>2.197096777528998</v>
      </c>
      <c r="E26" s="44">
        <v>289177</v>
      </c>
      <c r="F26" s="61">
        <v>130882</v>
      </c>
      <c r="G26" s="63">
        <v>68.8</v>
      </c>
      <c r="H26" s="42">
        <v>94.27308917076671</v>
      </c>
      <c r="I26" s="42">
        <v>90.1591945484717</v>
      </c>
      <c r="J26" s="44">
        <v>265614</v>
      </c>
      <c r="K26" s="46">
        <v>25.7</v>
      </c>
      <c r="L26" s="58">
        <v>99.3</v>
      </c>
      <c r="M26" s="69">
        <v>101.7</v>
      </c>
      <c r="O26" s="72">
        <v>394411</v>
      </c>
      <c r="P26" s="172">
        <v>99.6</v>
      </c>
      <c r="Q26" s="168">
        <f t="shared" si="0"/>
        <v>4130.373647984267</v>
      </c>
      <c r="R26" s="168">
        <f aca="true" t="shared" si="1" ref="R26:R36">SUM(O26/P26)</f>
        <v>3959.9497991967874</v>
      </c>
      <c r="S26" s="168">
        <f aca="true" t="shared" si="2" ref="S26:S36">SUM((Q26/R26)*100)-100</f>
        <v>4.3036871028528765</v>
      </c>
    </row>
    <row r="27" spans="1:19" s="107" customFormat="1" ht="16.5" customHeight="1">
      <c r="A27" s="128" t="s">
        <v>62</v>
      </c>
      <c r="B27" s="5">
        <v>453676</v>
      </c>
      <c r="C27" s="44">
        <v>373320</v>
      </c>
      <c r="D27" s="39">
        <v>1.2121915298082229</v>
      </c>
      <c r="E27" s="44">
        <v>334998</v>
      </c>
      <c r="F27" s="61">
        <v>38321</v>
      </c>
      <c r="G27" s="63">
        <v>89.7</v>
      </c>
      <c r="H27" s="42">
        <v>85.19693938752015</v>
      </c>
      <c r="I27" s="42">
        <v>104.85762023358743</v>
      </c>
      <c r="J27" s="44">
        <v>301230</v>
      </c>
      <c r="K27" s="46">
        <v>24.6</v>
      </c>
      <c r="L27" s="58">
        <v>102</v>
      </c>
      <c r="M27" s="153">
        <v>101.3</v>
      </c>
      <c r="O27" s="72">
        <v>369306</v>
      </c>
      <c r="P27" s="172">
        <v>99.7</v>
      </c>
      <c r="Q27" s="168">
        <f t="shared" si="0"/>
        <v>3685.2912142152027</v>
      </c>
      <c r="R27" s="168">
        <f>SUM(O27/P27)</f>
        <v>3704.172517552658</v>
      </c>
      <c r="S27" s="168">
        <f t="shared" si="2"/>
        <v>-0.5097306685362071</v>
      </c>
    </row>
    <row r="28" spans="1:19" s="107" customFormat="1" ht="16.5" customHeight="1">
      <c r="A28" s="128" t="s">
        <v>63</v>
      </c>
      <c r="B28" s="5">
        <v>495370</v>
      </c>
      <c r="C28" s="44">
        <v>405241</v>
      </c>
      <c r="D28" s="39">
        <v>4.095357231577964</v>
      </c>
      <c r="E28" s="44">
        <v>334967</v>
      </c>
      <c r="F28" s="61">
        <v>70274</v>
      </c>
      <c r="G28" s="63">
        <v>82.7</v>
      </c>
      <c r="H28" s="42">
        <v>93.11868256085674</v>
      </c>
      <c r="I28" s="42">
        <v>104.95152159418906</v>
      </c>
      <c r="J28" s="44">
        <v>294439</v>
      </c>
      <c r="K28" s="46">
        <v>24.2</v>
      </c>
      <c r="L28" s="58">
        <v>103.6</v>
      </c>
      <c r="M28" s="69">
        <v>101.2</v>
      </c>
      <c r="O28" s="72">
        <v>388135</v>
      </c>
      <c r="P28" s="172">
        <v>99.9</v>
      </c>
      <c r="Q28" s="168">
        <f t="shared" si="0"/>
        <v>4004.3577075098815</v>
      </c>
      <c r="R28" s="168">
        <f t="shared" si="1"/>
        <v>3885.235235235235</v>
      </c>
      <c r="S28" s="168">
        <f t="shared" si="2"/>
        <v>3.0660298556525873</v>
      </c>
    </row>
    <row r="29" spans="1:19" s="107" customFormat="1" ht="16.5" customHeight="1">
      <c r="A29" s="128" t="s">
        <v>64</v>
      </c>
      <c r="B29" s="7">
        <v>439089</v>
      </c>
      <c r="C29" s="56">
        <v>324446</v>
      </c>
      <c r="D29" s="39">
        <v>3.84475834999607</v>
      </c>
      <c r="E29" s="56">
        <v>312354</v>
      </c>
      <c r="F29" s="61">
        <v>12093</v>
      </c>
      <c r="G29" s="65">
        <v>96.3</v>
      </c>
      <c r="H29" s="42">
        <v>82.37629139609429</v>
      </c>
      <c r="I29" s="42">
        <v>97.67340885675432</v>
      </c>
      <c r="J29" s="44">
        <v>281307</v>
      </c>
      <c r="K29" s="46">
        <v>26.2</v>
      </c>
      <c r="L29" s="58">
        <v>95.4</v>
      </c>
      <c r="M29" s="153">
        <v>101.4</v>
      </c>
      <c r="O29" s="173">
        <v>313379</v>
      </c>
      <c r="P29" s="172">
        <v>100</v>
      </c>
      <c r="Q29" s="168">
        <f t="shared" si="0"/>
        <v>3199.6646942800785</v>
      </c>
      <c r="R29" s="168">
        <f t="shared" si="1"/>
        <v>3133.79</v>
      </c>
      <c r="S29" s="168">
        <f t="shared" si="2"/>
        <v>2.1020774933891033</v>
      </c>
    </row>
    <row r="30" spans="1:19" s="107" customFormat="1" ht="16.5" customHeight="1">
      <c r="A30" s="128" t="s">
        <v>65</v>
      </c>
      <c r="B30" s="7">
        <v>808716</v>
      </c>
      <c r="C30" s="56">
        <v>654961</v>
      </c>
      <c r="D30" s="39">
        <v>8.847841278601237</v>
      </c>
      <c r="E30" s="56">
        <v>291998</v>
      </c>
      <c r="F30" s="61">
        <v>362963</v>
      </c>
      <c r="G30" s="65">
        <v>44.6</v>
      </c>
      <c r="H30" s="42">
        <v>152.0208500431714</v>
      </c>
      <c r="I30" s="42">
        <v>91.48851798075638</v>
      </c>
      <c r="J30" s="44">
        <v>267641</v>
      </c>
      <c r="K30" s="46">
        <v>26.6</v>
      </c>
      <c r="L30" s="58">
        <v>93.7</v>
      </c>
      <c r="M30" s="89">
        <v>101.2</v>
      </c>
      <c r="O30" s="173">
        <v>589676</v>
      </c>
      <c r="P30" s="174">
        <v>99.9</v>
      </c>
      <c r="Q30" s="168">
        <f t="shared" si="0"/>
        <v>6471.946640316205</v>
      </c>
      <c r="R30" s="168">
        <f t="shared" si="1"/>
        <v>5902.662662662662</v>
      </c>
      <c r="S30" s="168">
        <f t="shared" si="2"/>
        <v>9.644528413499785</v>
      </c>
    </row>
    <row r="31" spans="1:19" s="107" customFormat="1" ht="16.5" customHeight="1">
      <c r="A31" s="128" t="s">
        <v>66</v>
      </c>
      <c r="B31" s="7">
        <v>605746</v>
      </c>
      <c r="C31" s="56">
        <v>485326</v>
      </c>
      <c r="D31" s="39">
        <v>-0.768731653720252</v>
      </c>
      <c r="E31" s="56">
        <v>310031</v>
      </c>
      <c r="F31" s="61">
        <v>175295</v>
      </c>
      <c r="G31" s="65">
        <v>63.9</v>
      </c>
      <c r="H31" s="42">
        <v>113.75454122817337</v>
      </c>
      <c r="I31" s="42">
        <v>97.0427072956834</v>
      </c>
      <c r="J31" s="44">
        <v>283387</v>
      </c>
      <c r="K31" s="46">
        <v>26.1</v>
      </c>
      <c r="L31" s="58">
        <v>95.7</v>
      </c>
      <c r="M31" s="69">
        <v>101.3</v>
      </c>
      <c r="O31" s="173">
        <v>468137</v>
      </c>
      <c r="P31" s="172">
        <v>99.6</v>
      </c>
      <c r="Q31" s="168">
        <f t="shared" si="0"/>
        <v>4790.977295162883</v>
      </c>
      <c r="R31" s="168">
        <f t="shared" si="1"/>
        <v>4700.1706827309235</v>
      </c>
      <c r="S31" s="168">
        <f t="shared" si="2"/>
        <v>1.9319854226910422</v>
      </c>
    </row>
    <row r="32" spans="1:19" s="107" customFormat="1" ht="16.5" customHeight="1">
      <c r="A32" s="128" t="s">
        <v>67</v>
      </c>
      <c r="B32" s="7">
        <v>510437</v>
      </c>
      <c r="C32" s="56">
        <v>422636</v>
      </c>
      <c r="D32" s="39">
        <v>2.9845319890659</v>
      </c>
      <c r="E32" s="56">
        <v>319939</v>
      </c>
      <c r="F32" s="61">
        <v>102696</v>
      </c>
      <c r="G32" s="65">
        <v>75.7</v>
      </c>
      <c r="H32" s="42">
        <v>95.1983912638084</v>
      </c>
      <c r="I32" s="42">
        <v>99.45674451200294</v>
      </c>
      <c r="J32" s="44">
        <v>292481</v>
      </c>
      <c r="K32" s="46">
        <v>26.2</v>
      </c>
      <c r="L32" s="58">
        <v>98.5</v>
      </c>
      <c r="M32" s="69">
        <v>102</v>
      </c>
      <c r="O32" s="173">
        <v>391693</v>
      </c>
      <c r="P32" s="172">
        <v>99.7</v>
      </c>
      <c r="Q32" s="168">
        <f t="shared" si="0"/>
        <v>4143.490196078431</v>
      </c>
      <c r="R32" s="168">
        <f t="shared" si="1"/>
        <v>3928.716148445336</v>
      </c>
      <c r="S32" s="168">
        <f t="shared" si="2"/>
        <v>5.4667743740683505</v>
      </c>
    </row>
    <row r="33" spans="1:19" s="107" customFormat="1" ht="16.5" customHeight="1">
      <c r="A33" s="128" t="s">
        <v>68</v>
      </c>
      <c r="B33" s="7">
        <v>447459</v>
      </c>
      <c r="C33" s="56">
        <v>365446</v>
      </c>
      <c r="D33" s="39">
        <v>-0.4635374150387719</v>
      </c>
      <c r="E33" s="56">
        <v>302652</v>
      </c>
      <c r="F33" s="61">
        <v>62794</v>
      </c>
      <c r="G33" s="65">
        <v>82.8</v>
      </c>
      <c r="H33" s="42">
        <v>83.28944833652456</v>
      </c>
      <c r="I33" s="42">
        <v>93.8987650735686</v>
      </c>
      <c r="J33" s="44">
        <v>271273</v>
      </c>
      <c r="K33" s="46">
        <v>26.6</v>
      </c>
      <c r="L33" s="58">
        <v>94.1</v>
      </c>
      <c r="M33" s="69">
        <v>102.2</v>
      </c>
      <c r="O33" s="173">
        <v>347541</v>
      </c>
      <c r="P33" s="172">
        <v>99.8</v>
      </c>
      <c r="Q33" s="168">
        <f t="shared" si="0"/>
        <v>3575.7925636007826</v>
      </c>
      <c r="R33" s="168">
        <f t="shared" si="1"/>
        <v>3482.374749498998</v>
      </c>
      <c r="S33" s="168">
        <f t="shared" si="2"/>
        <v>2.682589348410147</v>
      </c>
    </row>
    <row r="34" spans="1:19" s="107" customFormat="1" ht="16.5" customHeight="1">
      <c r="A34" s="128" t="s">
        <v>69</v>
      </c>
      <c r="B34" s="7">
        <v>515729</v>
      </c>
      <c r="C34" s="56">
        <v>428519</v>
      </c>
      <c r="D34" s="39">
        <v>0.9877888578565575</v>
      </c>
      <c r="E34" s="56">
        <v>315433</v>
      </c>
      <c r="F34" s="61">
        <v>113086</v>
      </c>
      <c r="G34" s="65">
        <v>73.6</v>
      </c>
      <c r="H34" s="42">
        <v>95.71617194516683</v>
      </c>
      <c r="I34" s="42">
        <v>97.57768024983335</v>
      </c>
      <c r="J34" s="44">
        <v>290396</v>
      </c>
      <c r="K34" s="46">
        <v>25.7</v>
      </c>
      <c r="L34" s="58">
        <v>97</v>
      </c>
      <c r="M34" s="69">
        <v>102.5</v>
      </c>
      <c r="O34" s="173">
        <v>404859</v>
      </c>
      <c r="P34" s="172">
        <v>100.4</v>
      </c>
      <c r="Q34" s="168">
        <f t="shared" si="0"/>
        <v>4180.673170731708</v>
      </c>
      <c r="R34" s="168">
        <f t="shared" si="1"/>
        <v>4032.4601593625493</v>
      </c>
      <c r="S34" s="168">
        <f t="shared" si="2"/>
        <v>3.675498467729142</v>
      </c>
    </row>
    <row r="35" spans="1:19" s="107" customFormat="1" ht="16.5" customHeight="1">
      <c r="A35" s="128" t="s">
        <v>70</v>
      </c>
      <c r="B35" s="7">
        <v>455644</v>
      </c>
      <c r="C35" s="56">
        <v>371282</v>
      </c>
      <c r="D35" s="39">
        <v>0.9548445978082327</v>
      </c>
      <c r="E35" s="56">
        <v>303516</v>
      </c>
      <c r="F35" s="61">
        <v>67766</v>
      </c>
      <c r="G35" s="65">
        <v>81.7</v>
      </c>
      <c r="H35" s="42">
        <v>84.81299381138247</v>
      </c>
      <c r="I35" s="42">
        <v>94.16682387715673</v>
      </c>
      <c r="J35" s="44">
        <v>281041</v>
      </c>
      <c r="K35" s="46">
        <v>25.4</v>
      </c>
      <c r="L35" s="58">
        <v>97</v>
      </c>
      <c r="M35" s="69">
        <v>102.2</v>
      </c>
      <c r="O35" s="173">
        <v>351894</v>
      </c>
      <c r="P35" s="172">
        <v>100.4</v>
      </c>
      <c r="Q35" s="168">
        <f t="shared" si="0"/>
        <v>3632.896281800391</v>
      </c>
      <c r="R35" s="168">
        <f t="shared" si="1"/>
        <v>3504.9203187250996</v>
      </c>
      <c r="S35" s="168">
        <f t="shared" si="2"/>
        <v>3.6513230384034046</v>
      </c>
    </row>
    <row r="36" spans="1:19" s="107" customFormat="1" ht="16.5" customHeight="1">
      <c r="A36" s="129" t="s">
        <v>71</v>
      </c>
      <c r="B36" s="8">
        <v>1026628</v>
      </c>
      <c r="C36" s="9">
        <v>849904</v>
      </c>
      <c r="D36" s="39">
        <v>6.619846838933626</v>
      </c>
      <c r="E36" s="9">
        <v>351044</v>
      </c>
      <c r="F36" s="62">
        <v>498860</v>
      </c>
      <c r="G36" s="66">
        <v>41.3</v>
      </c>
      <c r="H36" s="42">
        <v>191.65782466972584</v>
      </c>
      <c r="I36" s="42">
        <v>109.23318545895467</v>
      </c>
      <c r="J36" s="3">
        <v>329271</v>
      </c>
      <c r="K36" s="4">
        <v>27.1</v>
      </c>
      <c r="L36" s="59">
        <v>110.8</v>
      </c>
      <c r="M36" s="70">
        <v>101.9</v>
      </c>
      <c r="O36" s="175">
        <v>769634</v>
      </c>
      <c r="P36" s="172">
        <v>100.1</v>
      </c>
      <c r="Q36" s="168">
        <f t="shared" si="0"/>
        <v>8340.569185475957</v>
      </c>
      <c r="R36" s="168">
        <f t="shared" si="1"/>
        <v>7688.6513486513495</v>
      </c>
      <c r="S36" s="168">
        <f t="shared" si="2"/>
        <v>8.478962138645542</v>
      </c>
    </row>
    <row r="37" spans="1:18" s="107" customFormat="1" ht="16.5" customHeight="1">
      <c r="A37" s="193" t="s">
        <v>24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Q37" s="107" t="s">
        <v>55</v>
      </c>
      <c r="R37" s="107" t="s">
        <v>56</v>
      </c>
    </row>
    <row r="38" spans="1:18" s="107" customFormat="1" ht="16.5" customHeight="1">
      <c r="A38" s="132" t="s">
        <v>26</v>
      </c>
      <c r="B38" s="15"/>
      <c r="C38" s="133"/>
      <c r="D38" s="131"/>
      <c r="E38" s="15"/>
      <c r="F38" s="132"/>
      <c r="G38" s="132" t="s">
        <v>30</v>
      </c>
      <c r="H38" s="131"/>
      <c r="I38" s="131"/>
      <c r="J38" s="15"/>
      <c r="K38" s="131"/>
      <c r="L38" s="131"/>
      <c r="M38" s="131"/>
      <c r="Q38" s="165">
        <v>535435</v>
      </c>
      <c r="R38" s="165">
        <v>314339</v>
      </c>
    </row>
    <row r="39" spans="1:13" s="107" customFormat="1" ht="16.5" customHeight="1">
      <c r="A39" s="132" t="s">
        <v>31</v>
      </c>
      <c r="B39" s="15"/>
      <c r="C39" s="133"/>
      <c r="D39" s="131"/>
      <c r="E39" s="15"/>
      <c r="F39" s="132"/>
      <c r="G39" s="132" t="s">
        <v>45</v>
      </c>
      <c r="H39" s="131"/>
      <c r="I39" s="131"/>
      <c r="J39" s="15"/>
      <c r="K39" s="131"/>
      <c r="L39" s="131"/>
      <c r="M39" s="131"/>
    </row>
    <row r="40" spans="1:13" s="107" customFormat="1" ht="16.5" customHeight="1">
      <c r="A40" s="132" t="s">
        <v>32</v>
      </c>
      <c r="B40" s="15"/>
      <c r="C40" s="133"/>
      <c r="D40" s="131"/>
      <c r="E40" s="15"/>
      <c r="F40" s="132"/>
      <c r="G40" s="132" t="s">
        <v>33</v>
      </c>
      <c r="H40" s="131"/>
      <c r="I40" s="131"/>
      <c r="J40" s="15"/>
      <c r="K40" s="131"/>
      <c r="L40" s="131"/>
      <c r="M40" s="131"/>
    </row>
    <row r="41" spans="1:13" s="107" customFormat="1" ht="16.5" customHeight="1">
      <c r="A41" s="132" t="s">
        <v>46</v>
      </c>
      <c r="B41" s="15"/>
      <c r="C41" s="133"/>
      <c r="D41" s="131"/>
      <c r="E41" s="15"/>
      <c r="F41" s="15"/>
      <c r="G41" s="131"/>
      <c r="H41" s="131"/>
      <c r="I41" s="131"/>
      <c r="J41" s="15"/>
      <c r="K41" s="131"/>
      <c r="L41" s="131"/>
      <c r="M41" s="131"/>
    </row>
    <row r="42" spans="1:13" ht="13.5">
      <c r="A42" s="132" t="s">
        <v>34</v>
      </c>
      <c r="B42" s="134"/>
      <c r="C42" s="135"/>
      <c r="D42" s="136"/>
      <c r="E42" s="134"/>
      <c r="F42" s="134"/>
      <c r="G42" s="136"/>
      <c r="H42" s="136"/>
      <c r="I42" s="136"/>
      <c r="J42" s="134"/>
      <c r="K42" s="136"/>
      <c r="L42" s="136"/>
      <c r="M42" s="136"/>
    </row>
    <row r="43" spans="1:13" ht="13.5">
      <c r="A43" s="132" t="s">
        <v>72</v>
      </c>
      <c r="B43" s="134"/>
      <c r="C43" s="135"/>
      <c r="D43" s="136"/>
      <c r="E43" s="134"/>
      <c r="F43" s="134"/>
      <c r="G43" s="136"/>
      <c r="H43" s="136"/>
      <c r="I43" s="136"/>
      <c r="J43" s="134"/>
      <c r="K43" s="136"/>
      <c r="L43" s="136"/>
      <c r="M43" s="136"/>
    </row>
    <row r="44" spans="1:13" s="107" customFormat="1" ht="30" customHeight="1">
      <c r="A44" s="132"/>
      <c r="B44" s="15"/>
      <c r="C44" s="130"/>
      <c r="D44" s="137"/>
      <c r="E44" s="15"/>
      <c r="F44" s="15"/>
      <c r="G44" s="137"/>
      <c r="H44" s="137"/>
      <c r="I44" s="137"/>
      <c r="J44" s="15"/>
      <c r="K44" s="137"/>
      <c r="L44" s="137"/>
      <c r="M44" s="137"/>
    </row>
    <row r="45" spans="1:13" s="107" customFormat="1" ht="16.5" customHeight="1" thickBot="1">
      <c r="A45" s="103" t="s">
        <v>0</v>
      </c>
      <c r="B45" s="104"/>
      <c r="C45" s="138"/>
      <c r="D45" s="139"/>
      <c r="E45" s="104"/>
      <c r="F45" s="178" t="s">
        <v>35</v>
      </c>
      <c r="G45" s="178"/>
      <c r="H45" s="140"/>
      <c r="I45" s="140"/>
      <c r="J45" s="104"/>
      <c r="K45" s="140"/>
      <c r="L45" s="140"/>
      <c r="M45" s="140"/>
    </row>
    <row r="46" spans="1:13" s="116" customFormat="1" ht="16.5" customHeight="1" thickTop="1">
      <c r="A46" s="108" t="s">
        <v>1</v>
      </c>
      <c r="B46" s="109" t="s">
        <v>2</v>
      </c>
      <c r="C46" s="141"/>
      <c r="D46" s="111"/>
      <c r="E46" s="112"/>
      <c r="F46" s="112"/>
      <c r="G46" s="111"/>
      <c r="H46" s="111"/>
      <c r="I46" s="111"/>
      <c r="J46" s="113" t="s">
        <v>3</v>
      </c>
      <c r="K46" s="114"/>
      <c r="L46" s="111"/>
      <c r="M46" s="115" t="s">
        <v>4</v>
      </c>
    </row>
    <row r="47" spans="1:13" s="116" customFormat="1" ht="16.5" customHeight="1">
      <c r="A47" s="179" t="s">
        <v>5</v>
      </c>
      <c r="B47" s="117"/>
      <c r="C47" s="190" t="s">
        <v>36</v>
      </c>
      <c r="D47" s="183" t="s">
        <v>28</v>
      </c>
      <c r="E47" s="117"/>
      <c r="F47" s="142"/>
      <c r="G47" s="118" t="s">
        <v>6</v>
      </c>
      <c r="H47" s="119" t="s">
        <v>7</v>
      </c>
      <c r="I47" s="114"/>
      <c r="J47" s="117"/>
      <c r="K47" s="186" t="s">
        <v>29</v>
      </c>
      <c r="L47" s="118" t="s">
        <v>8</v>
      </c>
      <c r="M47" s="115" t="s">
        <v>9</v>
      </c>
    </row>
    <row r="48" spans="1:13" s="116" customFormat="1" ht="16.5" customHeight="1">
      <c r="A48" s="179"/>
      <c r="B48" s="120" t="s">
        <v>10</v>
      </c>
      <c r="C48" s="191"/>
      <c r="D48" s="184"/>
      <c r="E48" s="120" t="s">
        <v>11</v>
      </c>
      <c r="F48" s="120" t="s">
        <v>12</v>
      </c>
      <c r="G48" s="118" t="s">
        <v>13</v>
      </c>
      <c r="H48" s="118" t="s">
        <v>14</v>
      </c>
      <c r="I48" s="118" t="s">
        <v>15</v>
      </c>
      <c r="J48" s="120" t="s">
        <v>11</v>
      </c>
      <c r="K48" s="187"/>
      <c r="L48" s="118" t="s">
        <v>37</v>
      </c>
      <c r="M48" s="115" t="s">
        <v>17</v>
      </c>
    </row>
    <row r="49" spans="1:13" s="116" customFormat="1" ht="16.5" customHeight="1">
      <c r="A49" s="121"/>
      <c r="B49" s="122"/>
      <c r="C49" s="192"/>
      <c r="D49" s="185"/>
      <c r="E49" s="122"/>
      <c r="F49" s="122"/>
      <c r="G49" s="123" t="s">
        <v>18</v>
      </c>
      <c r="H49" s="124" t="s">
        <v>10</v>
      </c>
      <c r="I49" s="124" t="s">
        <v>19</v>
      </c>
      <c r="J49" s="122"/>
      <c r="K49" s="188"/>
      <c r="L49" s="124" t="s">
        <v>38</v>
      </c>
      <c r="M49" s="125" t="s">
        <v>22</v>
      </c>
    </row>
    <row r="50" spans="1:13" s="107" customFormat="1" ht="16.5" customHeight="1" hidden="1">
      <c r="A50" s="126" t="s">
        <v>39</v>
      </c>
      <c r="B50" s="17">
        <v>546000</v>
      </c>
      <c r="C50" s="18">
        <v>463178</v>
      </c>
      <c r="D50" s="11">
        <v>-8.974923967837185</v>
      </c>
      <c r="E50" s="18">
        <v>307204</v>
      </c>
      <c r="F50" s="12">
        <v>155974</v>
      </c>
      <c r="G50" s="13">
        <v>66.32525724451507</v>
      </c>
      <c r="H50" s="14">
        <v>101.36497217540796</v>
      </c>
      <c r="I50" s="14">
        <v>97.14727392518836</v>
      </c>
      <c r="J50" s="18">
        <v>285816</v>
      </c>
      <c r="K50" s="14">
        <v>21.6</v>
      </c>
      <c r="L50" s="19" t="s">
        <v>23</v>
      </c>
      <c r="M50" s="20">
        <v>100.6</v>
      </c>
    </row>
    <row r="51" spans="1:13" s="107" customFormat="1" ht="16.5" customHeight="1" hidden="1">
      <c r="A51" s="126" t="s">
        <v>83</v>
      </c>
      <c r="B51" s="17">
        <v>569976</v>
      </c>
      <c r="C51" s="18">
        <v>470613</v>
      </c>
      <c r="D51" s="11">
        <v>1.4993756450003985</v>
      </c>
      <c r="E51" s="18">
        <v>324910</v>
      </c>
      <c r="F51" s="12">
        <v>145703</v>
      </c>
      <c r="G51" s="13">
        <v>69.03974178358864</v>
      </c>
      <c r="H51" s="14">
        <v>105.71103918892702</v>
      </c>
      <c r="I51" s="14">
        <v>102.64441889824556</v>
      </c>
      <c r="J51" s="18">
        <v>303467</v>
      </c>
      <c r="K51" s="14">
        <v>21</v>
      </c>
      <c r="L51" s="19" t="s">
        <v>23</v>
      </c>
      <c r="M51" s="20">
        <v>100.7</v>
      </c>
    </row>
    <row r="52" spans="1:13" s="107" customFormat="1" ht="16.5" customHeight="1" hidden="1">
      <c r="A52" s="126" t="s">
        <v>84</v>
      </c>
      <c r="B52" s="21">
        <v>519281</v>
      </c>
      <c r="C52" s="10">
        <v>434285</v>
      </c>
      <c r="D52" s="11">
        <v>-7.815319481039154</v>
      </c>
      <c r="E52" s="10">
        <v>309661</v>
      </c>
      <c r="F52" s="12">
        <v>124624</v>
      </c>
      <c r="G52" s="13">
        <v>71.30363701256087</v>
      </c>
      <c r="H52" s="14">
        <v>96.2133073523812</v>
      </c>
      <c r="I52" s="14">
        <v>97.72995810760773</v>
      </c>
      <c r="J52" s="10">
        <v>307536</v>
      </c>
      <c r="K52" s="13">
        <v>20.6</v>
      </c>
      <c r="L52" s="19" t="s">
        <v>23</v>
      </c>
      <c r="M52" s="22">
        <v>100.8</v>
      </c>
    </row>
    <row r="53" spans="1:13" ht="16.5" customHeight="1" hidden="1">
      <c r="A53" s="126" t="s">
        <v>85</v>
      </c>
      <c r="B53" s="5">
        <v>582633</v>
      </c>
      <c r="C53" s="1">
        <v>476401</v>
      </c>
      <c r="D53" s="11">
        <v>8.122631510738401</v>
      </c>
      <c r="E53" s="1">
        <v>326678</v>
      </c>
      <c r="F53" s="60">
        <v>149722</v>
      </c>
      <c r="G53" s="13">
        <v>68.57206429037723</v>
      </c>
      <c r="H53" s="14">
        <v>106.36841527733077</v>
      </c>
      <c r="I53" s="14">
        <v>101.58883668056885</v>
      </c>
      <c r="J53" s="1">
        <v>298803</v>
      </c>
      <c r="K53" s="2">
        <v>21.9</v>
      </c>
      <c r="L53" s="19" t="s">
        <v>23</v>
      </c>
      <c r="M53" s="16">
        <v>102.3</v>
      </c>
    </row>
    <row r="54" spans="1:13" ht="16.5" customHeight="1" hidden="1">
      <c r="A54" s="126" t="s">
        <v>86</v>
      </c>
      <c r="B54" s="23">
        <v>535963</v>
      </c>
      <c r="C54" s="1">
        <v>443763</v>
      </c>
      <c r="D54" s="11">
        <v>-6.370801458365975</v>
      </c>
      <c r="E54" s="15">
        <v>302563</v>
      </c>
      <c r="F54" s="60">
        <v>141200</v>
      </c>
      <c r="G54" s="13">
        <v>68.18121384612958</v>
      </c>
      <c r="H54" s="14">
        <v>98.42537995026036</v>
      </c>
      <c r="I54" s="14">
        <v>94.6447650666733</v>
      </c>
      <c r="J54" s="1">
        <v>283895</v>
      </c>
      <c r="K54" s="2">
        <v>22.8</v>
      </c>
      <c r="L54" s="19" t="s">
        <v>23</v>
      </c>
      <c r="M54" s="16">
        <v>101.7</v>
      </c>
    </row>
    <row r="55" spans="1:13" ht="16.5" customHeight="1" hidden="1">
      <c r="A55" s="126" t="s">
        <v>87</v>
      </c>
      <c r="B55" s="23">
        <v>516312</v>
      </c>
      <c r="C55" s="1">
        <v>425081</v>
      </c>
      <c r="D55" s="27">
        <v>-2.501162320559274</v>
      </c>
      <c r="E55" s="15">
        <v>294219</v>
      </c>
      <c r="F55" s="60">
        <v>130862</v>
      </c>
      <c r="G55" s="13">
        <v>69.21480847179714</v>
      </c>
      <c r="H55" s="14">
        <v>96.4285113972751</v>
      </c>
      <c r="I55" s="14">
        <v>93.59926703336207</v>
      </c>
      <c r="J55" s="1">
        <v>275238</v>
      </c>
      <c r="K55" s="2">
        <v>23.4</v>
      </c>
      <c r="L55" s="19" t="s">
        <v>23</v>
      </c>
      <c r="M55" s="14">
        <v>100</v>
      </c>
    </row>
    <row r="56" spans="1:13" ht="16.5" customHeight="1" hidden="1">
      <c r="A56" s="126" t="s">
        <v>88</v>
      </c>
      <c r="B56" s="28">
        <v>558562</v>
      </c>
      <c r="C56" s="1">
        <v>446998</v>
      </c>
      <c r="D56" s="26">
        <v>5.488029959367509</v>
      </c>
      <c r="E56" s="29">
        <v>320368</v>
      </c>
      <c r="F56" s="60">
        <v>126630</v>
      </c>
      <c r="G56" s="24">
        <v>71.7</v>
      </c>
      <c r="H56" s="25">
        <v>104.63319136488158</v>
      </c>
      <c r="I56" s="25">
        <v>102.2246669958115</v>
      </c>
      <c r="J56" s="1">
        <v>283178</v>
      </c>
      <c r="K56" s="2">
        <v>21.5</v>
      </c>
      <c r="L56" s="19" t="s">
        <v>41</v>
      </c>
      <c r="M56" s="25">
        <v>99.7</v>
      </c>
    </row>
    <row r="57" spans="1:13" ht="16.5" customHeight="1" hidden="1">
      <c r="A57" s="126" t="s">
        <v>89</v>
      </c>
      <c r="B57" s="28">
        <v>587012</v>
      </c>
      <c r="C57" s="1">
        <v>464878</v>
      </c>
      <c r="D57" s="26">
        <v>3.7815304646147183</v>
      </c>
      <c r="E57" s="29">
        <v>341719</v>
      </c>
      <c r="F57" s="60">
        <v>123159</v>
      </c>
      <c r="G57" s="24">
        <v>73.5</v>
      </c>
      <c r="H57" s="25">
        <v>109.74247100013999</v>
      </c>
      <c r="I57" s="25">
        <v>108.8191605435727</v>
      </c>
      <c r="J57" s="1">
        <v>305316</v>
      </c>
      <c r="K57" s="2">
        <v>20.6</v>
      </c>
      <c r="L57" s="19" t="s">
        <v>23</v>
      </c>
      <c r="M57" s="25">
        <v>99.9</v>
      </c>
    </row>
    <row r="58" spans="1:13" ht="16.5" customHeight="1">
      <c r="A58" s="126" t="s">
        <v>90</v>
      </c>
      <c r="B58" s="23">
        <v>555437</v>
      </c>
      <c r="C58" s="44">
        <v>448318</v>
      </c>
      <c r="D58" s="48">
        <v>-3.965730262860518</v>
      </c>
      <c r="E58" s="45">
        <v>342834</v>
      </c>
      <c r="F58" s="61">
        <v>105484</v>
      </c>
      <c r="G58" s="41">
        <v>76.47116555659153</v>
      </c>
      <c r="H58" s="42">
        <v>103.42537805355587</v>
      </c>
      <c r="I58" s="42">
        <v>108.73883745802095</v>
      </c>
      <c r="J58" s="44">
        <v>311824</v>
      </c>
      <c r="K58" s="46">
        <v>20.6</v>
      </c>
      <c r="L58" s="55" t="s">
        <v>23</v>
      </c>
      <c r="M58" s="68">
        <v>100.3</v>
      </c>
    </row>
    <row r="59" spans="1:13" s="107" customFormat="1" ht="16.5" customHeight="1">
      <c r="A59" s="127" t="s">
        <v>42</v>
      </c>
      <c r="B59" s="23">
        <v>536674</v>
      </c>
      <c r="C59" s="91">
        <v>424746</v>
      </c>
      <c r="D59" s="41">
        <v>-8.419139020158994</v>
      </c>
      <c r="E59" s="45">
        <v>316410</v>
      </c>
      <c r="F59" s="38">
        <v>108336</v>
      </c>
      <c r="G59" s="92">
        <v>74.49393284457064</v>
      </c>
      <c r="H59" s="41">
        <v>96.65515972696755</v>
      </c>
      <c r="I59" s="41">
        <v>97.0673508598317</v>
      </c>
      <c r="J59" s="45">
        <v>284219</v>
      </c>
      <c r="K59" s="93">
        <v>23.1</v>
      </c>
      <c r="L59" s="55" t="s">
        <v>23</v>
      </c>
      <c r="M59" s="98">
        <v>103.7</v>
      </c>
    </row>
    <row r="60" spans="1:13" s="107" customFormat="1" ht="16.5" customHeight="1">
      <c r="A60" s="127" t="s">
        <v>43</v>
      </c>
      <c r="B60" s="23">
        <v>535435</v>
      </c>
      <c r="C60" s="91">
        <v>426416</v>
      </c>
      <c r="D60" s="41">
        <v>-0.7111487806830468</v>
      </c>
      <c r="E60" s="45">
        <v>314339</v>
      </c>
      <c r="F60" s="38">
        <v>112077</v>
      </c>
      <c r="G60" s="92">
        <v>73.7</v>
      </c>
      <c r="H60" s="41">
        <v>100</v>
      </c>
      <c r="I60" s="41">
        <v>100</v>
      </c>
      <c r="J60" s="45">
        <v>272374</v>
      </c>
      <c r="K60" s="93">
        <v>23.1</v>
      </c>
      <c r="L60" s="55" t="s">
        <v>41</v>
      </c>
      <c r="M60" s="94">
        <v>100</v>
      </c>
    </row>
    <row r="61" spans="1:16" s="107" customFormat="1" ht="16.5" customHeight="1">
      <c r="A61" s="127" t="s">
        <v>48</v>
      </c>
      <c r="B61" s="23">
        <v>515879</v>
      </c>
      <c r="C61" s="91">
        <v>419002</v>
      </c>
      <c r="D61" s="48">
        <v>-1.8368408822800717</v>
      </c>
      <c r="E61" s="45">
        <v>299858</v>
      </c>
      <c r="F61" s="38">
        <v>119143</v>
      </c>
      <c r="G61" s="92">
        <v>71.6</v>
      </c>
      <c r="H61" s="41">
        <v>96.2513911798139</v>
      </c>
      <c r="I61" s="41">
        <v>95.29789226231603</v>
      </c>
      <c r="J61" s="159">
        <v>262.329</v>
      </c>
      <c r="K61" s="93">
        <v>24.9</v>
      </c>
      <c r="L61" s="160" t="s">
        <v>47</v>
      </c>
      <c r="M61" s="94">
        <v>100.1</v>
      </c>
      <c r="O61" s="189" t="s">
        <v>49</v>
      </c>
      <c r="P61" s="189"/>
    </row>
    <row r="62" spans="1:16" s="107" customFormat="1" ht="16.5" customHeight="1">
      <c r="A62" s="127" t="s">
        <v>58</v>
      </c>
      <c r="B62" s="23">
        <v>560498</v>
      </c>
      <c r="C62" s="91">
        <v>452378</v>
      </c>
      <c r="D62" s="48">
        <v>7.322303903415801</v>
      </c>
      <c r="E62" s="45">
        <v>321925</v>
      </c>
      <c r="F62" s="38">
        <v>130453</v>
      </c>
      <c r="G62" s="92">
        <v>71.2</v>
      </c>
      <c r="H62" s="41">
        <v>103.95319459646583</v>
      </c>
      <c r="I62" s="41">
        <v>101.36603568160653</v>
      </c>
      <c r="J62" s="176">
        <v>287746</v>
      </c>
      <c r="K62" s="93">
        <v>23.4</v>
      </c>
      <c r="L62" s="160" t="s">
        <v>73</v>
      </c>
      <c r="M62" s="94">
        <v>100.7</v>
      </c>
      <c r="O62" s="189" t="s">
        <v>49</v>
      </c>
      <c r="P62" s="189"/>
    </row>
    <row r="63" spans="1:19" s="107" customFormat="1" ht="12" customHeight="1">
      <c r="A63" s="151"/>
      <c r="B63" s="71"/>
      <c r="C63" s="83"/>
      <c r="D63" s="154"/>
      <c r="E63" s="74"/>
      <c r="F63" s="86"/>
      <c r="G63" s="90"/>
      <c r="H63" s="84"/>
      <c r="I63" s="84"/>
      <c r="J63" s="155"/>
      <c r="K63" s="85"/>
      <c r="L63" s="97"/>
      <c r="M63" s="88"/>
      <c r="O63" s="163" t="s">
        <v>50</v>
      </c>
      <c r="P63" s="163" t="s">
        <v>51</v>
      </c>
      <c r="Q63" s="163" t="s">
        <v>52</v>
      </c>
      <c r="R63" s="163" t="s">
        <v>53</v>
      </c>
      <c r="S63" s="163" t="s">
        <v>54</v>
      </c>
    </row>
    <row r="64" spans="1:19" s="107" customFormat="1" ht="16.5" customHeight="1">
      <c r="A64" s="151" t="s">
        <v>59</v>
      </c>
      <c r="B64" s="71">
        <v>598625</v>
      </c>
      <c r="C64" s="83">
        <v>482005</v>
      </c>
      <c r="D64" s="154">
        <v>4.359802570247197</v>
      </c>
      <c r="E64" s="74">
        <v>325288</v>
      </c>
      <c r="F64" s="86">
        <v>156717</v>
      </c>
      <c r="G64" s="90">
        <v>67.5</v>
      </c>
      <c r="H64" s="84">
        <v>109.39493076728569</v>
      </c>
      <c r="I64" s="84">
        <v>100.92165752498241</v>
      </c>
      <c r="J64" s="169">
        <v>299677</v>
      </c>
      <c r="K64" s="85">
        <v>23.3</v>
      </c>
      <c r="L64" s="97" t="s">
        <v>73</v>
      </c>
      <c r="M64" s="88">
        <v>102.2</v>
      </c>
      <c r="O64" s="170">
        <v>419002</v>
      </c>
      <c r="P64" s="171">
        <v>100.1</v>
      </c>
      <c r="Q64" s="167">
        <f>SUM(C64/M64)</f>
        <v>4716.291585127202</v>
      </c>
      <c r="R64" s="167">
        <f>SUM(O64/P64)</f>
        <v>4185.834165834166</v>
      </c>
      <c r="S64" s="167">
        <f>SUM((Q64/R64)*100)-100</f>
        <v>12.672681197520035</v>
      </c>
    </row>
    <row r="65" spans="1:16" s="107" customFormat="1" ht="7.5" customHeight="1">
      <c r="A65" s="143"/>
      <c r="B65" s="82"/>
      <c r="C65" s="83"/>
      <c r="D65" s="84"/>
      <c r="E65" s="85"/>
      <c r="F65" s="86"/>
      <c r="G65" s="90"/>
      <c r="H65" s="84"/>
      <c r="I65" s="84"/>
      <c r="J65" s="96"/>
      <c r="K65" s="85"/>
      <c r="L65" s="87"/>
      <c r="M65" s="88"/>
      <c r="O65" s="161"/>
      <c r="P65" s="162"/>
    </row>
    <row r="66" spans="1:19" s="107" customFormat="1" ht="16.5" customHeight="1">
      <c r="A66" s="152" t="s">
        <v>60</v>
      </c>
      <c r="B66" s="5">
        <v>484987</v>
      </c>
      <c r="C66" s="44">
        <v>381480</v>
      </c>
      <c r="D66" s="48">
        <v>4.468620767773118</v>
      </c>
      <c r="E66" s="44">
        <v>334749</v>
      </c>
      <c r="F66" s="61">
        <v>46731</v>
      </c>
      <c r="G66" s="63">
        <v>87.8</v>
      </c>
      <c r="H66" s="42">
        <v>89.06403939439274</v>
      </c>
      <c r="I66" s="42">
        <v>104.36756801511306</v>
      </c>
      <c r="J66" s="156">
        <v>283511</v>
      </c>
      <c r="K66" s="46">
        <v>22.4</v>
      </c>
      <c r="L66" s="55" t="s">
        <v>73</v>
      </c>
      <c r="M66" s="69">
        <v>101.7</v>
      </c>
      <c r="O66" s="72">
        <v>373032</v>
      </c>
      <c r="P66" s="172">
        <v>99.5</v>
      </c>
      <c r="Q66" s="168">
        <f aca="true" t="shared" si="3" ref="Q66:Q77">SUM(C66/M66)</f>
        <v>3751.032448377581</v>
      </c>
      <c r="R66" s="168">
        <f aca="true" t="shared" si="4" ref="R66:R77">SUM(O66/P66)</f>
        <v>3749.065326633166</v>
      </c>
      <c r="S66" s="168">
        <f aca="true" t="shared" si="5" ref="S66:S77">SUM((Q66/R66)*100)-100</f>
        <v>0.05246965771550549</v>
      </c>
    </row>
    <row r="67" spans="1:19" s="107" customFormat="1" ht="16.5" customHeight="1">
      <c r="A67" s="128" t="s">
        <v>61</v>
      </c>
      <c r="B67" s="5">
        <v>568938</v>
      </c>
      <c r="C67" s="44">
        <v>469931</v>
      </c>
      <c r="D67" s="48">
        <v>14.210176967800223</v>
      </c>
      <c r="E67" s="44">
        <v>305752</v>
      </c>
      <c r="F67" s="61">
        <v>164179</v>
      </c>
      <c r="G67" s="63">
        <v>65.1</v>
      </c>
      <c r="H67" s="42">
        <v>104.27591304908108</v>
      </c>
      <c r="I67" s="42">
        <v>95.13982555020542</v>
      </c>
      <c r="J67" s="156">
        <v>255826</v>
      </c>
      <c r="K67" s="46">
        <v>24.8</v>
      </c>
      <c r="L67" s="55" t="s">
        <v>73</v>
      </c>
      <c r="M67" s="69">
        <v>101.9</v>
      </c>
      <c r="O67" s="72">
        <v>423294</v>
      </c>
      <c r="P67" s="172">
        <v>99.8</v>
      </c>
      <c r="Q67" s="168">
        <f t="shared" si="3"/>
        <v>4611.687929342493</v>
      </c>
      <c r="R67" s="168">
        <f t="shared" si="4"/>
        <v>4241.4228456913825</v>
      </c>
      <c r="S67" s="168">
        <f t="shared" si="5"/>
        <v>8.729737569722417</v>
      </c>
    </row>
    <row r="68" spans="1:19" s="107" customFormat="1" ht="16.5" customHeight="1">
      <c r="A68" s="128" t="s">
        <v>62</v>
      </c>
      <c r="B68" s="5">
        <v>453726</v>
      </c>
      <c r="C68" s="44">
        <v>375284</v>
      </c>
      <c r="D68" s="48">
        <v>0.8920265342705136</v>
      </c>
      <c r="E68" s="44">
        <v>389037</v>
      </c>
      <c r="F68" s="61">
        <v>-13754</v>
      </c>
      <c r="G68" s="63">
        <v>103.7</v>
      </c>
      <c r="H68" s="42">
        <v>83.32320317505467</v>
      </c>
      <c r="I68" s="42">
        <v>121.29340358864566</v>
      </c>
      <c r="J68" s="156">
        <v>333087</v>
      </c>
      <c r="K68" s="46">
        <v>20.4</v>
      </c>
      <c r="L68" s="55" t="s">
        <v>73</v>
      </c>
      <c r="M68" s="69">
        <v>101.7</v>
      </c>
      <c r="O68" s="72">
        <v>326558</v>
      </c>
      <c r="P68" s="172">
        <v>99.7</v>
      </c>
      <c r="Q68" s="168">
        <f t="shared" si="3"/>
        <v>3690.1081612586036</v>
      </c>
      <c r="R68" s="168">
        <f t="shared" si="4"/>
        <v>3275.4062186559677</v>
      </c>
      <c r="S68" s="168">
        <f t="shared" si="5"/>
        <v>12.661084302783209</v>
      </c>
    </row>
    <row r="69" spans="1:19" s="107" customFormat="1" ht="16.5" customHeight="1">
      <c r="A69" s="128" t="s">
        <v>63</v>
      </c>
      <c r="B69" s="5">
        <v>549175</v>
      </c>
      <c r="C69" s="44">
        <v>446014</v>
      </c>
      <c r="D69" s="48">
        <v>8.529663880510512</v>
      </c>
      <c r="E69" s="44">
        <v>391557</v>
      </c>
      <c r="F69" s="61">
        <v>54457</v>
      </c>
      <c r="G69" s="63">
        <v>87.8</v>
      </c>
      <c r="H69" s="42">
        <v>100.85165959998025</v>
      </c>
      <c r="I69" s="42">
        <v>122.07908561128976</v>
      </c>
      <c r="J69" s="156">
        <v>403134</v>
      </c>
      <c r="K69" s="46">
        <v>17</v>
      </c>
      <c r="L69" s="55" t="s">
        <v>73</v>
      </c>
      <c r="M69" s="69">
        <v>101.7</v>
      </c>
      <c r="O69" s="72">
        <v>397461</v>
      </c>
      <c r="P69" s="172">
        <v>100.1</v>
      </c>
      <c r="Q69" s="168">
        <f t="shared" si="3"/>
        <v>4385.58505408063</v>
      </c>
      <c r="R69" s="168">
        <f t="shared" si="4"/>
        <v>3970.639360639361</v>
      </c>
      <c r="S69" s="168">
        <f t="shared" si="5"/>
        <v>10.450349572277773</v>
      </c>
    </row>
    <row r="70" spans="1:19" s="107" customFormat="1" ht="16.5" customHeight="1">
      <c r="A70" s="128" t="s">
        <v>64</v>
      </c>
      <c r="B70" s="5">
        <v>486689</v>
      </c>
      <c r="C70" s="44">
        <v>346775</v>
      </c>
      <c r="D70" s="48">
        <v>7.45702701631636</v>
      </c>
      <c r="E70" s="56">
        <v>346634</v>
      </c>
      <c r="F70" s="61">
        <v>141</v>
      </c>
      <c r="G70" s="63">
        <v>100</v>
      </c>
      <c r="H70" s="42">
        <v>89.2011780649987</v>
      </c>
      <c r="I70" s="42">
        <v>107.86094053275173</v>
      </c>
      <c r="J70" s="156">
        <v>343422</v>
      </c>
      <c r="K70" s="46">
        <v>20.5</v>
      </c>
      <c r="L70" s="55" t="s">
        <v>73</v>
      </c>
      <c r="M70" s="69">
        <v>101.9</v>
      </c>
      <c r="O70" s="72">
        <v>304653</v>
      </c>
      <c r="P70" s="172">
        <v>100.4</v>
      </c>
      <c r="Q70" s="168">
        <f t="shared" si="3"/>
        <v>3403.091265947007</v>
      </c>
      <c r="R70" s="168">
        <f t="shared" si="4"/>
        <v>3034.392430278884</v>
      </c>
      <c r="S70" s="168">
        <f t="shared" si="5"/>
        <v>12.150664231463182</v>
      </c>
    </row>
    <row r="71" spans="1:19" s="107" customFormat="1" ht="16.5" customHeight="1">
      <c r="A71" s="128" t="s">
        <v>65</v>
      </c>
      <c r="B71" s="5">
        <v>958258</v>
      </c>
      <c r="C71" s="44">
        <v>766402</v>
      </c>
      <c r="D71" s="48">
        <v>23.583968366154977</v>
      </c>
      <c r="E71" s="56">
        <v>287757</v>
      </c>
      <c r="F71" s="61">
        <v>478645</v>
      </c>
      <c r="G71" s="63">
        <v>37.5</v>
      </c>
      <c r="H71" s="42">
        <v>175.4589497233054</v>
      </c>
      <c r="I71" s="42">
        <v>89.45259699674136</v>
      </c>
      <c r="J71" s="156">
        <v>255814</v>
      </c>
      <c r="K71" s="46">
        <v>25.6</v>
      </c>
      <c r="L71" s="55" t="s">
        <v>73</v>
      </c>
      <c r="M71" s="69">
        <v>102</v>
      </c>
      <c r="O71" s="72">
        <v>614623</v>
      </c>
      <c r="P71" s="172">
        <v>100.3</v>
      </c>
      <c r="Q71" s="168">
        <f t="shared" si="3"/>
        <v>7513.745098039216</v>
      </c>
      <c r="R71" s="168">
        <f t="shared" si="4"/>
        <v>6127.846460618146</v>
      </c>
      <c r="S71" s="168">
        <f t="shared" si="5"/>
        <v>22.616406046199586</v>
      </c>
    </row>
    <row r="72" spans="1:19" s="107" customFormat="1" ht="16.5" customHeight="1">
      <c r="A72" s="128" t="s">
        <v>66</v>
      </c>
      <c r="B72" s="5">
        <v>621270</v>
      </c>
      <c r="C72" s="44">
        <v>493184</v>
      </c>
      <c r="D72" s="48">
        <v>1.1070285193044356</v>
      </c>
      <c r="E72" s="56">
        <v>339078</v>
      </c>
      <c r="F72" s="61">
        <v>154106</v>
      </c>
      <c r="G72" s="63">
        <v>68.8</v>
      </c>
      <c r="H72" s="42">
        <v>113.86740998140854</v>
      </c>
      <c r="I72" s="42">
        <v>105.50976532586067</v>
      </c>
      <c r="J72" s="156">
        <v>285759</v>
      </c>
      <c r="K72" s="46">
        <v>25.5</v>
      </c>
      <c r="L72" s="55" t="s">
        <v>73</v>
      </c>
      <c r="M72" s="153">
        <v>101.9</v>
      </c>
      <c r="O72" s="72">
        <v>408101</v>
      </c>
      <c r="P72" s="172">
        <v>100</v>
      </c>
      <c r="Q72" s="168">
        <f t="shared" si="3"/>
        <v>4839.882237487733</v>
      </c>
      <c r="R72" s="168">
        <f t="shared" si="4"/>
        <v>4081.01</v>
      </c>
      <c r="S72" s="168">
        <f t="shared" si="5"/>
        <v>18.59520651720365</v>
      </c>
    </row>
    <row r="73" spans="1:19" s="107" customFormat="1" ht="16.5" customHeight="1">
      <c r="A73" s="128" t="s">
        <v>67</v>
      </c>
      <c r="B73" s="5">
        <v>592718</v>
      </c>
      <c r="C73" s="44">
        <v>476593</v>
      </c>
      <c r="D73" s="48">
        <v>19.73779580091724</v>
      </c>
      <c r="E73" s="56">
        <v>334492</v>
      </c>
      <c r="F73" s="61">
        <v>142101</v>
      </c>
      <c r="G73" s="63">
        <v>70.2</v>
      </c>
      <c r="H73" s="42">
        <v>107.89318138531985</v>
      </c>
      <c r="I73" s="42">
        <v>103.37263880661374</v>
      </c>
      <c r="J73" s="156">
        <v>298866</v>
      </c>
      <c r="K73" s="46">
        <v>25.5</v>
      </c>
      <c r="L73" s="55" t="s">
        <v>73</v>
      </c>
      <c r="M73" s="153">
        <v>102.6</v>
      </c>
      <c r="O73" s="72">
        <v>391352</v>
      </c>
      <c r="P73" s="172">
        <v>100</v>
      </c>
      <c r="Q73" s="168">
        <f t="shared" si="3"/>
        <v>4645.155945419104</v>
      </c>
      <c r="R73" s="168">
        <f t="shared" si="4"/>
        <v>3913.52</v>
      </c>
      <c r="S73" s="168">
        <f t="shared" si="5"/>
        <v>18.695086403521728</v>
      </c>
    </row>
    <row r="74" spans="1:19" s="107" customFormat="1" ht="16.5" customHeight="1">
      <c r="A74" s="128" t="s">
        <v>68</v>
      </c>
      <c r="B74" s="5">
        <v>473612</v>
      </c>
      <c r="C74" s="44">
        <v>378153</v>
      </c>
      <c r="D74" s="48">
        <v>-0.5042908984989225</v>
      </c>
      <c r="E74" s="56">
        <v>284465</v>
      </c>
      <c r="F74" s="61">
        <v>93687</v>
      </c>
      <c r="G74" s="63">
        <v>75.2</v>
      </c>
      <c r="H74" s="42">
        <v>86.04444279077934</v>
      </c>
      <c r="I74" s="42">
        <v>87.7410753633054</v>
      </c>
      <c r="J74" s="156">
        <v>266235</v>
      </c>
      <c r="K74" s="46">
        <v>25</v>
      </c>
      <c r="L74" s="55" t="s">
        <v>73</v>
      </c>
      <c r="M74" s="153">
        <v>102.8</v>
      </c>
      <c r="O74" s="72">
        <v>312737</v>
      </c>
      <c r="P74" s="172">
        <v>100.2</v>
      </c>
      <c r="Q74" s="168">
        <f t="shared" si="3"/>
        <v>3678.5311284046693</v>
      </c>
      <c r="R74" s="168">
        <f t="shared" si="4"/>
        <v>3121.127744510978</v>
      </c>
      <c r="S74" s="168">
        <f t="shared" si="5"/>
        <v>17.859037806894577</v>
      </c>
    </row>
    <row r="75" spans="1:19" s="107" customFormat="1" ht="16.5" customHeight="1">
      <c r="A75" s="128" t="s">
        <v>69</v>
      </c>
      <c r="B75" s="5">
        <v>547362</v>
      </c>
      <c r="C75" s="44">
        <v>447551</v>
      </c>
      <c r="D75" s="48">
        <v>4.674260185045554</v>
      </c>
      <c r="E75" s="56">
        <v>293937</v>
      </c>
      <c r="F75" s="61">
        <v>153614</v>
      </c>
      <c r="G75" s="63">
        <v>65.7</v>
      </c>
      <c r="H75" s="42">
        <v>98.96179537403931</v>
      </c>
      <c r="I75" s="42">
        <v>90.22381028198937</v>
      </c>
      <c r="J75" s="156">
        <v>274966</v>
      </c>
      <c r="K75" s="46">
        <v>25.5</v>
      </c>
      <c r="L75" s="55" t="s">
        <v>73</v>
      </c>
      <c r="M75" s="69">
        <v>103.3</v>
      </c>
      <c r="O75" s="72">
        <v>368919</v>
      </c>
      <c r="P75" s="172">
        <v>100.6</v>
      </c>
      <c r="Q75" s="168">
        <f t="shared" si="3"/>
        <v>4332.536302032914</v>
      </c>
      <c r="R75" s="168">
        <f t="shared" si="4"/>
        <v>3667.1868787276344</v>
      </c>
      <c r="S75" s="168">
        <f t="shared" si="5"/>
        <v>18.143319261006113</v>
      </c>
    </row>
    <row r="76" spans="1:19" s="107" customFormat="1" ht="16.5" customHeight="1">
      <c r="A76" s="128" t="s">
        <v>70</v>
      </c>
      <c r="B76" s="5">
        <v>442542</v>
      </c>
      <c r="C76" s="44">
        <v>361997</v>
      </c>
      <c r="D76" s="48">
        <v>-2.17876011361588</v>
      </c>
      <c r="E76" s="56">
        <v>268246</v>
      </c>
      <c r="F76" s="61">
        <v>93751</v>
      </c>
      <c r="G76" s="63">
        <v>74.1</v>
      </c>
      <c r="H76" s="42">
        <v>81.18951737146757</v>
      </c>
      <c r="I76" s="42">
        <v>83.55120250708302</v>
      </c>
      <c r="J76" s="156">
        <v>292987</v>
      </c>
      <c r="K76" s="46">
        <v>22.8</v>
      </c>
      <c r="L76" s="55" t="s">
        <v>73</v>
      </c>
      <c r="M76" s="69">
        <v>101.8</v>
      </c>
      <c r="O76" s="72">
        <v>351743</v>
      </c>
      <c r="P76" s="172">
        <v>100.5</v>
      </c>
      <c r="Q76" s="168">
        <f t="shared" si="3"/>
        <v>3555.9626719056973</v>
      </c>
      <c r="R76" s="168">
        <f t="shared" si="4"/>
        <v>3499.9303482587065</v>
      </c>
      <c r="S76" s="168">
        <f t="shared" si="5"/>
        <v>1.6009553925799764</v>
      </c>
    </row>
    <row r="77" spans="1:19" s="107" customFormat="1" ht="16.5" customHeight="1">
      <c r="A77" s="144" t="s">
        <v>71</v>
      </c>
      <c r="B77" s="6">
        <v>1004220</v>
      </c>
      <c r="C77" s="3">
        <v>840701</v>
      </c>
      <c r="D77" s="48">
        <v>-13.725775418705027</v>
      </c>
      <c r="E77" s="9">
        <v>327751</v>
      </c>
      <c r="F77" s="62">
        <v>512950</v>
      </c>
      <c r="G77" s="64">
        <v>39</v>
      </c>
      <c r="H77" s="57">
        <v>183.1564230485493</v>
      </c>
      <c r="I77" s="57">
        <v>101.48720616702445</v>
      </c>
      <c r="J77" s="157">
        <v>302521</v>
      </c>
      <c r="K77" s="4">
        <v>28</v>
      </c>
      <c r="L77" s="55" t="s">
        <v>73</v>
      </c>
      <c r="M77" s="70">
        <v>102.4</v>
      </c>
      <c r="O77" s="72">
        <v>755548</v>
      </c>
      <c r="P77" s="172">
        <v>100.1</v>
      </c>
      <c r="Q77" s="168">
        <f t="shared" si="3"/>
        <v>8209.970703125</v>
      </c>
      <c r="R77" s="168">
        <f t="shared" si="4"/>
        <v>7547.932067932068</v>
      </c>
      <c r="S77" s="168">
        <f t="shared" si="5"/>
        <v>8.771126041338533</v>
      </c>
    </row>
    <row r="78" spans="1:13" ht="13.5">
      <c r="A78" s="145"/>
      <c r="B78" s="145"/>
      <c r="C78" s="146"/>
      <c r="D78" s="147"/>
      <c r="E78" s="145"/>
      <c r="F78" s="145"/>
      <c r="G78" s="147"/>
      <c r="H78" s="147"/>
      <c r="I78" s="147"/>
      <c r="J78" s="145"/>
      <c r="K78" s="147"/>
      <c r="L78" s="147"/>
      <c r="M78" s="147"/>
    </row>
  </sheetData>
  <sheetProtection/>
  <mergeCells count="16">
    <mergeCell ref="O62:P62"/>
    <mergeCell ref="A47:A48"/>
    <mergeCell ref="C47:C49"/>
    <mergeCell ref="D47:D49"/>
    <mergeCell ref="K47:K49"/>
    <mergeCell ref="O20:P20"/>
    <mergeCell ref="O61:P61"/>
    <mergeCell ref="A37:M37"/>
    <mergeCell ref="F45:G45"/>
    <mergeCell ref="O21:P21"/>
    <mergeCell ref="A1:M1"/>
    <mergeCell ref="F4:G4"/>
    <mergeCell ref="A6:A7"/>
    <mergeCell ref="C6:C8"/>
    <mergeCell ref="D6:D8"/>
    <mergeCell ref="K6:K8"/>
  </mergeCells>
  <dataValidations count="1">
    <dataValidation allowBlank="1" showInputMessage="1" showErrorMessage="1" imeMode="off" sqref="I19 B18:G19 J18:M19 B20:M36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2020-09-16T04:29:26Z</cp:lastPrinted>
  <dcterms:created xsi:type="dcterms:W3CDTF">2008-03-24T05:34:37Z</dcterms:created>
  <dcterms:modified xsi:type="dcterms:W3CDTF">2020-09-16T04:29:35Z</dcterms:modified>
  <cp:category/>
  <cp:version/>
  <cp:contentType/>
  <cp:contentStatus/>
</cp:coreProperties>
</file>