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2.人口密度" sheetId="3" r:id="rId1"/>
  </sheets>
  <definedNames>
    <definedName name="_xlnm.Print_Area" localSheetId="0">'2.人口密度'!$A$1:$M$80</definedName>
  </definedNames>
  <calcPr calcId="162913"/>
</workbook>
</file>

<file path=xl/calcChain.xml><?xml version="1.0" encoding="utf-8"?>
<calcChain xmlns="http://schemas.openxmlformats.org/spreadsheetml/2006/main">
  <c r="R52" i="3" l="1"/>
  <c r="R5" i="3"/>
  <c r="S52" i="3" l="1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" i="3"/>
  <c r="T47" i="3" l="1"/>
  <c r="T22" i="3"/>
  <c r="T39" i="3"/>
  <c r="T7" i="3"/>
  <c r="T14" i="3"/>
  <c r="T23" i="3"/>
  <c r="T25" i="3"/>
  <c r="T33" i="3"/>
  <c r="T42" i="3"/>
  <c r="T50" i="3"/>
  <c r="T9" i="3"/>
  <c r="T10" i="3"/>
  <c r="T35" i="3"/>
  <c r="T17" i="3"/>
  <c r="T18" i="3"/>
  <c r="T20" i="3"/>
  <c r="T12" i="3"/>
  <c r="T32" i="3"/>
  <c r="T40" i="3"/>
  <c r="T21" i="3"/>
  <c r="T31" i="3"/>
  <c r="T43" i="3"/>
  <c r="T16" i="3"/>
  <c r="T30" i="3"/>
  <c r="T48" i="3"/>
  <c r="T26" i="3"/>
  <c r="T38" i="3"/>
  <c r="T46" i="3"/>
  <c r="T27" i="3"/>
  <c r="T28" i="3"/>
  <c r="T49" i="3"/>
  <c r="T37" i="3"/>
  <c r="T8" i="3"/>
  <c r="T24" i="3"/>
  <c r="T19" i="3"/>
  <c r="T11" i="3"/>
  <c r="T13" i="3"/>
  <c r="T6" i="3"/>
  <c r="T45" i="3"/>
  <c r="T34" i="3"/>
  <c r="T5" i="3"/>
  <c r="T41" i="3"/>
  <c r="T51" i="3"/>
  <c r="T29" i="3"/>
  <c r="T44" i="3"/>
  <c r="T15" i="3"/>
  <c r="T36" i="3"/>
</calcChain>
</file>

<file path=xl/sharedStrings.xml><?xml version="1.0" encoding="utf-8"?>
<sst xmlns="http://schemas.openxmlformats.org/spreadsheetml/2006/main" count="242" uniqueCount="139">
  <si>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</si>
  <si>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</si>
  <si>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</si>
  <si>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</si>
  <si>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</si>
  <si>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</si>
  <si>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</si>
  <si>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指標計算式</t>
    <rPh sb="0" eb="2">
      <t>シヒョウ</t>
    </rPh>
    <rPh sb="2" eb="5">
      <t>ケイサンシキ</t>
    </rPh>
    <phoneticPr fontId="2"/>
  </si>
  <si>
    <t>参考</t>
    <rPh sb="0" eb="2">
      <t>サンコウ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</si>
  <si>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</si>
  <si>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</si>
  <si>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</si>
  <si>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</si>
  <si>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</si>
  <si>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</si>
  <si>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</si>
  <si>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</si>
  <si>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</si>
  <si>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</si>
  <si>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</si>
  <si>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</si>
  <si>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</si>
  <si>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</si>
  <si>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</si>
  <si>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</si>
  <si>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</si>
  <si>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</si>
  <si>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</si>
  <si>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</si>
  <si>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</si>
  <si>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</si>
  <si>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</si>
  <si>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</si>
  <si>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</si>
  <si>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</si>
  <si>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</si>
  <si>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</si>
  <si>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</si>
  <si>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</si>
  <si>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</si>
  <si>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</si>
  <si>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</si>
  <si>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</si>
  <si>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</si>
  <si>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</si>
  <si>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</si>
  <si>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</si>
  <si>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</si>
  <si>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</si>
  <si>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</si>
  <si>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</si>
  <si>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</si>
  <si>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</si>
  <si>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</si>
  <si>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</si>
  <si>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</si>
  <si>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</si>
  <si>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</si>
  <si>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</si>
  <si>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</si>
  <si>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</si>
  <si>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</si>
  <si>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</si>
  <si>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</si>
  <si>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</si>
  <si>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</si>
  <si>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</si>
  <si>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</si>
  <si>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</si>
  <si>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</si>
  <si>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</si>
  <si>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</si>
  <si>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</si>
  <si>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</si>
  <si>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</si>
  <si>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</si>
  <si>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</si>
  <si>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</si>
  <si>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</si>
  <si>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</si>
  <si>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</si>
  <si>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</si>
  <si>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</si>
  <si>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</si>
  <si>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</si>
  <si>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</si>
  <si>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</si>
  <si>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</si>
  <si>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</si>
  <si>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</si>
  <si>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</si>
  <si>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</si>
  <si>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</si>
  <si>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</si>
  <si>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</si>
  <si>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</si>
  <si>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</si>
  <si>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</si>
  <si>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</si>
  <si>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</si>
  <si>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</si>
  <si>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</si>
  <si>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</si>
  <si>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</si>
  <si>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</si>
  <si>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</si>
  <si>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</si>
  <si>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</si>
  <si>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</si>
  <si>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</si>
  <si>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H17</t>
  </si>
  <si>
    <t>H18</t>
  </si>
  <si>
    <t>H19</t>
  </si>
  <si>
    <t>H20</t>
  </si>
  <si>
    <t>H21</t>
  </si>
  <si>
    <t>総人口（千人）</t>
    <rPh sb="0" eb="3">
      <t>ソウジンコウ</t>
    </rPh>
    <rPh sb="4" eb="5">
      <t>セン</t>
    </rPh>
    <rPh sb="5" eb="6">
      <t>ヒト</t>
    </rPh>
    <phoneticPr fontId="2"/>
  </si>
  <si>
    <t>R01</t>
    <phoneticPr fontId="2"/>
  </si>
  <si>
    <t>人口密度
（人／㎢）</t>
    <rPh sb="6" eb="7">
      <t>ヒト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</si>
  <si>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</si>
  <si>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</si>
  <si>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</si>
  <si>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R02総人口　　　　（千人）</t>
    <rPh sb="3" eb="4">
      <t>ソウ</t>
    </rPh>
    <rPh sb="4" eb="6">
      <t>ジンコウ</t>
    </rPh>
    <rPh sb="11" eb="13">
      <t>センニン</t>
    </rPh>
    <phoneticPr fontId="2"/>
  </si>
  <si>
    <t>13</t>
  </si>
  <si>
    <t>基礎データ（令和2年）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</si>
  <si>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2"/>
  </si>
  <si>
    <t>02</t>
    <phoneticPr fontId="2"/>
  </si>
  <si>
    <t>H22</t>
  </si>
  <si>
    <t>R02総面積［北方地域及び竹島を除く］（㎢）</t>
    <rPh sb="3" eb="6">
      <t>ソウメンセキ</t>
    </rPh>
    <phoneticPr fontId="2"/>
  </si>
  <si>
    <t>総人口：総務省統計局「国勢調査」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コクセイ</t>
    </rPh>
    <rPh sb="13" eb="15">
      <t>チョウサ</t>
    </rPh>
    <phoneticPr fontId="2"/>
  </si>
  <si>
    <t>総面積：国土地理院｢全国都道府県市区町村別面積調｣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1">
      <t>ベツ</t>
    </rPh>
    <rPh sb="21" eb="23">
      <t>メンセキ</t>
    </rPh>
    <rPh sb="23" eb="24">
      <t>シラ</t>
    </rPh>
    <phoneticPr fontId="2"/>
  </si>
  <si>
    <t>－令和２年－</t>
    <rPh sb="1" eb="3">
      <t>レイワ</t>
    </rPh>
    <rPh sb="4" eb="5">
      <t>ネン</t>
    </rPh>
    <rPh sb="5" eb="6">
      <t>ヘイネン</t>
    </rPh>
    <phoneticPr fontId="2"/>
  </si>
  <si>
    <t>摘要</t>
    <rPh sb="0" eb="2">
      <t>テキヨウ</t>
    </rPh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</si>
  <si>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</si>
  <si>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調査周期</t>
    <rPh sb="0" eb="2">
      <t>チョウサ</t>
    </rPh>
    <rPh sb="2" eb="4">
      <t>シュウキ</t>
    </rPh>
    <phoneticPr fontId="2"/>
  </si>
  <si>
    <t>総人口：5年毎</t>
    <rPh sb="0" eb="1">
      <t>ソウ</t>
    </rPh>
    <rPh sb="1" eb="3">
      <t>ジンコウ</t>
    </rPh>
    <rPh sb="5" eb="7">
      <t>ネンゴト</t>
    </rPh>
    <phoneticPr fontId="2"/>
  </si>
  <si>
    <t>総面積：毎年</t>
    <rPh sb="0" eb="1">
      <t>ソウ</t>
    </rPh>
    <rPh sb="1" eb="3">
      <t>メンセキ</t>
    </rPh>
    <rPh sb="4" eb="6">
      <t>マイトシ</t>
    </rPh>
    <phoneticPr fontId="2"/>
  </si>
  <si>
    <t>人口密度（人／㎢）</t>
    <rPh sb="5" eb="6">
      <t>ヒト</t>
    </rPh>
    <phoneticPr fontId="2"/>
  </si>
  <si>
    <t>H23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</si>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</sst>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38">
    <xf numFmtId="0" fontId="0" fillId="0" borderId="0" xfId="0">
      <alignment vertical="center"/>
    </xf>
    <xf numFmtId="180" fontId="6" fillId="0" borderId="0" xfId="7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8" xfId="6" applyFont="1" applyFill="1" applyBorder="1" applyAlignment="1">
      <alignment horizontal="center" vertical="center" wrapText="1"/>
    </xf>
    <xf numFmtId="40" fontId="7" fillId="0" borderId="8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 wrapText="1"/>
    </xf>
    <xf numFmtId="177" fontId="7" fillId="0" borderId="21" xfId="6" applyNumberFormat="1" applyFont="1" applyFill="1" applyBorder="1" applyAlignment="1">
      <alignment horizontal="distributed" vertical="center"/>
    </xf>
    <xf numFmtId="181" fontId="7" fillId="0" borderId="19" xfId="1" applyNumberFormat="1" applyFont="1" applyFill="1" applyBorder="1" applyAlignment="1">
      <alignment horizontal="right" vertical="center" inden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0" xfId="6" applyNumberFormat="1" applyFont="1" applyFill="1" applyBorder="1" applyAlignment="1">
      <alignment horizontal="left" vertical="center" indent="1"/>
    </xf>
    <xf numFmtId="178" fontId="7" fillId="0" borderId="0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22" xfId="6" applyNumberFormat="1" applyFont="1" applyFill="1" applyBorder="1" applyAlignment="1">
      <alignment horizontal="distributed" vertical="center"/>
    </xf>
    <xf numFmtId="181" fontId="7" fillId="0" borderId="15" xfId="1" applyNumberFormat="1" applyFont="1" applyFill="1" applyBorder="1" applyAlignment="1">
      <alignment horizontal="right" vertical="center" inden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indent="1"/>
    </xf>
    <xf numFmtId="176" fontId="7" fillId="0" borderId="0" xfId="0" applyNumberFormat="1" applyFont="1" applyFill="1" applyBorder="1" applyAlignment="1">
      <alignment horizontal="left" vertical="center" indent="1"/>
    </xf>
    <xf numFmtId="177" fontId="7" fillId="2" borderId="22" xfId="6" applyNumberFormat="1" applyFont="1" applyFill="1" applyBorder="1" applyAlignment="1">
      <alignment horizontal="distributed" vertical="center"/>
    </xf>
    <xf numFmtId="181" fontId="7" fillId="2" borderId="15" xfId="1" applyNumberFormat="1" applyFont="1" applyFill="1" applyBorder="1" applyAlignment="1">
      <alignment horizontal="right" vertical="center" inden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 wrapText="1"/>
    </xf>
    <xf numFmtId="181" fontId="7" fillId="0" borderId="22" xfId="6" applyNumberFormat="1" applyFont="1" applyFill="1" applyBorder="1" applyAlignment="1">
      <alignment horizontal="right" vertical="center" indent="1"/>
    </xf>
    <xf numFmtId="178" fontId="7" fillId="0" borderId="0" xfId="6" applyNumberFormat="1" applyFont="1" applyFill="1" applyBorder="1" applyAlignment="1">
      <alignment vertical="center"/>
    </xf>
    <xf numFmtId="178" fontId="7" fillId="0" borderId="1" xfId="6" applyNumberFormat="1" applyFont="1" applyFill="1" applyBorder="1" applyAlignment="1">
      <alignment vertical="center"/>
    </xf>
    <xf numFmtId="181" fontId="7" fillId="0" borderId="16" xfId="6" applyNumberFormat="1" applyFont="1" applyFill="1" applyBorder="1" applyAlignment="1">
      <alignment horizontal="right" vertical="center" indent="1"/>
    </xf>
    <xf numFmtId="0" fontId="7" fillId="0" borderId="14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vertical="center" wrapText="1"/>
    </xf>
    <xf numFmtId="0" fontId="10" fillId="0" borderId="13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horizontal="right" vertical="top" wrapText="1"/>
    </xf>
    <xf numFmtId="183" fontId="10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 wrapText="1"/>
    </xf>
    <xf numFmtId="177" fontId="7" fillId="0" borderId="0" xfId="6" applyNumberFormat="1" applyFont="1" applyFill="1" applyBorder="1" applyAlignment="1">
      <alignment horizontal="center" vertical="center"/>
    </xf>
    <xf numFmtId="182" fontId="11" fillId="0" borderId="0" xfId="2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distributed" vertical="center" wrapText="1"/>
    </xf>
    <xf numFmtId="0" fontId="7" fillId="0" borderId="0" xfId="4" applyFont="1" applyFill="1" applyBorder="1" applyAlignment="1">
      <alignment horizontal="distributed" vertical="center"/>
    </xf>
    <xf numFmtId="176" fontId="7" fillId="0" borderId="0" xfId="4" applyNumberFormat="1" applyFont="1" applyFill="1" applyBorder="1" applyAlignment="1">
      <alignment horizontal="distributed" vertical="center"/>
    </xf>
    <xf numFmtId="49" fontId="7" fillId="0" borderId="0" xfId="6" applyNumberFormat="1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0" fontId="7" fillId="0" borderId="10" xfId="6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 wrapText="1"/>
    </xf>
    <xf numFmtId="0" fontId="7" fillId="0" borderId="0" xfId="4" applyFont="1" applyFill="1">
      <alignment vertical="center"/>
    </xf>
    <xf numFmtId="0" fontId="7" fillId="0" borderId="0" xfId="4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4" applyNumberFormat="1" applyFont="1" applyFill="1" applyBorder="1" applyAlignment="1">
      <alignment horizontal="center" vertical="center"/>
    </xf>
    <xf numFmtId="177" fontId="11" fillId="0" borderId="0" xfId="4" applyNumberFormat="1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horizontal="distributed" vertical="center"/>
    </xf>
    <xf numFmtId="4" fontId="11" fillId="0" borderId="0" xfId="4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>
      <alignment vertical="center"/>
    </xf>
    <xf numFmtId="177" fontId="7" fillId="0" borderId="13" xfId="6" applyNumberFormat="1" applyFont="1" applyFill="1" applyBorder="1" applyAlignment="1">
      <alignment horizontal="center" vertical="center"/>
    </xf>
    <xf numFmtId="177" fontId="7" fillId="2" borderId="13" xfId="6" applyNumberFormat="1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 wrapText="1"/>
    </xf>
    <xf numFmtId="177" fontId="7" fillId="0" borderId="0" xfId="6" applyNumberFormat="1" applyFont="1" applyFill="1" applyAlignment="1">
      <alignment horizontal="center" vertical="center"/>
    </xf>
    <xf numFmtId="0" fontId="7" fillId="0" borderId="0" xfId="6" applyFont="1" applyFill="1" applyAlignment="1">
      <alignment horizontal="distributed" vertical="center"/>
    </xf>
    <xf numFmtId="0" fontId="7" fillId="0" borderId="0" xfId="0" quotePrefix="1" applyFont="1" applyFill="1" applyBorder="1" applyAlignment="1">
      <alignment horizontal="right" vertical="center" wrapText="1"/>
    </xf>
    <xf numFmtId="183" fontId="11" fillId="0" borderId="0" xfId="0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183" fontId="10" fillId="0" borderId="8" xfId="0" applyNumberFormat="1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10" fillId="0" borderId="27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183" fontId="10" fillId="0" borderId="2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25" xfId="0" applyFont="1" applyFill="1" applyBorder="1" applyAlignment="1">
      <alignment horizontal="center" vertical="center" textRotation="255" wrapText="1"/>
    </xf>
    <xf numFmtId="0" fontId="10" fillId="0" borderId="26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1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19" xfId="6" applyFont="1" applyFill="1" applyBorder="1" applyAlignment="1">
      <alignment horizontal="center" vertical="center" textRotation="255"/>
    </xf>
    <xf numFmtId="0" fontId="10" fillId="0" borderId="15" xfId="6" applyFont="1" applyFill="1" applyBorder="1" applyAlignment="1">
      <alignment horizontal="center" vertical="center" textRotation="255"/>
    </xf>
    <xf numFmtId="0" fontId="10" fillId="0" borderId="23" xfId="6" applyFont="1" applyFill="1" applyBorder="1" applyAlignment="1">
      <alignment horizontal="center" vertical="center" textRotation="255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distributed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305375374333717E-2"/>
          <c:y val="7.4474318447420362E-2"/>
          <c:w val="0.92200446309850037"/>
          <c:h val="0.90977381841868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愛媛県　　　　</c:v>
                </c:pt>
                <c:pt idx="26">
                  <c:v>熊本県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6402.6444487996969</c:v>
                </c:pt>
                <c:pt idx="1">
                  <c:v>4638.4255663090717</c:v>
                </c:pt>
                <c:pt idx="2">
                  <c:v>3823.227005392966</c:v>
                </c:pt>
                <c:pt idx="3">
                  <c:v>1933.9780132973472</c:v>
                </c:pt>
                <c:pt idx="4">
                  <c:v>1458.0152597973738</c:v>
                </c:pt>
                <c:pt idx="5">
                  <c:v>1218.4963073695558</c:v>
                </c:pt>
                <c:pt idx="6">
                  <c:v>1029.8212577534186</c:v>
                </c:pt>
                <c:pt idx="7">
                  <c:v>650.51648490302364</c:v>
                </c:pt>
                <c:pt idx="8">
                  <c:v>642.90126566750928</c:v>
                </c:pt>
                <c:pt idx="9">
                  <c:v>558.97120679935824</c:v>
                </c:pt>
                <c:pt idx="10">
                  <c:v>506.31613721373844</c:v>
                </c:pt>
                <c:pt idx="11">
                  <c:v>470.20266048259992</c:v>
                </c:pt>
                <c:pt idx="12">
                  <c:v>467.15166477013378</c:v>
                </c:pt>
                <c:pt idx="13">
                  <c:v>358.84435943147275</c:v>
                </c:pt>
                <c:pt idx="14">
                  <c:v>351.87360916816431</c:v>
                </c:pt>
                <c:pt idx="15">
                  <c:v>332.46418021133366</c:v>
                </c:pt>
                <c:pt idx="16">
                  <c:v>330.16716491836337</c:v>
                </c:pt>
                <c:pt idx="17">
                  <c:v>317.67691927823427</c:v>
                </c:pt>
                <c:pt idx="18">
                  <c:v>316.10880643314124</c:v>
                </c:pt>
                <c:pt idx="19">
                  <c:v>306.5645624115723</c:v>
                </c:pt>
                <c:pt idx="20">
                  <c:v>304.78224787340389</c:v>
                </c:pt>
                <c:pt idx="21">
                  <c:v>301.6727293155995</c:v>
                </c:pt>
                <c:pt idx="22">
                  <c:v>270.53731179276718</c:v>
                </c:pt>
                <c:pt idx="23">
                  <c:v>265.4405966549204</c:v>
                </c:pt>
                <c:pt idx="24">
                  <c:v>243.62436964106624</c:v>
                </c:pt>
                <c:pt idx="25">
                  <c:v>235.16496100377191</c:v>
                </c:pt>
                <c:pt idx="26">
                  <c:v>234.60562578109605</c:v>
                </c:pt>
                <c:pt idx="27">
                  <c:v>219.5583178187791</c:v>
                </c:pt>
                <c:pt idx="28">
                  <c:v>195.27033748531639</c:v>
                </c:pt>
                <c:pt idx="29">
                  <c:v>186.29959261069041</c:v>
                </c:pt>
                <c:pt idx="30">
                  <c:v>182.99948455084331</c:v>
                </c:pt>
                <c:pt idx="31">
                  <c:v>181.39418221070616</c:v>
                </c:pt>
                <c:pt idx="32">
                  <c:v>177.24247566537764</c:v>
                </c:pt>
                <c:pt idx="33">
                  <c:v>174.92681159189954</c:v>
                </c:pt>
                <c:pt idx="34">
                  <c:v>173.52360282148672</c:v>
                </c:pt>
                <c:pt idx="35">
                  <c:v>172.8796807683851</c:v>
                </c:pt>
                <c:pt idx="36">
                  <c:v>157.79438516854191</c:v>
                </c:pt>
                <c:pt idx="37">
                  <c:v>151.01588607800284</c:v>
                </c:pt>
                <c:pt idx="38">
                  <c:v>138.27350741155391</c:v>
                </c:pt>
                <c:pt idx="39">
                  <c:v>132.98994351479308</c:v>
                </c:pt>
                <c:pt idx="40">
                  <c:v>128.34648608075773</c:v>
                </c:pt>
                <c:pt idx="41">
                  <c:v>114.55645355915115</c:v>
                </c:pt>
                <c:pt idx="42">
                  <c:v>100.05023934501013</c:v>
                </c:pt>
                <c:pt idx="43">
                  <c:v>97.348397931761653</c:v>
                </c:pt>
                <c:pt idx="44">
                  <c:v>82.449009754655634</c:v>
                </c:pt>
                <c:pt idx="45">
                  <c:v>79.2493098204191</c:v>
                </c:pt>
                <c:pt idx="46">
                  <c:v>66.62247792975343</c:v>
                </c:pt>
                <c:pt idx="47">
                  <c:v>338.2176320676802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'2.人口密度'!$O$90:$O$99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'2.人口密度'!$P$90:$P$99</c:f>
              <c:numCache>
                <c:formatCode>#,##0.0;[Red]\-#,##0.0</c:formatCode>
                <c:ptCount val="10"/>
                <c:pt idx="0">
                  <c:v>187.8625937341279</c:v>
                </c:pt>
                <c:pt idx="1">
                  <c:v>186.9158878504673</c:v>
                </c:pt>
                <c:pt idx="2">
                  <c:v>185.8</c:v>
                </c:pt>
                <c:pt idx="3">
                  <c:v>184.7</c:v>
                </c:pt>
                <c:pt idx="4">
                  <c:v>183.9</c:v>
                </c:pt>
                <c:pt idx="5">
                  <c:v>182.9</c:v>
                </c:pt>
                <c:pt idx="6">
                  <c:v>181.7</c:v>
                </c:pt>
                <c:pt idx="7">
                  <c:v>180.4</c:v>
                </c:pt>
                <c:pt idx="8">
                  <c:v>179</c:v>
                </c:pt>
                <c:pt idx="9" formatCode="General">
                  <c:v>177.2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'2.人口密度'!$O$90:$O$99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'2.人口密度'!$Q$90:$Q$99</c:f>
              <c:numCache>
                <c:formatCode>#,##0.0;[Red]\-#,##0.0</c:formatCode>
                <c:ptCount val="10"/>
                <c:pt idx="0">
                  <c:v>342.69955346006043</c:v>
                </c:pt>
                <c:pt idx="1">
                  <c:v>341.93334419525547</c:v>
                </c:pt>
                <c:pt idx="2">
                  <c:v>341.3</c:v>
                </c:pt>
                <c:pt idx="3">
                  <c:v>340.8</c:v>
                </c:pt>
                <c:pt idx="4">
                  <c:v>340.8</c:v>
                </c:pt>
                <c:pt idx="5">
                  <c:v>340.4</c:v>
                </c:pt>
                <c:pt idx="6">
                  <c:v>339.8</c:v>
                </c:pt>
                <c:pt idx="7">
                  <c:v>339</c:v>
                </c:pt>
                <c:pt idx="8">
                  <c:v>338.3</c:v>
                </c:pt>
                <c:pt idx="9" formatCode="General">
                  <c:v>338.2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19050</xdr:rowOff>
    </xdr:from>
    <xdr:to>
      <xdr:col>12</xdr:col>
      <xdr:colOff>142874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78</xdr:row>
      <xdr:rowOff>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0.06953</cdr:x>
      <cdr:y>0.07299</cdr:y>
    </cdr:from>
    <cdr:to>
      <cdr:x>0.06987</cdr:x>
      <cdr:y>0.98247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2662933" y="3442517"/>
          <a:ext cx="5934001" cy="146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3" totalsRowShown="0" headerRowDxfId="7" dataDxfId="6">
  <autoFilter ref="O4:T53"/>
  <sortState ref="O5:T53">
    <sortCondition ref="O4:O53"/>
  </sortState>
  <tableColumns count="6">
    <tableColumn id="1" name="番号" dataDxfId="5" dataCellStyle="標準_Sheet2"/>
    <tableColumn id="2" name="都道府県" dataDxfId="4" dataCellStyle="標準_Sheet2"/>
    <tableColumn id="3" name="R02総人口　　　　（千人）" dataDxfId="3" dataCellStyle="桁区切り 2"/>
    <tableColumn id="4" name="R02総面積［北方地域及び竹島を除く］（㎢）" dataDxfId="2" dataCellStyle="標準 2"/>
    <tableColumn id="5" name="人口密度_x000a_（人／㎢）" dataDxfId="1">
      <calculatedColumnFormula>+Q5*1000/R5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90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3" customWidth="1"/>
    <col min="4" max="5" width="10.625" style="4" customWidth="1"/>
    <col min="6" max="6" width="8.125" style="4" customWidth="1"/>
    <col min="7" max="7" width="10.625" style="6" customWidth="1"/>
    <col min="8" max="8" width="5.625" style="7" customWidth="1"/>
    <col min="9" max="9" width="2.125" style="6" customWidth="1"/>
    <col min="10" max="10" width="15.625" style="3" customWidth="1"/>
    <col min="11" max="12" width="10.625" style="3" customWidth="1"/>
    <col min="13" max="13" width="2.125" style="3" customWidth="1"/>
    <col min="14" max="20" width="10.625" style="4" customWidth="1"/>
    <col min="21" max="16384" width="9" style="3"/>
  </cols>
  <sheetData>
    <row r="1" spans="2:20" ht="20.100000000000001" customHeight="1">
      <c r="B1" s="1" t="s">
        <v>108</v>
      </c>
      <c r="E1" s="5"/>
      <c r="F1" s="5"/>
      <c r="L1" s="8" t="s">
        <v>130</v>
      </c>
    </row>
    <row r="2" spans="2:20" s="4" customFormat="1" ht="9.9499999999999993" customHeight="1" thickBot="1">
      <c r="E2" s="9"/>
      <c r="F2" s="9"/>
      <c r="G2" s="9"/>
      <c r="H2" s="10"/>
      <c r="I2" s="9"/>
      <c r="O2" s="91"/>
      <c r="P2" s="91"/>
      <c r="Q2" s="91"/>
    </row>
    <row r="3" spans="2:20" s="4" customFormat="1" ht="9.9499999999999993" customHeight="1">
      <c r="B3" s="107"/>
      <c r="C3" s="11"/>
      <c r="D3" s="11"/>
      <c r="E3" s="12"/>
      <c r="F3" s="12"/>
      <c r="G3" s="12"/>
      <c r="H3" s="13"/>
      <c r="I3" s="12"/>
      <c r="J3" s="11"/>
      <c r="K3" s="11"/>
      <c r="L3" s="11"/>
      <c r="M3" s="108"/>
      <c r="O3" s="92"/>
      <c r="P3" s="92"/>
      <c r="Q3" s="92"/>
      <c r="R3" s="75"/>
    </row>
    <row r="4" spans="2:20" s="20" customFormat="1" ht="30" customHeight="1">
      <c r="B4" s="14"/>
      <c r="C4" s="15"/>
      <c r="D4" s="87" t="s">
        <v>10</v>
      </c>
      <c r="E4" s="16" t="s">
        <v>1</v>
      </c>
      <c r="F4" s="17" t="s">
        <v>0</v>
      </c>
      <c r="G4" s="18"/>
      <c r="H4" s="19"/>
      <c r="I4" s="19"/>
      <c r="M4" s="47"/>
      <c r="N4" s="4"/>
      <c r="O4" s="23" t="s">
        <v>118</v>
      </c>
      <c r="P4" s="82" t="s">
        <v>119</v>
      </c>
      <c r="Q4" s="23" t="s">
        <v>121</v>
      </c>
      <c r="R4" s="31" t="s">
        <v>127</v>
      </c>
      <c r="S4" s="31" t="s">
        <v>117</v>
      </c>
      <c r="T4" s="93" t="s">
        <v>0</v>
      </c>
    </row>
    <row r="5" spans="2:20" s="20" customFormat="1" ht="9.9499999999999993" customHeight="1">
      <c r="B5" s="14"/>
      <c r="C5" s="99" t="s">
        <v>122</v>
      </c>
      <c r="D5" s="24" t="s">
        <v>73</v>
      </c>
      <c r="E5" s="25">
        <v>6402.6444487996969</v>
      </c>
      <c r="F5" s="26">
        <v>1</v>
      </c>
      <c r="G5" s="18"/>
      <c r="H5" s="27"/>
      <c r="I5" s="18"/>
      <c r="J5" s="18"/>
      <c r="K5" s="28"/>
      <c r="L5" s="28"/>
      <c r="M5" s="29"/>
      <c r="N5" s="30"/>
      <c r="O5" s="76" t="s">
        <v>11</v>
      </c>
      <c r="P5" s="83" t="s">
        <v>60</v>
      </c>
      <c r="Q5" s="77">
        <v>5224.6139999999996</v>
      </c>
      <c r="R5" s="94">
        <f>83424.44-5003.05-0.2</f>
        <v>78421.19</v>
      </c>
      <c r="S5" s="78">
        <f t="shared" ref="S5:S51" si="0">+Q5*1000/R5</f>
        <v>66.62247792975343</v>
      </c>
      <c r="T5" s="31">
        <f t="shared" ref="T5:T51" si="1">RANK(S5,$S$5:$S$51)</f>
        <v>47</v>
      </c>
    </row>
    <row r="6" spans="2:20" s="20" customFormat="1" ht="9.9499999999999993" customHeight="1">
      <c r="B6" s="14"/>
      <c r="C6" s="99" t="s">
        <v>36</v>
      </c>
      <c r="D6" s="32" t="s">
        <v>87</v>
      </c>
      <c r="E6" s="33">
        <v>4638.4255663090717</v>
      </c>
      <c r="F6" s="34">
        <v>2</v>
      </c>
      <c r="G6" s="18"/>
      <c r="H6" s="35"/>
      <c r="I6" s="18"/>
      <c r="K6" s="28"/>
      <c r="L6" s="28"/>
      <c r="M6" s="29"/>
      <c r="N6" s="30"/>
      <c r="O6" s="76" t="s">
        <v>12</v>
      </c>
      <c r="P6" s="84" t="s">
        <v>61</v>
      </c>
      <c r="Q6" s="77">
        <v>1237.9839999999999</v>
      </c>
      <c r="R6" s="94">
        <v>9645.64</v>
      </c>
      <c r="S6" s="78">
        <f t="shared" si="0"/>
        <v>128.34648608075773</v>
      </c>
      <c r="T6" s="31">
        <f t="shared" si="1"/>
        <v>41</v>
      </c>
    </row>
    <row r="7" spans="2:20" s="20" customFormat="1" ht="9.9499999999999993" customHeight="1">
      <c r="B7" s="14"/>
      <c r="C7" s="99" t="s">
        <v>23</v>
      </c>
      <c r="D7" s="32" t="s">
        <v>74</v>
      </c>
      <c r="E7" s="33">
        <v>3823.227005392966</v>
      </c>
      <c r="F7" s="34">
        <v>3</v>
      </c>
      <c r="G7" s="18"/>
      <c r="H7" s="27"/>
      <c r="I7" s="18"/>
      <c r="K7" s="28"/>
      <c r="L7" s="28"/>
      <c r="M7" s="29"/>
      <c r="N7" s="30"/>
      <c r="O7" s="76" t="s">
        <v>13</v>
      </c>
      <c r="P7" s="83" t="s">
        <v>62</v>
      </c>
      <c r="Q7" s="77">
        <v>1210.5340000000001</v>
      </c>
      <c r="R7" s="94">
        <v>15275.01</v>
      </c>
      <c r="S7" s="78">
        <f t="shared" si="0"/>
        <v>79.2493098204191</v>
      </c>
      <c r="T7" s="31">
        <f t="shared" si="1"/>
        <v>46</v>
      </c>
    </row>
    <row r="8" spans="2:20" s="20" customFormat="1" ht="9.9499999999999993" customHeight="1">
      <c r="B8" s="14"/>
      <c r="C8" s="99" t="s">
        <v>21</v>
      </c>
      <c r="D8" s="32" t="s">
        <v>70</v>
      </c>
      <c r="E8" s="33">
        <v>1933.9780132973472</v>
      </c>
      <c r="F8" s="34">
        <v>4</v>
      </c>
      <c r="G8" s="18"/>
      <c r="H8" s="35"/>
      <c r="I8" s="18"/>
      <c r="J8" s="18"/>
      <c r="K8" s="28"/>
      <c r="L8" s="28"/>
      <c r="M8" s="29"/>
      <c r="N8" s="30"/>
      <c r="O8" s="79" t="s">
        <v>14</v>
      </c>
      <c r="P8" s="85" t="s">
        <v>63</v>
      </c>
      <c r="Q8" s="77">
        <v>2301.9960000000001</v>
      </c>
      <c r="R8" s="94">
        <v>7282.29</v>
      </c>
      <c r="S8" s="78">
        <f t="shared" si="0"/>
        <v>316.10880643314124</v>
      </c>
      <c r="T8" s="31">
        <f t="shared" si="1"/>
        <v>19</v>
      </c>
    </row>
    <row r="9" spans="2:20" s="20" customFormat="1" ht="9.9499999999999993" customHeight="1">
      <c r="B9" s="14"/>
      <c r="C9" s="99" t="s">
        <v>32</v>
      </c>
      <c r="D9" s="32" t="s">
        <v>83</v>
      </c>
      <c r="E9" s="33">
        <v>1458.0152597973738</v>
      </c>
      <c r="F9" s="34">
        <v>5</v>
      </c>
      <c r="G9" s="18"/>
      <c r="H9" s="27"/>
      <c r="I9" s="18"/>
      <c r="J9" s="18"/>
      <c r="K9" s="28"/>
      <c r="L9" s="28"/>
      <c r="M9" s="29"/>
      <c r="N9" s="30"/>
      <c r="O9" s="76" t="s">
        <v>15</v>
      </c>
      <c r="P9" s="83" t="s">
        <v>64</v>
      </c>
      <c r="Q9" s="77">
        <v>959.50199999999995</v>
      </c>
      <c r="R9" s="94">
        <v>11637.52</v>
      </c>
      <c r="S9" s="78">
        <f t="shared" si="0"/>
        <v>82.449009754655634</v>
      </c>
      <c r="T9" s="31">
        <f t="shared" si="1"/>
        <v>45</v>
      </c>
    </row>
    <row r="10" spans="2:20" s="20" customFormat="1" ht="9.9499999999999993" customHeight="1">
      <c r="B10" s="14"/>
      <c r="C10" s="99" t="s">
        <v>22</v>
      </c>
      <c r="D10" s="32" t="s">
        <v>71</v>
      </c>
      <c r="E10" s="33">
        <v>1218.4963073695558</v>
      </c>
      <c r="F10" s="34">
        <v>6</v>
      </c>
      <c r="G10" s="18"/>
      <c r="H10" s="35"/>
      <c r="I10" s="18"/>
      <c r="K10" s="28"/>
      <c r="L10" s="28"/>
      <c r="M10" s="29"/>
      <c r="N10" s="30"/>
      <c r="O10" s="79" t="s">
        <v>16</v>
      </c>
      <c r="P10" s="86" t="s">
        <v>65</v>
      </c>
      <c r="Q10" s="77">
        <v>1068.027</v>
      </c>
      <c r="R10" s="94">
        <v>9323.15</v>
      </c>
      <c r="S10" s="78">
        <f t="shared" si="0"/>
        <v>114.55645355915115</v>
      </c>
      <c r="T10" s="31">
        <f t="shared" si="1"/>
        <v>42</v>
      </c>
    </row>
    <row r="11" spans="2:20" s="20" customFormat="1" ht="9.9499999999999993" customHeight="1">
      <c r="B11" s="14"/>
      <c r="C11" s="99" t="s">
        <v>49</v>
      </c>
      <c r="D11" s="32" t="s">
        <v>100</v>
      </c>
      <c r="E11" s="33">
        <v>1029.8212577534186</v>
      </c>
      <c r="F11" s="34">
        <v>7</v>
      </c>
      <c r="G11" s="18"/>
      <c r="H11" s="27"/>
      <c r="I11" s="18"/>
      <c r="K11" s="28"/>
      <c r="L11" s="28"/>
      <c r="M11" s="29"/>
      <c r="N11" s="30"/>
      <c r="O11" s="79" t="s">
        <v>17</v>
      </c>
      <c r="P11" s="85" t="s">
        <v>66</v>
      </c>
      <c r="Q11" s="77">
        <v>1833.152</v>
      </c>
      <c r="R11" s="94">
        <v>13784.14</v>
      </c>
      <c r="S11" s="78">
        <f t="shared" si="0"/>
        <v>132.98994351479308</v>
      </c>
      <c r="T11" s="31">
        <f t="shared" si="1"/>
        <v>40</v>
      </c>
    </row>
    <row r="12" spans="2:20" s="20" customFormat="1" ht="9.9499999999999993" customHeight="1">
      <c r="B12" s="14"/>
      <c r="C12" s="99" t="s">
        <v>37</v>
      </c>
      <c r="D12" s="32" t="s">
        <v>88</v>
      </c>
      <c r="E12" s="33">
        <v>650.51648490302364</v>
      </c>
      <c r="F12" s="34">
        <v>8</v>
      </c>
      <c r="G12" s="18"/>
      <c r="H12" s="35"/>
      <c r="I12" s="18"/>
      <c r="J12" s="18"/>
      <c r="K12" s="28"/>
      <c r="L12" s="28"/>
      <c r="M12" s="29"/>
      <c r="N12" s="30"/>
      <c r="O12" s="79" t="s">
        <v>18</v>
      </c>
      <c r="P12" s="85" t="s">
        <v>67</v>
      </c>
      <c r="Q12" s="77">
        <v>2867.009</v>
      </c>
      <c r="R12" s="94">
        <v>6097.39</v>
      </c>
      <c r="S12" s="78">
        <f t="shared" si="0"/>
        <v>470.20266048259992</v>
      </c>
      <c r="T12" s="31">
        <f t="shared" si="1"/>
        <v>12</v>
      </c>
    </row>
    <row r="13" spans="2:20" s="20" customFormat="1" ht="9.9499999999999993" customHeight="1">
      <c r="B13" s="14"/>
      <c r="C13" s="99" t="s">
        <v>56</v>
      </c>
      <c r="D13" s="32" t="s">
        <v>107</v>
      </c>
      <c r="E13" s="33">
        <v>642.90126566750928</v>
      </c>
      <c r="F13" s="34">
        <v>9</v>
      </c>
      <c r="G13" s="18"/>
      <c r="H13" s="27"/>
      <c r="I13" s="18"/>
      <c r="K13" s="28"/>
      <c r="L13" s="28"/>
      <c r="M13" s="29"/>
      <c r="N13" s="30"/>
      <c r="O13" s="79" t="s">
        <v>19</v>
      </c>
      <c r="P13" s="85" t="s">
        <v>68</v>
      </c>
      <c r="Q13" s="77">
        <v>1933.146</v>
      </c>
      <c r="R13" s="94">
        <v>6408.09</v>
      </c>
      <c r="S13" s="78">
        <f t="shared" si="0"/>
        <v>301.6727293155995</v>
      </c>
      <c r="T13" s="31">
        <f t="shared" si="1"/>
        <v>22</v>
      </c>
    </row>
    <row r="14" spans="2:20" s="20" customFormat="1" ht="9.9499999999999993" customHeight="1">
      <c r="B14" s="14"/>
      <c r="C14" s="99" t="s">
        <v>35</v>
      </c>
      <c r="D14" s="32" t="s">
        <v>86</v>
      </c>
      <c r="E14" s="33">
        <v>558.97120679935824</v>
      </c>
      <c r="F14" s="34">
        <v>10</v>
      </c>
      <c r="G14" s="18"/>
      <c r="H14" s="35"/>
      <c r="I14" s="18"/>
      <c r="K14" s="28"/>
      <c r="L14" s="28"/>
      <c r="M14" s="29"/>
      <c r="N14" s="30"/>
      <c r="O14" s="79" t="s">
        <v>20</v>
      </c>
      <c r="P14" s="85" t="s">
        <v>69</v>
      </c>
      <c r="Q14" s="77">
        <v>1939.11</v>
      </c>
      <c r="R14" s="94">
        <v>6362.28</v>
      </c>
      <c r="S14" s="78">
        <f t="shared" si="0"/>
        <v>304.78224787340389</v>
      </c>
      <c r="T14" s="31">
        <f t="shared" si="1"/>
        <v>21</v>
      </c>
    </row>
    <row r="15" spans="2:20" s="20" customFormat="1" ht="9.9499999999999993" customHeight="1">
      <c r="B15" s="14"/>
      <c r="C15" s="99" t="s">
        <v>46</v>
      </c>
      <c r="D15" s="32" t="s">
        <v>97</v>
      </c>
      <c r="E15" s="33">
        <v>506.31613721373844</v>
      </c>
      <c r="F15" s="34">
        <v>11</v>
      </c>
      <c r="G15" s="18"/>
      <c r="H15" s="27"/>
      <c r="I15" s="18"/>
      <c r="K15" s="28"/>
      <c r="L15" s="28"/>
      <c r="M15" s="29"/>
      <c r="N15" s="30"/>
      <c r="O15" s="79" t="s">
        <v>21</v>
      </c>
      <c r="P15" s="85" t="s">
        <v>70</v>
      </c>
      <c r="Q15" s="77">
        <v>7344.7650000000003</v>
      </c>
      <c r="R15" s="94">
        <v>3797.75</v>
      </c>
      <c r="S15" s="78">
        <f t="shared" si="0"/>
        <v>1933.9780132973472</v>
      </c>
      <c r="T15" s="31">
        <f t="shared" si="1"/>
        <v>4</v>
      </c>
    </row>
    <row r="16" spans="2:20" s="20" customFormat="1" ht="9.9499999999999993" customHeight="1">
      <c r="B16" s="14"/>
      <c r="C16" s="99" t="s">
        <v>18</v>
      </c>
      <c r="D16" s="32" t="s">
        <v>67</v>
      </c>
      <c r="E16" s="33">
        <v>470.20266048259992</v>
      </c>
      <c r="F16" s="34">
        <v>12</v>
      </c>
      <c r="G16" s="18"/>
      <c r="H16" s="35"/>
      <c r="I16" s="18"/>
      <c r="K16" s="28"/>
      <c r="L16" s="28"/>
      <c r="M16" s="29"/>
      <c r="N16" s="30"/>
      <c r="O16" s="76" t="s">
        <v>22</v>
      </c>
      <c r="P16" s="84" t="s">
        <v>71</v>
      </c>
      <c r="Q16" s="77">
        <v>6284.48</v>
      </c>
      <c r="R16" s="94">
        <v>5157.57</v>
      </c>
      <c r="S16" s="78">
        <f t="shared" si="0"/>
        <v>1218.4963073695558</v>
      </c>
      <c r="T16" s="31">
        <f t="shared" si="1"/>
        <v>6</v>
      </c>
    </row>
    <row r="17" spans="2:20" s="20" customFormat="1" ht="9.9499999999999993" customHeight="1">
      <c r="B17" s="14"/>
      <c r="C17" s="99" t="s">
        <v>31</v>
      </c>
      <c r="D17" s="32" t="s">
        <v>82</v>
      </c>
      <c r="E17" s="33">
        <v>467.15166477013378</v>
      </c>
      <c r="F17" s="34">
        <v>13</v>
      </c>
      <c r="G17" s="18"/>
      <c r="H17" s="27"/>
      <c r="I17" s="18"/>
      <c r="J17" s="18"/>
      <c r="K17" s="28"/>
      <c r="L17" s="28"/>
      <c r="M17" s="29"/>
      <c r="N17" s="30"/>
      <c r="O17" s="79" t="s">
        <v>72</v>
      </c>
      <c r="P17" s="85" t="s">
        <v>73</v>
      </c>
      <c r="Q17" s="77">
        <v>14047.593999999999</v>
      </c>
      <c r="R17" s="94">
        <v>2194.0300000000002</v>
      </c>
      <c r="S17" s="78">
        <f t="shared" si="0"/>
        <v>6402.6444487996969</v>
      </c>
      <c r="T17" s="31">
        <f t="shared" si="1"/>
        <v>1</v>
      </c>
    </row>
    <row r="18" spans="2:20" s="20" customFormat="1" ht="9.9499999999999993" customHeight="1">
      <c r="B18" s="14"/>
      <c r="C18" s="99" t="s">
        <v>38</v>
      </c>
      <c r="D18" s="32" t="s">
        <v>89</v>
      </c>
      <c r="E18" s="33">
        <v>358.84435943147275</v>
      </c>
      <c r="F18" s="34">
        <v>14</v>
      </c>
      <c r="G18" s="18"/>
      <c r="H18" s="35"/>
      <c r="I18" s="18"/>
      <c r="K18" s="28"/>
      <c r="L18" s="28"/>
      <c r="M18" s="29"/>
      <c r="N18" s="30"/>
      <c r="O18" s="79" t="s">
        <v>23</v>
      </c>
      <c r="P18" s="86" t="s">
        <v>74</v>
      </c>
      <c r="Q18" s="77">
        <v>9237.3369999999995</v>
      </c>
      <c r="R18" s="94">
        <v>2416.11</v>
      </c>
      <c r="S18" s="78">
        <f t="shared" si="0"/>
        <v>3823.227005392966</v>
      </c>
      <c r="T18" s="31">
        <f t="shared" si="1"/>
        <v>3</v>
      </c>
    </row>
    <row r="19" spans="2:20" s="20" customFormat="1" ht="9.9499999999999993" customHeight="1">
      <c r="B19" s="14"/>
      <c r="C19" s="99" t="s">
        <v>34</v>
      </c>
      <c r="D19" s="32" t="s">
        <v>85</v>
      </c>
      <c r="E19" s="33">
        <v>351.87360916816431</v>
      </c>
      <c r="F19" s="34">
        <v>15</v>
      </c>
      <c r="G19" s="18"/>
      <c r="H19" s="27"/>
      <c r="I19" s="18"/>
      <c r="K19" s="28"/>
      <c r="L19" s="28"/>
      <c r="M19" s="29"/>
      <c r="N19" s="30"/>
      <c r="O19" s="79" t="s">
        <v>24</v>
      </c>
      <c r="P19" s="85" t="s">
        <v>75</v>
      </c>
      <c r="Q19" s="77">
        <v>2201.2719999999999</v>
      </c>
      <c r="R19" s="94">
        <v>12583.96</v>
      </c>
      <c r="S19" s="78">
        <f t="shared" si="0"/>
        <v>174.92681159189954</v>
      </c>
      <c r="T19" s="31">
        <f t="shared" si="1"/>
        <v>34</v>
      </c>
    </row>
    <row r="20" spans="2:20" s="20" customFormat="1" ht="9.9499999999999993" customHeight="1">
      <c r="B20" s="14"/>
      <c r="C20" s="99" t="s">
        <v>50</v>
      </c>
      <c r="D20" s="32" t="s">
        <v>101</v>
      </c>
      <c r="E20" s="33">
        <v>332.46418021133366</v>
      </c>
      <c r="F20" s="34">
        <v>16</v>
      </c>
      <c r="G20" s="18"/>
      <c r="H20" s="35"/>
      <c r="I20" s="18"/>
      <c r="K20" s="28"/>
      <c r="L20" s="28"/>
      <c r="M20" s="29"/>
      <c r="N20" s="30"/>
      <c r="O20" s="79" t="s">
        <v>25</v>
      </c>
      <c r="P20" s="85" t="s">
        <v>76</v>
      </c>
      <c r="Q20" s="77">
        <v>1034.8140000000001</v>
      </c>
      <c r="R20" s="94">
        <v>4247.58</v>
      </c>
      <c r="S20" s="78">
        <f t="shared" si="0"/>
        <v>243.62436964106624</v>
      </c>
      <c r="T20" s="31">
        <f t="shared" si="1"/>
        <v>25</v>
      </c>
    </row>
    <row r="21" spans="2:20" s="20" customFormat="1" ht="9.9499999999999993" customHeight="1">
      <c r="B21" s="14"/>
      <c r="C21" s="99" t="s">
        <v>43</v>
      </c>
      <c r="D21" s="32" t="s">
        <v>94</v>
      </c>
      <c r="E21" s="33">
        <v>330.16716491836337</v>
      </c>
      <c r="F21" s="34">
        <v>17</v>
      </c>
      <c r="G21" s="18"/>
      <c r="H21" s="27"/>
      <c r="I21" s="18"/>
      <c r="K21" s="28"/>
      <c r="L21" s="28"/>
      <c r="M21" s="29"/>
      <c r="N21" s="30"/>
      <c r="O21" s="79" t="s">
        <v>26</v>
      </c>
      <c r="P21" s="85" t="s">
        <v>77</v>
      </c>
      <c r="Q21" s="77">
        <v>1132.5260000000001</v>
      </c>
      <c r="R21" s="94">
        <v>4186.21</v>
      </c>
      <c r="S21" s="78">
        <f t="shared" si="0"/>
        <v>270.53731179276718</v>
      </c>
      <c r="T21" s="31">
        <f t="shared" si="1"/>
        <v>23</v>
      </c>
    </row>
    <row r="22" spans="2:20" s="20" customFormat="1" ht="9.9499999999999993" customHeight="1">
      <c r="B22" s="14"/>
      <c r="C22" s="99" t="s">
        <v>51</v>
      </c>
      <c r="D22" s="32" t="s">
        <v>102</v>
      </c>
      <c r="E22" s="33">
        <v>317.67691927823427</v>
      </c>
      <c r="F22" s="34">
        <v>18</v>
      </c>
      <c r="G22" s="18"/>
      <c r="H22" s="35"/>
      <c r="I22" s="18"/>
      <c r="K22" s="28"/>
      <c r="L22" s="28"/>
      <c r="M22" s="29"/>
      <c r="N22" s="30"/>
      <c r="O22" s="76" t="s">
        <v>27</v>
      </c>
      <c r="P22" s="83" t="s">
        <v>78</v>
      </c>
      <c r="Q22" s="77">
        <v>766.86300000000006</v>
      </c>
      <c r="R22" s="94">
        <v>4190.5200000000004</v>
      </c>
      <c r="S22" s="78">
        <f t="shared" si="0"/>
        <v>182.99948455084331</v>
      </c>
      <c r="T22" s="31">
        <f t="shared" si="1"/>
        <v>31</v>
      </c>
    </row>
    <row r="23" spans="2:20" s="20" customFormat="1" ht="9.9499999999999993" customHeight="1">
      <c r="B23" s="14"/>
      <c r="C23" s="99" t="s">
        <v>14</v>
      </c>
      <c r="D23" s="32" t="s">
        <v>63</v>
      </c>
      <c r="E23" s="33">
        <v>316.10880643314124</v>
      </c>
      <c r="F23" s="34">
        <v>19</v>
      </c>
      <c r="G23" s="18"/>
      <c r="H23" s="27"/>
      <c r="I23" s="18"/>
      <c r="J23" s="18"/>
      <c r="K23" s="28"/>
      <c r="L23" s="28"/>
      <c r="M23" s="29"/>
      <c r="N23" s="30"/>
      <c r="O23" s="79" t="s">
        <v>28</v>
      </c>
      <c r="P23" s="85" t="s">
        <v>79</v>
      </c>
      <c r="Q23" s="77">
        <v>809.97400000000005</v>
      </c>
      <c r="R23" s="94">
        <v>4465.2700000000004</v>
      </c>
      <c r="S23" s="78">
        <f t="shared" si="0"/>
        <v>181.39418221070616</v>
      </c>
      <c r="T23" s="31">
        <f t="shared" si="1"/>
        <v>32</v>
      </c>
    </row>
    <row r="24" spans="2:20" s="20" customFormat="1" ht="9.9499999999999993" customHeight="1">
      <c r="B24" s="14"/>
      <c r="C24" s="99" t="s">
        <v>33</v>
      </c>
      <c r="D24" s="32" t="s">
        <v>84</v>
      </c>
      <c r="E24" s="33">
        <v>306.5645624115723</v>
      </c>
      <c r="F24" s="34">
        <v>20</v>
      </c>
      <c r="G24" s="18"/>
      <c r="H24" s="35"/>
      <c r="I24" s="18"/>
      <c r="K24" s="28"/>
      <c r="L24" s="28"/>
      <c r="M24" s="29"/>
      <c r="N24" s="30"/>
      <c r="O24" s="79" t="s">
        <v>29</v>
      </c>
      <c r="P24" s="86" t="s">
        <v>80</v>
      </c>
      <c r="Q24" s="77">
        <v>2048.011</v>
      </c>
      <c r="R24" s="94">
        <v>13561.56</v>
      </c>
      <c r="S24" s="78">
        <f t="shared" si="0"/>
        <v>151.01588607800284</v>
      </c>
      <c r="T24" s="31">
        <f t="shared" si="1"/>
        <v>38</v>
      </c>
    </row>
    <row r="25" spans="2:20" s="20" customFormat="1" ht="9.9499999999999993" customHeight="1">
      <c r="B25" s="14"/>
      <c r="C25" s="99" t="s">
        <v>20</v>
      </c>
      <c r="D25" s="32" t="s">
        <v>69</v>
      </c>
      <c r="E25" s="33">
        <v>304.78224787340389</v>
      </c>
      <c r="F25" s="34">
        <v>21</v>
      </c>
      <c r="G25" s="18"/>
      <c r="H25" s="27"/>
      <c r="I25" s="18"/>
      <c r="K25" s="28"/>
      <c r="L25" s="28"/>
      <c r="M25" s="29"/>
      <c r="N25" s="30"/>
      <c r="O25" s="76" t="s">
        <v>30</v>
      </c>
      <c r="P25" s="84" t="s">
        <v>81</v>
      </c>
      <c r="Q25" s="77">
        <v>1978.742</v>
      </c>
      <c r="R25" s="94">
        <v>10621.29</v>
      </c>
      <c r="S25" s="78">
        <f t="shared" si="0"/>
        <v>186.29959261069041</v>
      </c>
      <c r="T25" s="31">
        <f t="shared" si="1"/>
        <v>30</v>
      </c>
    </row>
    <row r="26" spans="2:20" s="20" customFormat="1" ht="9.9499999999999993" customHeight="1">
      <c r="B26" s="14"/>
      <c r="C26" s="99" t="s">
        <v>19</v>
      </c>
      <c r="D26" s="32" t="s">
        <v>68</v>
      </c>
      <c r="E26" s="33">
        <v>301.6727293155995</v>
      </c>
      <c r="F26" s="34">
        <v>22</v>
      </c>
      <c r="G26" s="18"/>
      <c r="H26" s="35"/>
      <c r="I26" s="18"/>
      <c r="J26" s="18"/>
      <c r="K26" s="28"/>
      <c r="L26" s="28"/>
      <c r="M26" s="29"/>
      <c r="N26" s="30"/>
      <c r="O26" s="76" t="s">
        <v>31</v>
      </c>
      <c r="P26" s="84" t="s">
        <v>82</v>
      </c>
      <c r="Q26" s="77">
        <v>3633.2020000000002</v>
      </c>
      <c r="R26" s="94">
        <v>7777.35</v>
      </c>
      <c r="S26" s="78">
        <f t="shared" si="0"/>
        <v>467.15166477013378</v>
      </c>
      <c r="T26" s="31">
        <f t="shared" si="1"/>
        <v>13</v>
      </c>
    </row>
    <row r="27" spans="2:20" s="20" customFormat="1" ht="9.9499999999999993" customHeight="1">
      <c r="B27" s="14"/>
      <c r="C27" s="99" t="s">
        <v>26</v>
      </c>
      <c r="D27" s="32" t="s">
        <v>77</v>
      </c>
      <c r="E27" s="33">
        <v>270.53731179276718</v>
      </c>
      <c r="F27" s="34">
        <v>23</v>
      </c>
      <c r="G27" s="18"/>
      <c r="H27" s="27"/>
      <c r="I27" s="18"/>
      <c r="J27" s="18"/>
      <c r="K27" s="28"/>
      <c r="L27" s="28"/>
      <c r="M27" s="29"/>
      <c r="N27" s="30"/>
      <c r="O27" s="76" t="s">
        <v>32</v>
      </c>
      <c r="P27" s="83" t="s">
        <v>83</v>
      </c>
      <c r="Q27" s="77">
        <v>7542.415</v>
      </c>
      <c r="R27" s="94">
        <v>5173.07</v>
      </c>
      <c r="S27" s="78">
        <f t="shared" si="0"/>
        <v>1458.0152597973738</v>
      </c>
      <c r="T27" s="31">
        <f t="shared" si="1"/>
        <v>5</v>
      </c>
    </row>
    <row r="28" spans="2:20" s="20" customFormat="1" ht="9.9499999999999993" customHeight="1">
      <c r="B28" s="14"/>
      <c r="C28" s="99" t="s">
        <v>42</v>
      </c>
      <c r="D28" s="32" t="s">
        <v>93</v>
      </c>
      <c r="E28" s="33">
        <v>265.4405966549204</v>
      </c>
      <c r="F28" s="34">
        <v>24</v>
      </c>
      <c r="G28" s="18"/>
      <c r="H28" s="35"/>
      <c r="I28" s="18"/>
      <c r="J28" s="18"/>
      <c r="K28" s="28"/>
      <c r="L28" s="28"/>
      <c r="M28" s="29"/>
      <c r="N28" s="30"/>
      <c r="O28" s="79" t="s">
        <v>33</v>
      </c>
      <c r="P28" s="85" t="s">
        <v>84</v>
      </c>
      <c r="Q28" s="77">
        <v>1770.2539999999999</v>
      </c>
      <c r="R28" s="94">
        <v>5774.49</v>
      </c>
      <c r="S28" s="78">
        <f t="shared" si="0"/>
        <v>306.5645624115723</v>
      </c>
      <c r="T28" s="31">
        <f t="shared" si="1"/>
        <v>20</v>
      </c>
    </row>
    <row r="29" spans="2:20" s="20" customFormat="1" ht="9.9499999999999993" customHeight="1">
      <c r="B29" s="14"/>
      <c r="C29" s="99" t="s">
        <v>25</v>
      </c>
      <c r="D29" s="32" t="s">
        <v>76</v>
      </c>
      <c r="E29" s="33">
        <v>243.62436964106624</v>
      </c>
      <c r="F29" s="34">
        <v>25</v>
      </c>
      <c r="G29" s="18"/>
      <c r="H29" s="27"/>
      <c r="I29" s="18"/>
      <c r="J29" s="18"/>
      <c r="K29" s="28"/>
      <c r="L29" s="28"/>
      <c r="M29" s="29"/>
      <c r="N29" s="30"/>
      <c r="O29" s="76" t="s">
        <v>34</v>
      </c>
      <c r="P29" s="84" t="s">
        <v>85</v>
      </c>
      <c r="Q29" s="77">
        <v>1413.61</v>
      </c>
      <c r="R29" s="94">
        <v>4017.38</v>
      </c>
      <c r="S29" s="78">
        <f t="shared" si="0"/>
        <v>351.87360916816431</v>
      </c>
      <c r="T29" s="31">
        <f t="shared" si="1"/>
        <v>15</v>
      </c>
    </row>
    <row r="30" spans="2:20" s="20" customFormat="1" ht="9.9499999999999993" customHeight="1">
      <c r="B30" s="14"/>
      <c r="C30" s="99" t="s">
        <v>47</v>
      </c>
      <c r="D30" s="32" t="s">
        <v>98</v>
      </c>
      <c r="E30" s="33">
        <v>235.16496100377191</v>
      </c>
      <c r="F30" s="34">
        <v>26</v>
      </c>
      <c r="G30" s="18"/>
      <c r="H30" s="27"/>
      <c r="I30" s="18"/>
      <c r="J30" s="18"/>
      <c r="K30" s="28"/>
      <c r="L30" s="28"/>
      <c r="M30" s="29"/>
      <c r="N30" s="30"/>
      <c r="O30" s="79" t="s">
        <v>35</v>
      </c>
      <c r="P30" s="85" t="s">
        <v>86</v>
      </c>
      <c r="Q30" s="77">
        <v>2578.087</v>
      </c>
      <c r="R30" s="94">
        <v>4612.2</v>
      </c>
      <c r="S30" s="78">
        <f t="shared" si="0"/>
        <v>558.97120679935824</v>
      </c>
      <c r="T30" s="31">
        <f t="shared" si="1"/>
        <v>10</v>
      </c>
    </row>
    <row r="31" spans="2:20" s="20" customFormat="1" ht="9.9499999999999993" customHeight="1">
      <c r="B31" s="14"/>
      <c r="C31" s="99" t="s">
        <v>52</v>
      </c>
      <c r="D31" s="32" t="s">
        <v>103</v>
      </c>
      <c r="E31" s="33">
        <v>234.60562578109605</v>
      </c>
      <c r="F31" s="34">
        <v>27</v>
      </c>
      <c r="G31" s="18"/>
      <c r="H31" s="36"/>
      <c r="I31" s="18"/>
      <c r="K31" s="28"/>
      <c r="L31" s="28"/>
      <c r="M31" s="29"/>
      <c r="N31" s="30"/>
      <c r="O31" s="79" t="s">
        <v>36</v>
      </c>
      <c r="P31" s="85" t="s">
        <v>87</v>
      </c>
      <c r="Q31" s="77">
        <v>8837.6849999999995</v>
      </c>
      <c r="R31" s="94">
        <v>1905.32</v>
      </c>
      <c r="S31" s="78">
        <f t="shared" si="0"/>
        <v>4638.4255663090717</v>
      </c>
      <c r="T31" s="31">
        <f t="shared" si="1"/>
        <v>2</v>
      </c>
    </row>
    <row r="32" spans="2:20" s="20" customFormat="1" ht="9.9499999999999993" customHeight="1">
      <c r="B32" s="14"/>
      <c r="C32" s="99" t="s">
        <v>44</v>
      </c>
      <c r="D32" s="32" t="s">
        <v>95</v>
      </c>
      <c r="E32" s="33">
        <v>219.5583178187791</v>
      </c>
      <c r="F32" s="34">
        <v>28</v>
      </c>
      <c r="G32" s="18"/>
      <c r="H32" s="27"/>
      <c r="I32" s="18"/>
      <c r="K32" s="28"/>
      <c r="L32" s="28"/>
      <c r="M32" s="29"/>
      <c r="N32" s="30"/>
      <c r="O32" s="76" t="s">
        <v>37</v>
      </c>
      <c r="P32" s="84" t="s">
        <v>88</v>
      </c>
      <c r="Q32" s="77">
        <v>5465.0020000000004</v>
      </c>
      <c r="R32" s="94">
        <v>8401.02</v>
      </c>
      <c r="S32" s="78">
        <f t="shared" si="0"/>
        <v>650.51648490302364</v>
      </c>
      <c r="T32" s="31">
        <f t="shared" si="1"/>
        <v>8</v>
      </c>
    </row>
    <row r="33" spans="2:20" s="20" customFormat="1" ht="9.9499999999999993" customHeight="1">
      <c r="B33" s="14"/>
      <c r="C33" s="99" t="s">
        <v>39</v>
      </c>
      <c r="D33" s="32" t="s">
        <v>90</v>
      </c>
      <c r="E33" s="33">
        <v>195.27033748531639</v>
      </c>
      <c r="F33" s="34">
        <v>29</v>
      </c>
      <c r="G33" s="18"/>
      <c r="H33" s="36"/>
      <c r="I33" s="18"/>
      <c r="K33" s="28"/>
      <c r="L33" s="28"/>
      <c r="M33" s="29"/>
      <c r="N33" s="30"/>
      <c r="O33" s="76" t="s">
        <v>38</v>
      </c>
      <c r="P33" s="83" t="s">
        <v>89</v>
      </c>
      <c r="Q33" s="77">
        <v>1324.473</v>
      </c>
      <c r="R33" s="94">
        <v>3690.94</v>
      </c>
      <c r="S33" s="78">
        <f t="shared" si="0"/>
        <v>358.84435943147275</v>
      </c>
      <c r="T33" s="31">
        <f t="shared" si="1"/>
        <v>14</v>
      </c>
    </row>
    <row r="34" spans="2:20" s="20" customFormat="1" ht="9.9499999999999993" customHeight="1">
      <c r="B34" s="14"/>
      <c r="C34" s="99" t="s">
        <v>30</v>
      </c>
      <c r="D34" s="32" t="s">
        <v>81</v>
      </c>
      <c r="E34" s="33">
        <v>186.29959261069041</v>
      </c>
      <c r="F34" s="34">
        <v>30</v>
      </c>
      <c r="G34" s="18"/>
      <c r="H34" s="27"/>
      <c r="I34" s="18"/>
      <c r="K34" s="28"/>
      <c r="L34" s="28"/>
      <c r="M34" s="29"/>
      <c r="N34" s="30"/>
      <c r="O34" s="76" t="s">
        <v>39</v>
      </c>
      <c r="P34" s="83" t="s">
        <v>90</v>
      </c>
      <c r="Q34" s="77">
        <v>922.58399999999995</v>
      </c>
      <c r="R34" s="94">
        <v>4724.6499999999996</v>
      </c>
      <c r="S34" s="78">
        <f t="shared" si="0"/>
        <v>195.27033748531639</v>
      </c>
      <c r="T34" s="31">
        <f t="shared" si="1"/>
        <v>29</v>
      </c>
    </row>
    <row r="35" spans="2:20" s="20" customFormat="1" ht="9.9499999999999993" customHeight="1">
      <c r="B35" s="14"/>
      <c r="C35" s="99" t="s">
        <v>27</v>
      </c>
      <c r="D35" s="32" t="s">
        <v>78</v>
      </c>
      <c r="E35" s="33">
        <v>182.99948455084331</v>
      </c>
      <c r="F35" s="34">
        <v>31</v>
      </c>
      <c r="G35" s="18"/>
      <c r="H35" s="36"/>
      <c r="I35" s="18"/>
      <c r="J35" s="18"/>
      <c r="K35" s="28"/>
      <c r="L35" s="28"/>
      <c r="M35" s="29"/>
      <c r="N35" s="30"/>
      <c r="O35" s="76" t="s">
        <v>40</v>
      </c>
      <c r="P35" s="83" t="s">
        <v>91</v>
      </c>
      <c r="Q35" s="77">
        <v>553.40700000000004</v>
      </c>
      <c r="R35" s="94">
        <v>3507.14</v>
      </c>
      <c r="S35" s="78">
        <f t="shared" si="0"/>
        <v>157.79438516854191</v>
      </c>
      <c r="T35" s="31">
        <f t="shared" si="1"/>
        <v>37</v>
      </c>
    </row>
    <row r="36" spans="2:20" s="20" customFormat="1" ht="9.9499999999999993" customHeight="1">
      <c r="B36" s="14"/>
      <c r="C36" s="99" t="s">
        <v>28</v>
      </c>
      <c r="D36" s="32" t="s">
        <v>79</v>
      </c>
      <c r="E36" s="33">
        <v>181.39418221070616</v>
      </c>
      <c r="F36" s="34">
        <v>32</v>
      </c>
      <c r="G36" s="18"/>
      <c r="H36" s="27"/>
      <c r="I36" s="18"/>
      <c r="K36" s="28"/>
      <c r="L36" s="28"/>
      <c r="M36" s="29"/>
      <c r="N36" s="30"/>
      <c r="O36" s="76" t="s">
        <v>41</v>
      </c>
      <c r="P36" s="83" t="s">
        <v>92</v>
      </c>
      <c r="Q36" s="77">
        <v>671.12599999999998</v>
      </c>
      <c r="R36" s="94">
        <v>6707.89</v>
      </c>
      <c r="S36" s="78">
        <f t="shared" si="0"/>
        <v>100.05023934501013</v>
      </c>
      <c r="T36" s="31">
        <f t="shared" si="1"/>
        <v>43</v>
      </c>
    </row>
    <row r="37" spans="2:20" s="20" customFormat="1" ht="9.9499999999999993" customHeight="1">
      <c r="B37" s="14"/>
      <c r="C37" s="100" t="s">
        <v>53</v>
      </c>
      <c r="D37" s="37" t="s">
        <v>104</v>
      </c>
      <c r="E37" s="38">
        <v>177.24247566537764</v>
      </c>
      <c r="F37" s="39">
        <v>33</v>
      </c>
      <c r="G37" s="18"/>
      <c r="H37" s="36"/>
      <c r="I37" s="18"/>
      <c r="J37" s="18"/>
      <c r="K37" s="28"/>
      <c r="L37" s="28"/>
      <c r="M37" s="29"/>
      <c r="N37" s="30"/>
      <c r="O37" s="79" t="s">
        <v>42</v>
      </c>
      <c r="P37" s="86" t="s">
        <v>93</v>
      </c>
      <c r="Q37" s="77">
        <v>1888.432</v>
      </c>
      <c r="R37" s="94">
        <v>7114.33</v>
      </c>
      <c r="S37" s="78">
        <f t="shared" si="0"/>
        <v>265.4405966549204</v>
      </c>
      <c r="T37" s="31">
        <f t="shared" si="1"/>
        <v>24</v>
      </c>
    </row>
    <row r="38" spans="2:20" s="20" customFormat="1" ht="9.9499999999999993" customHeight="1">
      <c r="B38" s="14"/>
      <c r="C38" s="99" t="s">
        <v>24</v>
      </c>
      <c r="D38" s="32" t="s">
        <v>75</v>
      </c>
      <c r="E38" s="33">
        <v>174.92681159189954</v>
      </c>
      <c r="F38" s="34">
        <v>34</v>
      </c>
      <c r="G38" s="18"/>
      <c r="H38" s="27"/>
      <c r="I38" s="18"/>
      <c r="K38" s="28"/>
      <c r="L38" s="28"/>
      <c r="M38" s="29"/>
      <c r="N38" s="30"/>
      <c r="O38" s="79" t="s">
        <v>43</v>
      </c>
      <c r="P38" s="85" t="s">
        <v>94</v>
      </c>
      <c r="Q38" s="77">
        <v>2799.7020000000002</v>
      </c>
      <c r="R38" s="94">
        <v>8479.65</v>
      </c>
      <c r="S38" s="78">
        <f t="shared" si="0"/>
        <v>330.16716491836337</v>
      </c>
      <c r="T38" s="31">
        <f t="shared" si="1"/>
        <v>17</v>
      </c>
    </row>
    <row r="39" spans="2:20" s="20" customFormat="1" ht="9.9499999999999993" customHeight="1">
      <c r="B39" s="14"/>
      <c r="C39" s="99" t="s">
        <v>45</v>
      </c>
      <c r="D39" s="32" t="s">
        <v>96</v>
      </c>
      <c r="E39" s="33">
        <v>173.52360282148672</v>
      </c>
      <c r="F39" s="34">
        <v>35</v>
      </c>
      <c r="G39" s="18"/>
      <c r="H39" s="36"/>
      <c r="I39" s="18"/>
      <c r="K39" s="28"/>
      <c r="L39" s="28"/>
      <c r="M39" s="29"/>
      <c r="N39" s="30"/>
      <c r="O39" s="76" t="s">
        <v>44</v>
      </c>
      <c r="P39" s="83" t="s">
        <v>95</v>
      </c>
      <c r="Q39" s="77">
        <v>1342.059</v>
      </c>
      <c r="R39" s="94">
        <v>6112.54</v>
      </c>
      <c r="S39" s="78">
        <f t="shared" si="0"/>
        <v>219.5583178187791</v>
      </c>
      <c r="T39" s="31">
        <f t="shared" si="1"/>
        <v>28</v>
      </c>
    </row>
    <row r="40" spans="2:20" s="20" customFormat="1" ht="9.9499999999999993" customHeight="1">
      <c r="B40" s="14"/>
      <c r="C40" s="99" t="s">
        <v>55</v>
      </c>
      <c r="D40" s="32" t="s">
        <v>106</v>
      </c>
      <c r="E40" s="33">
        <v>172.8796807683851</v>
      </c>
      <c r="F40" s="34">
        <v>36</v>
      </c>
      <c r="G40" s="18"/>
      <c r="H40" s="40"/>
      <c r="I40" s="18"/>
      <c r="K40" s="28"/>
      <c r="L40" s="28"/>
      <c r="M40" s="29"/>
      <c r="N40" s="30"/>
      <c r="O40" s="79" t="s">
        <v>45</v>
      </c>
      <c r="P40" s="86" t="s">
        <v>96</v>
      </c>
      <c r="Q40" s="77">
        <v>719.55899999999997</v>
      </c>
      <c r="R40" s="94">
        <v>4146.75</v>
      </c>
      <c r="S40" s="78">
        <f t="shared" si="0"/>
        <v>173.52360282148672</v>
      </c>
      <c r="T40" s="31">
        <f t="shared" si="1"/>
        <v>35</v>
      </c>
    </row>
    <row r="41" spans="2:20" s="20" customFormat="1" ht="9.9499999999999993" customHeight="1">
      <c r="B41" s="14"/>
      <c r="C41" s="99" t="s">
        <v>40</v>
      </c>
      <c r="D41" s="32" t="s">
        <v>91</v>
      </c>
      <c r="E41" s="33">
        <v>157.79438516854191</v>
      </c>
      <c r="F41" s="34">
        <v>37</v>
      </c>
      <c r="G41" s="18"/>
      <c r="H41" s="40"/>
      <c r="I41" s="18"/>
      <c r="K41" s="28"/>
      <c r="L41" s="28"/>
      <c r="M41" s="29"/>
      <c r="N41" s="30"/>
      <c r="O41" s="79" t="s">
        <v>46</v>
      </c>
      <c r="P41" s="85" t="s">
        <v>97</v>
      </c>
      <c r="Q41" s="77">
        <v>950.24400000000003</v>
      </c>
      <c r="R41" s="94">
        <v>1876.78</v>
      </c>
      <c r="S41" s="78">
        <f t="shared" si="0"/>
        <v>506.31613721373844</v>
      </c>
      <c r="T41" s="31">
        <f t="shared" si="1"/>
        <v>11</v>
      </c>
    </row>
    <row r="42" spans="2:20" s="20" customFormat="1" ht="9.9499999999999993" customHeight="1">
      <c r="B42" s="14"/>
      <c r="C42" s="99" t="s">
        <v>29</v>
      </c>
      <c r="D42" s="32" t="s">
        <v>80</v>
      </c>
      <c r="E42" s="33">
        <v>151.01588607800284</v>
      </c>
      <c r="F42" s="34">
        <v>38</v>
      </c>
      <c r="H42" s="40"/>
      <c r="I42" s="18"/>
      <c r="K42" s="28"/>
      <c r="L42" s="28"/>
      <c r="M42" s="29"/>
      <c r="N42" s="30"/>
      <c r="O42" s="79" t="s">
        <v>47</v>
      </c>
      <c r="P42" s="86" t="s">
        <v>98</v>
      </c>
      <c r="Q42" s="77">
        <v>1334.8409999999999</v>
      </c>
      <c r="R42" s="94">
        <v>5676.19</v>
      </c>
      <c r="S42" s="78">
        <f t="shared" si="0"/>
        <v>235.16496100377191</v>
      </c>
      <c r="T42" s="31">
        <f t="shared" si="1"/>
        <v>26</v>
      </c>
    </row>
    <row r="43" spans="2:20" s="20" customFormat="1" ht="9.9499999999999993" customHeight="1">
      <c r="B43" s="14"/>
      <c r="C43" s="99" t="s">
        <v>54</v>
      </c>
      <c r="D43" s="32" t="s">
        <v>105</v>
      </c>
      <c r="E43" s="33">
        <v>138.27350741155391</v>
      </c>
      <c r="F43" s="34">
        <v>39</v>
      </c>
      <c r="G43" s="18"/>
      <c r="L43" s="28"/>
      <c r="M43" s="29"/>
      <c r="N43" s="30"/>
      <c r="O43" s="79" t="s">
        <v>48</v>
      </c>
      <c r="P43" s="86" t="s">
        <v>99</v>
      </c>
      <c r="Q43" s="77">
        <v>691.52700000000004</v>
      </c>
      <c r="R43" s="94">
        <v>7103.63</v>
      </c>
      <c r="S43" s="78">
        <f t="shared" si="0"/>
        <v>97.348397931761653</v>
      </c>
      <c r="T43" s="31">
        <f t="shared" si="1"/>
        <v>44</v>
      </c>
    </row>
    <row r="44" spans="2:20" s="20" customFormat="1" ht="9.9499999999999993" customHeight="1">
      <c r="B44" s="14"/>
      <c r="C44" s="99" t="s">
        <v>17</v>
      </c>
      <c r="D44" s="32" t="s">
        <v>66</v>
      </c>
      <c r="E44" s="33">
        <v>132.98994351479308</v>
      </c>
      <c r="F44" s="34">
        <v>40</v>
      </c>
      <c r="G44" s="18"/>
      <c r="L44" s="28"/>
      <c r="M44" s="29"/>
      <c r="N44" s="30"/>
      <c r="O44" s="79" t="s">
        <v>49</v>
      </c>
      <c r="P44" s="86" t="s">
        <v>100</v>
      </c>
      <c r="Q44" s="77">
        <v>5135.2139999999999</v>
      </c>
      <c r="R44" s="94">
        <v>4986.51</v>
      </c>
      <c r="S44" s="78">
        <f t="shared" si="0"/>
        <v>1029.8212577534186</v>
      </c>
      <c r="T44" s="31">
        <f t="shared" si="1"/>
        <v>7</v>
      </c>
    </row>
    <row r="45" spans="2:20" s="20" customFormat="1" ht="9.9499999999999993" customHeight="1">
      <c r="B45" s="14"/>
      <c r="C45" s="99" t="s">
        <v>12</v>
      </c>
      <c r="D45" s="32" t="s">
        <v>61</v>
      </c>
      <c r="E45" s="33">
        <v>128.34648608075773</v>
      </c>
      <c r="F45" s="34">
        <v>41</v>
      </c>
      <c r="G45" s="18"/>
      <c r="L45" s="28"/>
      <c r="M45" s="29"/>
      <c r="N45" s="30"/>
      <c r="O45" s="79" t="s">
        <v>50</v>
      </c>
      <c r="P45" s="85" t="s">
        <v>101</v>
      </c>
      <c r="Q45" s="77">
        <v>811.44200000000001</v>
      </c>
      <c r="R45" s="94">
        <v>2440.69</v>
      </c>
      <c r="S45" s="78">
        <f t="shared" si="0"/>
        <v>332.46418021133366</v>
      </c>
      <c r="T45" s="31">
        <f t="shared" si="1"/>
        <v>16</v>
      </c>
    </row>
    <row r="46" spans="2:20" s="20" customFormat="1" ht="9.9499999999999993" customHeight="1">
      <c r="B46" s="14"/>
      <c r="C46" s="99" t="s">
        <v>16</v>
      </c>
      <c r="D46" s="32" t="s">
        <v>65</v>
      </c>
      <c r="E46" s="33">
        <v>114.55645355915115</v>
      </c>
      <c r="F46" s="34">
        <v>42</v>
      </c>
      <c r="G46" s="18"/>
      <c r="L46" s="28"/>
      <c r="M46" s="29"/>
      <c r="N46" s="30"/>
      <c r="O46" s="76" t="s">
        <v>51</v>
      </c>
      <c r="P46" s="83" t="s">
        <v>102</v>
      </c>
      <c r="Q46" s="77">
        <v>1312.317</v>
      </c>
      <c r="R46" s="94">
        <v>4130.9799999999996</v>
      </c>
      <c r="S46" s="78">
        <f t="shared" si="0"/>
        <v>317.67691927823427</v>
      </c>
      <c r="T46" s="31">
        <f t="shared" si="1"/>
        <v>18</v>
      </c>
    </row>
    <row r="47" spans="2:20" s="20" customFormat="1" ht="9.9499999999999993" customHeight="1">
      <c r="B47" s="14"/>
      <c r="C47" s="99" t="s">
        <v>41</v>
      </c>
      <c r="D47" s="32" t="s">
        <v>92</v>
      </c>
      <c r="E47" s="33">
        <v>100.05023934501013</v>
      </c>
      <c r="F47" s="34">
        <v>43</v>
      </c>
      <c r="G47" s="18"/>
      <c r="L47" s="28"/>
      <c r="M47" s="29"/>
      <c r="N47" s="30"/>
      <c r="O47" s="76" t="s">
        <v>52</v>
      </c>
      <c r="P47" s="83" t="s">
        <v>103</v>
      </c>
      <c r="Q47" s="77">
        <v>1738.3009999999999</v>
      </c>
      <c r="R47" s="94">
        <v>7409.46</v>
      </c>
      <c r="S47" s="78">
        <f t="shared" si="0"/>
        <v>234.60562578109605</v>
      </c>
      <c r="T47" s="31">
        <f t="shared" si="1"/>
        <v>27</v>
      </c>
    </row>
    <row r="48" spans="2:20" s="20" customFormat="1" ht="9.9499999999999993" customHeight="1">
      <c r="B48" s="14"/>
      <c r="C48" s="99" t="s">
        <v>48</v>
      </c>
      <c r="D48" s="32" t="s">
        <v>99</v>
      </c>
      <c r="E48" s="33">
        <v>97.348397931761653</v>
      </c>
      <c r="F48" s="34">
        <v>44</v>
      </c>
      <c r="G48" s="18"/>
      <c r="L48" s="28"/>
      <c r="M48" s="29"/>
      <c r="N48" s="30"/>
      <c r="O48" s="95" t="s">
        <v>53</v>
      </c>
      <c r="P48" s="96" t="s">
        <v>104</v>
      </c>
      <c r="Q48" s="80">
        <v>1123.8520000000001</v>
      </c>
      <c r="R48" s="97">
        <v>6340.76</v>
      </c>
      <c r="S48" s="105">
        <f t="shared" si="0"/>
        <v>177.24247566537764</v>
      </c>
      <c r="T48" s="41">
        <f t="shared" si="1"/>
        <v>33</v>
      </c>
    </row>
    <row r="49" spans="2:20" s="20" customFormat="1" ht="9.9499999999999993" customHeight="1">
      <c r="B49" s="14"/>
      <c r="C49" s="99" t="s">
        <v>15</v>
      </c>
      <c r="D49" s="32" t="s">
        <v>64</v>
      </c>
      <c r="E49" s="33">
        <v>82.449009754655634</v>
      </c>
      <c r="F49" s="34">
        <v>45</v>
      </c>
      <c r="G49" s="18"/>
      <c r="L49" s="28"/>
      <c r="M49" s="29"/>
      <c r="N49" s="30"/>
      <c r="O49" s="79" t="s">
        <v>54</v>
      </c>
      <c r="P49" s="86" t="s">
        <v>105</v>
      </c>
      <c r="Q49" s="77">
        <v>1069.576</v>
      </c>
      <c r="R49" s="94">
        <v>7735.22</v>
      </c>
      <c r="S49" s="78">
        <f t="shared" si="0"/>
        <v>138.27350741155391</v>
      </c>
      <c r="T49" s="31">
        <f t="shared" si="1"/>
        <v>39</v>
      </c>
    </row>
    <row r="50" spans="2:20" s="20" customFormat="1" ht="9.9499999999999993" customHeight="1">
      <c r="B50" s="14"/>
      <c r="C50" s="99" t="s">
        <v>13</v>
      </c>
      <c r="D50" s="32" t="s">
        <v>62</v>
      </c>
      <c r="E50" s="33">
        <v>79.2493098204191</v>
      </c>
      <c r="F50" s="34">
        <v>46</v>
      </c>
      <c r="G50" s="18"/>
      <c r="L50" s="28"/>
      <c r="M50" s="29"/>
      <c r="N50" s="30"/>
      <c r="O50" s="79" t="s">
        <v>55</v>
      </c>
      <c r="P50" s="85" t="s">
        <v>106</v>
      </c>
      <c r="Q50" s="77">
        <v>1588.2560000000001</v>
      </c>
      <c r="R50" s="94">
        <v>9187.06</v>
      </c>
      <c r="S50" s="78">
        <f t="shared" si="0"/>
        <v>172.8796807683851</v>
      </c>
      <c r="T50" s="31">
        <f t="shared" si="1"/>
        <v>36</v>
      </c>
    </row>
    <row r="51" spans="2:20" s="20" customFormat="1" ht="9.9499999999999993" customHeight="1">
      <c r="B51" s="14"/>
      <c r="C51" s="99" t="s">
        <v>11</v>
      </c>
      <c r="D51" s="32" t="s">
        <v>60</v>
      </c>
      <c r="E51" s="42">
        <v>66.62247792975343</v>
      </c>
      <c r="F51" s="34">
        <v>47</v>
      </c>
      <c r="G51" s="18"/>
      <c r="L51" s="43"/>
      <c r="M51" s="44"/>
      <c r="N51" s="43"/>
      <c r="O51" s="79" t="s">
        <v>56</v>
      </c>
      <c r="P51" s="86" t="s">
        <v>107</v>
      </c>
      <c r="Q51" s="77">
        <v>1467.48</v>
      </c>
      <c r="R51" s="94">
        <v>2282.59</v>
      </c>
      <c r="S51" s="78">
        <f t="shared" si="0"/>
        <v>642.90126566750928</v>
      </c>
      <c r="T51" s="31">
        <f t="shared" si="1"/>
        <v>9</v>
      </c>
    </row>
    <row r="52" spans="2:20" s="20" customFormat="1" ht="9.9499999999999993" customHeight="1">
      <c r="B52" s="14"/>
      <c r="C52" s="101"/>
      <c r="D52" s="88" t="s">
        <v>4</v>
      </c>
      <c r="E52" s="45">
        <v>338.2176320676802</v>
      </c>
      <c r="F52" s="46" t="s">
        <v>138</v>
      </c>
      <c r="G52" s="18"/>
      <c r="M52" s="47"/>
      <c r="N52" s="4"/>
      <c r="O52" s="23"/>
      <c r="P52" s="86" t="s">
        <v>4</v>
      </c>
      <c r="Q52" s="77">
        <v>126146.099</v>
      </c>
      <c r="R52" s="81">
        <f>377976.41-5003.05-0.2</f>
        <v>372973.16</v>
      </c>
      <c r="S52" s="78">
        <f>+Q52*1000/R52</f>
        <v>338.2176320676802</v>
      </c>
      <c r="T52" s="31" t="s">
        <v>138</v>
      </c>
    </row>
    <row r="53" spans="2:20" s="20" customFormat="1" ht="9.9499999999999993" customHeight="1"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4"/>
      <c r="O53" s="102"/>
      <c r="P53" s="103"/>
      <c r="Q53" s="77"/>
      <c r="R53" s="94"/>
      <c r="S53" s="78"/>
      <c r="T53" s="31"/>
    </row>
    <row r="54" spans="2:20" s="20" customFormat="1" ht="9.9499999999999993" customHeight="1">
      <c r="B54" s="118" t="s">
        <v>58</v>
      </c>
      <c r="C54" s="119"/>
      <c r="D54" s="21"/>
      <c r="E54" s="21"/>
      <c r="F54" s="21"/>
      <c r="G54" s="21"/>
      <c r="H54" s="132" t="s">
        <v>8</v>
      </c>
      <c r="I54" s="21"/>
      <c r="J54" s="21"/>
      <c r="K54" s="21"/>
      <c r="L54" s="21"/>
      <c r="M54" s="22"/>
      <c r="N54" s="4"/>
    </row>
    <row r="55" spans="2:20" s="20" customFormat="1" ht="9.9499999999999993" customHeight="1">
      <c r="B55" s="120"/>
      <c r="C55" s="121"/>
      <c r="D55" s="21"/>
      <c r="E55" s="21"/>
      <c r="F55" s="21"/>
      <c r="G55" s="21"/>
      <c r="H55" s="133"/>
      <c r="I55" s="52" t="s">
        <v>6</v>
      </c>
      <c r="J55" s="126" t="s">
        <v>123</v>
      </c>
      <c r="K55" s="126"/>
      <c r="L55" s="21"/>
      <c r="M55" s="22"/>
      <c r="N55" s="4"/>
    </row>
    <row r="56" spans="2:20" s="20" customFormat="1" ht="9.9499999999999993" customHeight="1">
      <c r="B56" s="120"/>
      <c r="C56" s="121"/>
      <c r="D56" s="21"/>
      <c r="E56" s="21"/>
      <c r="F56" s="21"/>
      <c r="G56" s="21"/>
      <c r="H56" s="133"/>
      <c r="I56" s="52"/>
      <c r="J56" s="53"/>
      <c r="K56" s="54" t="s">
        <v>3</v>
      </c>
      <c r="L56" s="54" t="s">
        <v>4</v>
      </c>
      <c r="M56" s="22"/>
      <c r="N56" s="4"/>
    </row>
    <row r="57" spans="2:20" s="20" customFormat="1" ht="9.9499999999999993" customHeight="1">
      <c r="B57" s="120"/>
      <c r="C57" s="121"/>
      <c r="D57" s="21"/>
      <c r="E57" s="21"/>
      <c r="F57" s="21"/>
      <c r="G57" s="21"/>
      <c r="H57" s="133"/>
      <c r="I57" s="52"/>
      <c r="J57" s="54" t="s">
        <v>115</v>
      </c>
      <c r="K57" s="55">
        <v>1124</v>
      </c>
      <c r="L57" s="55">
        <v>126146</v>
      </c>
      <c r="M57" s="22"/>
      <c r="N57" s="4"/>
      <c r="R57" s="51"/>
    </row>
    <row r="58" spans="2:20" s="20" customFormat="1" ht="9.9499999999999993" customHeight="1">
      <c r="B58" s="120"/>
      <c r="C58" s="121"/>
      <c r="D58" s="21"/>
      <c r="E58" s="21"/>
      <c r="F58" s="21"/>
      <c r="G58" s="21"/>
      <c r="H58" s="133"/>
      <c r="I58" s="52"/>
      <c r="J58" s="54" t="s">
        <v>9</v>
      </c>
      <c r="K58" s="56">
        <v>6340.76</v>
      </c>
      <c r="L58" s="56">
        <v>372973.16</v>
      </c>
      <c r="M58" s="22"/>
      <c r="N58" s="4"/>
    </row>
    <row r="59" spans="2:20" s="20" customFormat="1" ht="9.9499999999999993" customHeight="1">
      <c r="B59" s="120"/>
      <c r="C59" s="121"/>
      <c r="D59" s="109"/>
      <c r="E59" s="110"/>
      <c r="F59" s="110"/>
      <c r="G59" s="90"/>
      <c r="H59" s="133"/>
      <c r="I59" s="21"/>
      <c r="J59" s="54" t="s">
        <v>136</v>
      </c>
      <c r="K59" s="111">
        <v>177.2</v>
      </c>
      <c r="L59" s="111">
        <v>338.2</v>
      </c>
      <c r="M59" s="22"/>
      <c r="N59" s="4"/>
    </row>
    <row r="60" spans="2:20" s="20" customFormat="1" ht="9.9499999999999993" customHeight="1">
      <c r="B60" s="120"/>
      <c r="C60" s="121"/>
      <c r="D60" s="109"/>
      <c r="E60" s="110"/>
      <c r="F60" s="110"/>
      <c r="G60" s="90"/>
      <c r="H60" s="133"/>
      <c r="I60" s="21"/>
      <c r="J60" s="89"/>
      <c r="K60" s="115"/>
      <c r="L60" s="115"/>
      <c r="M60" s="22"/>
      <c r="N60" s="4"/>
    </row>
    <row r="61" spans="2:20" s="20" customFormat="1" ht="9.9499999999999993" customHeight="1">
      <c r="B61" s="120"/>
      <c r="C61" s="121"/>
      <c r="D61" s="109"/>
      <c r="E61" s="110"/>
      <c r="F61" s="110"/>
      <c r="G61" s="90"/>
      <c r="H61" s="133"/>
      <c r="I61" s="21"/>
      <c r="J61" s="116"/>
      <c r="K61" s="59"/>
      <c r="L61" s="59"/>
      <c r="M61" s="22"/>
      <c r="N61" s="4"/>
    </row>
    <row r="62" spans="2:20" s="20" customFormat="1" ht="9.9499999999999993" customHeight="1">
      <c r="B62" s="120"/>
      <c r="C62" s="121"/>
      <c r="D62" s="109"/>
      <c r="E62" s="110"/>
      <c r="F62" s="110"/>
      <c r="G62" s="90"/>
      <c r="H62" s="133"/>
      <c r="I62" s="21"/>
      <c r="J62" s="116"/>
      <c r="K62" s="59"/>
      <c r="L62" s="59"/>
      <c r="M62" s="22"/>
      <c r="N62" s="4"/>
    </row>
    <row r="63" spans="2:20" s="20" customFormat="1" ht="9.9499999999999993" customHeight="1">
      <c r="B63" s="120"/>
      <c r="C63" s="121"/>
      <c r="D63" s="109"/>
      <c r="E63" s="110"/>
      <c r="F63" s="110"/>
      <c r="G63" s="90"/>
      <c r="H63" s="133"/>
      <c r="I63" s="21"/>
      <c r="J63" s="116"/>
      <c r="K63" s="59"/>
      <c r="L63" s="59"/>
      <c r="M63" s="22"/>
      <c r="N63" s="4"/>
    </row>
    <row r="64" spans="2:20" s="20" customFormat="1" ht="9.9499999999999993" customHeight="1">
      <c r="B64" s="120"/>
      <c r="C64" s="121"/>
      <c r="D64" s="109"/>
      <c r="E64" s="110"/>
      <c r="F64" s="110"/>
      <c r="G64" s="90"/>
      <c r="H64" s="133"/>
      <c r="I64" s="21"/>
      <c r="J64" s="116"/>
      <c r="K64" s="59"/>
      <c r="L64" s="59"/>
      <c r="M64" s="22"/>
      <c r="N64" s="4"/>
    </row>
    <row r="65" spans="2:14" s="20" customFormat="1" ht="9.9499999999999993" customHeight="1">
      <c r="B65" s="120"/>
      <c r="C65" s="121"/>
      <c r="D65" s="109"/>
      <c r="E65" s="110"/>
      <c r="F65" s="110"/>
      <c r="G65" s="90"/>
      <c r="H65" s="133"/>
      <c r="I65" s="21"/>
      <c r="J65" s="116"/>
      <c r="K65" s="59"/>
      <c r="L65" s="59"/>
      <c r="M65" s="22"/>
      <c r="N65" s="4"/>
    </row>
    <row r="66" spans="2:14" s="20" customFormat="1" ht="9.9499999999999993" customHeight="1">
      <c r="B66" s="120"/>
      <c r="C66" s="121"/>
      <c r="D66" s="109"/>
      <c r="E66" s="110"/>
      <c r="F66" s="110"/>
      <c r="G66" s="90"/>
      <c r="H66" s="134"/>
      <c r="I66" s="21"/>
      <c r="J66" s="116"/>
      <c r="K66" s="117"/>
      <c r="L66" s="90"/>
      <c r="M66" s="22"/>
      <c r="N66" s="4"/>
    </row>
    <row r="67" spans="2:14" s="20" customFormat="1" ht="9.9499999999999993" customHeight="1">
      <c r="B67" s="120"/>
      <c r="C67" s="121"/>
      <c r="D67" s="109"/>
      <c r="E67" s="110"/>
      <c r="F67" s="110"/>
      <c r="G67" s="90"/>
      <c r="H67" s="135" t="s">
        <v>131</v>
      </c>
      <c r="I67" s="57"/>
      <c r="J67" s="112"/>
      <c r="K67" s="112"/>
      <c r="L67" s="112"/>
      <c r="M67" s="113"/>
      <c r="N67" s="4"/>
    </row>
    <row r="68" spans="2:14" s="20" customFormat="1" ht="9.9499999999999993" customHeight="1">
      <c r="B68" s="120"/>
      <c r="C68" s="121"/>
      <c r="D68" s="109"/>
      <c r="E68" s="110"/>
      <c r="F68" s="110"/>
      <c r="G68" s="90"/>
      <c r="H68" s="136"/>
      <c r="I68" s="52" t="s">
        <v>6</v>
      </c>
      <c r="J68" s="58" t="s">
        <v>5</v>
      </c>
      <c r="K68" s="21"/>
      <c r="L68" s="21"/>
      <c r="M68" s="22"/>
      <c r="N68" s="4"/>
    </row>
    <row r="69" spans="2:14" s="20" customFormat="1" ht="9.9499999999999993" customHeight="1">
      <c r="B69" s="120"/>
      <c r="C69" s="121"/>
      <c r="D69" s="21"/>
      <c r="E69" s="21"/>
      <c r="F69" s="21"/>
      <c r="G69" s="90"/>
      <c r="H69" s="136"/>
      <c r="I69" s="21"/>
      <c r="J69" s="124" t="s">
        <v>128</v>
      </c>
      <c r="K69" s="124"/>
      <c r="L69" s="124"/>
      <c r="M69" s="22"/>
      <c r="N69" s="4"/>
    </row>
    <row r="70" spans="2:14" s="20" customFormat="1" ht="9.9499999999999993" customHeight="1">
      <c r="B70" s="120"/>
      <c r="C70" s="121"/>
      <c r="D70" s="21"/>
      <c r="E70" s="21"/>
      <c r="F70" s="21"/>
      <c r="G70" s="90"/>
      <c r="H70" s="136"/>
      <c r="I70" s="59"/>
      <c r="J70" s="129" t="s">
        <v>129</v>
      </c>
      <c r="K70" s="129"/>
      <c r="L70" s="129"/>
      <c r="M70" s="130"/>
      <c r="N70" s="4"/>
    </row>
    <row r="71" spans="2:14" s="20" customFormat="1" ht="9.9499999999999993" customHeight="1">
      <c r="B71" s="120"/>
      <c r="C71" s="121"/>
      <c r="D71" s="21"/>
      <c r="E71" s="21"/>
      <c r="F71" s="21"/>
      <c r="G71" s="90"/>
      <c r="H71" s="136"/>
      <c r="I71" s="60" t="s">
        <v>6</v>
      </c>
      <c r="J71" s="125" t="s">
        <v>124</v>
      </c>
      <c r="K71" s="125"/>
      <c r="L71" s="125"/>
      <c r="M71" s="61"/>
      <c r="N71" s="4"/>
    </row>
    <row r="72" spans="2:14" s="20" customFormat="1" ht="9.9499999999999993" customHeight="1">
      <c r="B72" s="120"/>
      <c r="C72" s="121"/>
      <c r="D72" s="21"/>
      <c r="E72" s="21"/>
      <c r="F72" s="21"/>
      <c r="G72" s="90"/>
      <c r="H72" s="136"/>
      <c r="I72" s="52" t="s">
        <v>6</v>
      </c>
      <c r="J72" s="106" t="s">
        <v>133</v>
      </c>
      <c r="K72" s="106"/>
      <c r="L72" s="106"/>
      <c r="M72" s="61"/>
      <c r="N72" s="4"/>
    </row>
    <row r="73" spans="2:14" s="20" customFormat="1" ht="9.9499999999999993" customHeight="1">
      <c r="B73" s="120"/>
      <c r="C73" s="121"/>
      <c r="D73" s="21"/>
      <c r="E73" s="21"/>
      <c r="F73" s="21"/>
      <c r="G73" s="90"/>
      <c r="H73" s="136"/>
      <c r="I73" s="52"/>
      <c r="J73" s="124" t="s">
        <v>134</v>
      </c>
      <c r="K73" s="124"/>
      <c r="L73" s="124"/>
      <c r="M73" s="61"/>
      <c r="N73" s="4"/>
    </row>
    <row r="74" spans="2:14" s="20" customFormat="1" ht="9.9499999999999993" customHeight="1">
      <c r="B74" s="120"/>
      <c r="C74" s="121"/>
      <c r="D74" s="21"/>
      <c r="E74" s="21"/>
      <c r="F74" s="21"/>
      <c r="G74" s="21"/>
      <c r="H74" s="136"/>
      <c r="I74" s="52"/>
      <c r="J74" s="129" t="s">
        <v>135</v>
      </c>
      <c r="K74" s="129"/>
      <c r="L74" s="129"/>
      <c r="M74" s="61"/>
      <c r="N74" s="4"/>
    </row>
    <row r="75" spans="2:14" s="20" customFormat="1" ht="9.9499999999999993" customHeight="1">
      <c r="B75" s="120"/>
      <c r="C75" s="121"/>
      <c r="D75" s="21"/>
      <c r="E75" s="21"/>
      <c r="F75" s="21"/>
      <c r="G75" s="114"/>
      <c r="H75" s="136"/>
      <c r="I75" s="62" t="s">
        <v>120</v>
      </c>
      <c r="J75" s="127" t="s">
        <v>132</v>
      </c>
      <c r="K75" s="127"/>
      <c r="L75" s="127"/>
      <c r="M75" s="128"/>
      <c r="N75" s="4"/>
    </row>
    <row r="76" spans="2:14" s="20" customFormat="1" ht="9.9499999999999993" customHeight="1">
      <c r="B76" s="120"/>
      <c r="C76" s="121"/>
      <c r="D76" s="109"/>
      <c r="E76" s="110"/>
      <c r="F76" s="110"/>
      <c r="G76" s="90"/>
      <c r="H76" s="136"/>
      <c r="I76" s="63" t="s">
        <v>6</v>
      </c>
      <c r="J76" s="21" t="s">
        <v>7</v>
      </c>
      <c r="K76" s="64"/>
      <c r="L76" s="21"/>
      <c r="M76" s="22"/>
      <c r="N76" s="4"/>
    </row>
    <row r="77" spans="2:14" s="20" customFormat="1" ht="9.9499999999999993" customHeight="1">
      <c r="B77" s="120"/>
      <c r="C77" s="121"/>
      <c r="D77" s="109"/>
      <c r="E77" s="110"/>
      <c r="F77" s="110"/>
      <c r="G77" s="90"/>
      <c r="H77" s="136"/>
      <c r="I77" s="59"/>
      <c r="J77" s="131" t="s">
        <v>109</v>
      </c>
      <c r="K77" s="131"/>
      <c r="L77" s="131"/>
      <c r="M77" s="22"/>
      <c r="N77" s="4"/>
    </row>
    <row r="78" spans="2:14" s="20" customFormat="1" ht="9.9499999999999993" customHeight="1">
      <c r="B78" s="120"/>
      <c r="C78" s="121"/>
      <c r="D78" s="109"/>
      <c r="E78" s="110"/>
      <c r="F78" s="110"/>
      <c r="G78" s="90"/>
      <c r="H78" s="136"/>
      <c r="I78" s="59"/>
      <c r="J78" s="131"/>
      <c r="K78" s="131"/>
      <c r="L78" s="131"/>
      <c r="M78" s="22"/>
      <c r="N78" s="4"/>
    </row>
    <row r="79" spans="2:14" s="20" customFormat="1" ht="9.9499999999999993" customHeight="1" thickBot="1">
      <c r="B79" s="122"/>
      <c r="C79" s="123"/>
      <c r="D79" s="66"/>
      <c r="E79" s="66"/>
      <c r="F79" s="66"/>
      <c r="G79" s="66"/>
      <c r="H79" s="137"/>
      <c r="I79" s="65"/>
      <c r="J79" s="66"/>
      <c r="K79" s="66"/>
      <c r="L79" s="66"/>
      <c r="M79" s="67"/>
      <c r="N79" s="4"/>
    </row>
    <row r="80" spans="2:14" s="20" customFormat="1" ht="9.9499999999999993" customHeight="1">
      <c r="B80" s="4" t="s">
        <v>57</v>
      </c>
      <c r="C80" s="4"/>
      <c r="D80" s="68"/>
      <c r="E80" s="68"/>
      <c r="F80" s="68"/>
      <c r="G80" s="69"/>
      <c r="H80" s="70"/>
      <c r="I80" s="69"/>
      <c r="J80" s="4"/>
      <c r="K80" s="4"/>
      <c r="L80" s="4"/>
      <c r="M80" s="4"/>
      <c r="N80" s="4"/>
    </row>
    <row r="81" spans="4:17" s="20" customFormat="1" ht="15" customHeight="1">
      <c r="D81" s="68"/>
      <c r="E81" s="68"/>
      <c r="F81" s="68"/>
      <c r="G81" s="18"/>
      <c r="H81" s="19"/>
      <c r="I81" s="18"/>
      <c r="N81" s="4"/>
      <c r="O81" s="71" t="s">
        <v>59</v>
      </c>
    </row>
    <row r="82" spans="4:17" s="20" customFormat="1" ht="15" customHeight="1">
      <c r="D82" s="68"/>
      <c r="E82" s="68"/>
      <c r="F82" s="68"/>
      <c r="G82" s="18"/>
      <c r="H82" s="19"/>
      <c r="I82" s="18"/>
      <c r="N82" s="4"/>
      <c r="O82" s="72"/>
      <c r="P82" s="2"/>
      <c r="Q82" s="2" t="s">
        <v>2</v>
      </c>
    </row>
    <row r="83" spans="4:17" s="20" customFormat="1" ht="15" customHeight="1">
      <c r="D83" s="68"/>
      <c r="E83" s="68"/>
      <c r="F83" s="68"/>
      <c r="G83" s="18"/>
      <c r="H83" s="19"/>
      <c r="I83" s="18"/>
      <c r="N83" s="4"/>
      <c r="O83" s="27"/>
      <c r="P83" s="73" t="s">
        <v>3</v>
      </c>
      <c r="Q83" s="73" t="s">
        <v>4</v>
      </c>
    </row>
    <row r="84" spans="4:17" s="20" customFormat="1" ht="15" customHeight="1">
      <c r="D84" s="68"/>
      <c r="E84" s="68"/>
      <c r="F84" s="68"/>
      <c r="G84" s="18"/>
      <c r="H84" s="19"/>
      <c r="I84" s="18"/>
      <c r="N84" s="4"/>
      <c r="O84" s="74" t="s">
        <v>110</v>
      </c>
      <c r="P84" s="98">
        <v>190.80453424026553</v>
      </c>
      <c r="Q84" s="98">
        <v>342.65325257099227</v>
      </c>
    </row>
    <row r="85" spans="4:17" s="20" customFormat="1" ht="15" customHeight="1">
      <c r="D85" s="68"/>
      <c r="E85" s="68"/>
      <c r="F85" s="68"/>
      <c r="G85" s="18"/>
      <c r="H85" s="19"/>
      <c r="I85" s="18"/>
      <c r="N85" s="4"/>
      <c r="O85" s="74" t="s">
        <v>111</v>
      </c>
      <c r="P85" s="98">
        <v>190.39866989098218</v>
      </c>
      <c r="Q85" s="98">
        <v>343.00224703601043</v>
      </c>
    </row>
    <row r="86" spans="4:17" s="20" customFormat="1" ht="15" customHeight="1">
      <c r="D86" s="68"/>
      <c r="E86" s="68"/>
      <c r="F86" s="68"/>
      <c r="G86" s="18"/>
      <c r="H86" s="19"/>
      <c r="I86" s="18"/>
      <c r="N86" s="4"/>
      <c r="O86" s="74" t="s">
        <v>112</v>
      </c>
      <c r="P86" s="98">
        <v>190.24062441831484</v>
      </c>
      <c r="Q86" s="98">
        <v>343.3499344933818</v>
      </c>
    </row>
    <row r="87" spans="4:17" s="20" customFormat="1" ht="15" customHeight="1">
      <c r="D87" s="68"/>
      <c r="E87" s="68"/>
      <c r="F87" s="68"/>
      <c r="G87" s="18"/>
      <c r="H87" s="19"/>
      <c r="I87" s="18"/>
      <c r="N87" s="4"/>
      <c r="O87" s="74" t="s">
        <v>113</v>
      </c>
      <c r="P87" s="98">
        <v>189.91914239834435</v>
      </c>
      <c r="Q87" s="98">
        <v>343.47417569442609</v>
      </c>
    </row>
    <row r="88" spans="4:17" s="20" customFormat="1" ht="15" customHeight="1">
      <c r="D88" s="68"/>
      <c r="E88" s="68"/>
      <c r="F88" s="68"/>
      <c r="G88" s="18"/>
      <c r="H88" s="19"/>
      <c r="I88" s="18"/>
      <c r="N88" s="4"/>
      <c r="O88" s="74" t="s">
        <v>114</v>
      </c>
      <c r="P88" s="98">
        <v>189.28698746604664</v>
      </c>
      <c r="Q88" s="98">
        <v>343.33202399205214</v>
      </c>
    </row>
    <row r="89" spans="4:17" s="20" customFormat="1" ht="15" customHeight="1">
      <c r="D89" s="68"/>
      <c r="E89" s="68"/>
      <c r="F89" s="68"/>
      <c r="G89" s="18"/>
      <c r="H89" s="19"/>
      <c r="I89" s="18"/>
      <c r="N89" s="4"/>
      <c r="O89" s="74" t="s">
        <v>126</v>
      </c>
      <c r="P89" s="98">
        <v>188.73560462544816</v>
      </c>
      <c r="Q89" s="98">
        <v>343.3957584025797</v>
      </c>
    </row>
    <row r="90" spans="4:17" s="20" customFormat="1" ht="15" customHeight="1">
      <c r="D90" s="68"/>
      <c r="E90" s="68"/>
      <c r="F90" s="68"/>
      <c r="G90" s="18"/>
      <c r="H90" s="19"/>
      <c r="I90" s="18"/>
      <c r="N90" s="4"/>
      <c r="O90" s="74" t="s">
        <v>137</v>
      </c>
      <c r="P90" s="98">
        <v>187.8625937341279</v>
      </c>
      <c r="Q90" s="98">
        <v>342.69955346006043</v>
      </c>
    </row>
    <row r="91" spans="4:17" s="20" customFormat="1" ht="15" customHeight="1">
      <c r="D91" s="68"/>
      <c r="E91" s="68"/>
      <c r="F91" s="68"/>
      <c r="G91" s="18"/>
      <c r="H91" s="19"/>
      <c r="I91" s="18"/>
      <c r="N91" s="4"/>
      <c r="O91" s="74">
        <v>24</v>
      </c>
      <c r="P91" s="98">
        <v>186.9158878504673</v>
      </c>
      <c r="Q91" s="98">
        <v>341.93334419525547</v>
      </c>
    </row>
    <row r="92" spans="4:17" s="20" customFormat="1" ht="15" customHeight="1">
      <c r="D92" s="68"/>
      <c r="E92" s="68"/>
      <c r="F92" s="68"/>
      <c r="G92" s="18"/>
      <c r="H92" s="19"/>
      <c r="I92" s="18"/>
      <c r="N92" s="4"/>
      <c r="O92" s="74">
        <v>25</v>
      </c>
      <c r="P92" s="98">
        <v>185.8</v>
      </c>
      <c r="Q92" s="98">
        <v>341.3</v>
      </c>
    </row>
    <row r="93" spans="4:17" s="20" customFormat="1" ht="15" customHeight="1">
      <c r="D93" s="68"/>
      <c r="E93" s="68"/>
      <c r="F93" s="68"/>
      <c r="G93" s="18"/>
      <c r="H93" s="19"/>
      <c r="I93" s="18"/>
      <c r="N93" s="4"/>
      <c r="O93" s="74">
        <v>26</v>
      </c>
      <c r="P93" s="98">
        <v>184.7</v>
      </c>
      <c r="Q93" s="98">
        <v>340.8</v>
      </c>
    </row>
    <row r="94" spans="4:17" s="20" customFormat="1" ht="15" customHeight="1">
      <c r="D94" s="68"/>
      <c r="E94" s="68"/>
      <c r="F94" s="68"/>
      <c r="G94" s="18"/>
      <c r="H94" s="19"/>
      <c r="I94" s="18"/>
      <c r="N94" s="4"/>
      <c r="O94" s="74">
        <v>27</v>
      </c>
      <c r="P94" s="98">
        <v>183.9</v>
      </c>
      <c r="Q94" s="98">
        <v>340.8</v>
      </c>
    </row>
    <row r="95" spans="4:17" s="20" customFormat="1" ht="15" customHeight="1">
      <c r="D95" s="68"/>
      <c r="E95" s="68"/>
      <c r="F95" s="68"/>
      <c r="G95" s="18"/>
      <c r="H95" s="19"/>
      <c r="I95" s="18"/>
      <c r="N95" s="4"/>
      <c r="O95" s="74">
        <v>28</v>
      </c>
      <c r="P95" s="98">
        <v>182.9</v>
      </c>
      <c r="Q95" s="98">
        <v>340.4</v>
      </c>
    </row>
    <row r="96" spans="4:17" s="20" customFormat="1" ht="15" customHeight="1">
      <c r="D96" s="68"/>
      <c r="E96" s="68"/>
      <c r="F96" s="68"/>
      <c r="G96" s="18"/>
      <c r="H96" s="19"/>
      <c r="I96" s="18"/>
      <c r="N96" s="4"/>
      <c r="O96" s="74">
        <v>29</v>
      </c>
      <c r="P96" s="98">
        <v>181.7</v>
      </c>
      <c r="Q96" s="98">
        <v>339.8</v>
      </c>
    </row>
    <row r="97" spans="4:17" s="20" customFormat="1" ht="15" customHeight="1">
      <c r="D97" s="68"/>
      <c r="E97" s="68"/>
      <c r="F97" s="68"/>
      <c r="G97" s="18"/>
      <c r="H97" s="19"/>
      <c r="I97" s="18"/>
      <c r="N97" s="4"/>
      <c r="O97" s="74">
        <v>30</v>
      </c>
      <c r="P97" s="98">
        <v>180.4</v>
      </c>
      <c r="Q97" s="98">
        <v>339</v>
      </c>
    </row>
    <row r="98" spans="4:17" s="20" customFormat="1" ht="15" customHeight="1">
      <c r="D98" s="68"/>
      <c r="E98" s="68"/>
      <c r="F98" s="68"/>
      <c r="G98" s="18"/>
      <c r="H98" s="19"/>
      <c r="I98" s="18"/>
      <c r="N98" s="4"/>
      <c r="O98" s="74" t="s">
        <v>116</v>
      </c>
      <c r="P98" s="98">
        <v>179</v>
      </c>
      <c r="Q98" s="98">
        <v>338.3</v>
      </c>
    </row>
    <row r="99" spans="4:17" s="20" customFormat="1" ht="15" customHeight="1">
      <c r="D99" s="68"/>
      <c r="E99" s="68"/>
      <c r="F99" s="68"/>
      <c r="G99" s="18"/>
      <c r="H99" s="19"/>
      <c r="I99" s="18"/>
      <c r="N99" s="4"/>
      <c r="O99" s="104" t="s">
        <v>125</v>
      </c>
      <c r="P99" s="20">
        <v>177.2</v>
      </c>
      <c r="Q99" s="20">
        <v>338.2</v>
      </c>
    </row>
    <row r="100" spans="4:17" s="20" customFormat="1" ht="15" customHeight="1">
      <c r="D100" s="68"/>
      <c r="E100" s="68"/>
      <c r="F100" s="68"/>
      <c r="G100" s="18"/>
      <c r="H100" s="19"/>
      <c r="I100" s="18"/>
      <c r="N100" s="4"/>
    </row>
    <row r="101" spans="4:17" s="20" customFormat="1" ht="15" customHeight="1">
      <c r="D101" s="68"/>
      <c r="E101" s="68"/>
      <c r="F101" s="68"/>
      <c r="G101" s="18"/>
      <c r="H101" s="19"/>
      <c r="I101" s="18"/>
      <c r="N101" s="4"/>
    </row>
    <row r="102" spans="4:17" s="20" customFormat="1" ht="15" customHeight="1">
      <c r="D102" s="68"/>
      <c r="E102" s="68"/>
      <c r="F102" s="68"/>
      <c r="G102" s="18"/>
      <c r="H102" s="19"/>
      <c r="I102" s="18"/>
      <c r="N102" s="4"/>
    </row>
    <row r="103" spans="4:17" s="20" customFormat="1" ht="15" customHeight="1">
      <c r="D103" s="68"/>
      <c r="E103" s="68"/>
      <c r="F103" s="68"/>
      <c r="G103" s="18"/>
      <c r="H103" s="19"/>
      <c r="I103" s="18"/>
      <c r="N103" s="4"/>
    </row>
    <row r="104" spans="4:17" s="20" customFormat="1" ht="15" customHeight="1">
      <c r="D104" s="68"/>
      <c r="E104" s="68"/>
      <c r="F104" s="68"/>
      <c r="G104" s="18"/>
      <c r="H104" s="19"/>
      <c r="I104" s="18"/>
      <c r="N104" s="4"/>
    </row>
    <row r="105" spans="4:17" s="20" customFormat="1" ht="15" customHeight="1">
      <c r="D105" s="68"/>
      <c r="E105" s="68"/>
      <c r="F105" s="68"/>
      <c r="G105" s="18"/>
      <c r="H105" s="19"/>
      <c r="I105" s="18"/>
      <c r="N105" s="4"/>
    </row>
    <row r="106" spans="4:17" s="20" customFormat="1" ht="15" customHeight="1">
      <c r="D106" s="68"/>
      <c r="E106" s="68"/>
      <c r="F106" s="68"/>
      <c r="G106" s="18"/>
      <c r="H106" s="19"/>
      <c r="I106" s="18"/>
      <c r="N106" s="4"/>
    </row>
    <row r="107" spans="4:17" s="20" customFormat="1" ht="15" customHeight="1">
      <c r="D107" s="68"/>
      <c r="E107" s="68"/>
      <c r="F107" s="68"/>
      <c r="G107" s="18"/>
      <c r="H107" s="19"/>
      <c r="I107" s="18"/>
      <c r="N107" s="4"/>
    </row>
    <row r="108" spans="4:17" s="20" customFormat="1" ht="15" customHeight="1">
      <c r="D108" s="68"/>
      <c r="E108" s="68"/>
      <c r="F108" s="68"/>
      <c r="G108" s="18"/>
      <c r="H108" s="19"/>
      <c r="I108" s="18"/>
      <c r="N108" s="4"/>
    </row>
    <row r="109" spans="4:17" s="20" customFormat="1" ht="15" customHeight="1">
      <c r="D109" s="68"/>
      <c r="E109" s="68"/>
      <c r="F109" s="68"/>
      <c r="G109" s="18"/>
      <c r="H109" s="19"/>
      <c r="I109" s="18"/>
      <c r="N109" s="4"/>
    </row>
    <row r="110" spans="4:17" s="20" customFormat="1" ht="15" customHeight="1">
      <c r="D110" s="68"/>
      <c r="E110" s="68"/>
      <c r="F110" s="68"/>
      <c r="G110" s="18"/>
      <c r="H110" s="19"/>
      <c r="I110" s="18"/>
      <c r="N110" s="4"/>
    </row>
    <row r="111" spans="4:17" s="20" customFormat="1" ht="15" customHeight="1">
      <c r="D111" s="68"/>
      <c r="E111" s="68"/>
      <c r="F111" s="68"/>
      <c r="G111" s="18"/>
      <c r="H111" s="19"/>
      <c r="I111" s="18"/>
      <c r="N111" s="4"/>
    </row>
    <row r="112" spans="4:17" s="20" customFormat="1" ht="15" customHeight="1">
      <c r="D112" s="68"/>
      <c r="E112" s="68"/>
      <c r="F112" s="68"/>
      <c r="G112" s="18"/>
      <c r="H112" s="19"/>
      <c r="I112" s="18"/>
      <c r="N112" s="4"/>
    </row>
    <row r="113" spans="4:14" s="20" customFormat="1" ht="15" customHeight="1">
      <c r="D113" s="68"/>
      <c r="E113" s="68"/>
      <c r="F113" s="68"/>
      <c r="G113" s="18"/>
      <c r="H113" s="19"/>
      <c r="I113" s="18"/>
      <c r="N113" s="4"/>
    </row>
    <row r="114" spans="4:14" s="20" customFormat="1" ht="15" customHeight="1">
      <c r="D114" s="68"/>
      <c r="E114" s="68"/>
      <c r="F114" s="68"/>
      <c r="G114" s="18"/>
      <c r="H114" s="19"/>
      <c r="I114" s="18"/>
      <c r="N114" s="4"/>
    </row>
    <row r="115" spans="4:14" s="20" customFormat="1" ht="15" customHeight="1">
      <c r="D115" s="68"/>
      <c r="E115" s="68"/>
      <c r="F115" s="68"/>
      <c r="G115" s="18"/>
      <c r="H115" s="19"/>
      <c r="I115" s="18"/>
      <c r="N115" s="4"/>
    </row>
    <row r="116" spans="4:14" s="20" customFormat="1" ht="15" customHeight="1">
      <c r="D116" s="68"/>
      <c r="E116" s="68"/>
      <c r="F116" s="68"/>
      <c r="G116" s="18"/>
      <c r="H116" s="19"/>
      <c r="I116" s="18"/>
      <c r="N116" s="4"/>
    </row>
    <row r="117" spans="4:14" s="20" customFormat="1" ht="15" customHeight="1">
      <c r="D117" s="68"/>
      <c r="E117" s="68"/>
      <c r="F117" s="68"/>
      <c r="G117" s="18"/>
      <c r="H117" s="19"/>
      <c r="I117" s="18"/>
      <c r="N117" s="4"/>
    </row>
    <row r="118" spans="4:14" s="20" customFormat="1" ht="15" customHeight="1">
      <c r="D118" s="68"/>
      <c r="E118" s="68"/>
      <c r="F118" s="68"/>
      <c r="G118" s="18"/>
      <c r="H118" s="19"/>
      <c r="I118" s="18"/>
      <c r="N118" s="4"/>
    </row>
    <row r="119" spans="4:14" s="20" customFormat="1" ht="15" customHeight="1">
      <c r="D119" s="68"/>
      <c r="E119" s="68"/>
      <c r="F119" s="68"/>
      <c r="G119" s="18"/>
      <c r="H119" s="19"/>
      <c r="I119" s="18"/>
      <c r="N119" s="4"/>
    </row>
    <row r="120" spans="4:14" s="20" customFormat="1" ht="15" customHeight="1">
      <c r="D120" s="68"/>
      <c r="E120" s="68"/>
      <c r="F120" s="68"/>
      <c r="G120" s="18"/>
      <c r="H120" s="19"/>
      <c r="I120" s="18"/>
      <c r="N120" s="4"/>
    </row>
    <row r="121" spans="4:14" s="20" customFormat="1" ht="15" customHeight="1">
      <c r="D121" s="68"/>
      <c r="E121" s="68"/>
      <c r="F121" s="68"/>
      <c r="G121" s="18"/>
      <c r="H121" s="19"/>
      <c r="I121" s="18"/>
      <c r="N121" s="4"/>
    </row>
    <row r="122" spans="4:14" s="20" customFormat="1" ht="15" customHeight="1">
      <c r="D122" s="68"/>
      <c r="E122" s="68"/>
      <c r="F122" s="68"/>
      <c r="G122" s="18"/>
      <c r="H122" s="19"/>
      <c r="I122" s="18"/>
      <c r="N122" s="4"/>
    </row>
    <row r="123" spans="4:14" s="20" customFormat="1" ht="15" customHeight="1">
      <c r="D123" s="68"/>
      <c r="E123" s="68"/>
      <c r="F123" s="68"/>
      <c r="G123" s="18"/>
      <c r="H123" s="19"/>
      <c r="I123" s="18"/>
      <c r="N123" s="4"/>
    </row>
    <row r="124" spans="4:14" s="20" customFormat="1" ht="15" customHeight="1">
      <c r="D124" s="68"/>
      <c r="E124" s="68"/>
      <c r="F124" s="68"/>
      <c r="G124" s="18"/>
      <c r="H124" s="19"/>
      <c r="I124" s="18"/>
      <c r="N124" s="4"/>
    </row>
    <row r="125" spans="4:14" s="20" customFormat="1" ht="15" customHeight="1">
      <c r="D125" s="68"/>
      <c r="E125" s="68"/>
      <c r="F125" s="68"/>
      <c r="G125" s="18"/>
      <c r="H125" s="19"/>
      <c r="I125" s="18"/>
      <c r="N125" s="4"/>
    </row>
    <row r="126" spans="4:14" s="20" customFormat="1" ht="15" customHeight="1">
      <c r="D126" s="68"/>
      <c r="E126" s="68"/>
      <c r="F126" s="68"/>
      <c r="G126" s="18"/>
      <c r="H126" s="19"/>
      <c r="I126" s="18"/>
      <c r="N126" s="4"/>
    </row>
    <row r="127" spans="4:14" s="20" customFormat="1" ht="15" customHeight="1">
      <c r="D127" s="68"/>
      <c r="E127" s="68"/>
      <c r="F127" s="68"/>
      <c r="G127" s="18"/>
      <c r="H127" s="19"/>
      <c r="I127" s="18"/>
      <c r="N127" s="4"/>
    </row>
    <row r="128" spans="4:14" s="20" customFormat="1" ht="15" customHeight="1">
      <c r="D128" s="68"/>
      <c r="E128" s="68"/>
      <c r="F128" s="68"/>
      <c r="G128" s="18"/>
      <c r="H128" s="19"/>
      <c r="I128" s="18"/>
      <c r="N128" s="4"/>
    </row>
    <row r="129" spans="4:14" s="20" customFormat="1" ht="15" customHeight="1">
      <c r="D129" s="68"/>
      <c r="E129" s="68"/>
      <c r="F129" s="68"/>
      <c r="G129" s="18"/>
      <c r="H129" s="19"/>
      <c r="I129" s="18"/>
      <c r="N129" s="4"/>
    </row>
    <row r="130" spans="4:14" s="20" customFormat="1" ht="15" customHeight="1">
      <c r="D130" s="68"/>
      <c r="E130" s="68"/>
      <c r="F130" s="68"/>
      <c r="G130" s="18"/>
      <c r="H130" s="19"/>
      <c r="I130" s="18"/>
      <c r="N130" s="4"/>
    </row>
    <row r="131" spans="4:14" s="20" customFormat="1" ht="15" customHeight="1">
      <c r="D131" s="68"/>
      <c r="E131" s="68"/>
      <c r="F131" s="68"/>
      <c r="G131" s="18"/>
      <c r="H131" s="19"/>
      <c r="I131" s="18"/>
      <c r="N131" s="4"/>
    </row>
    <row r="132" spans="4:14" s="20" customFormat="1" ht="15" customHeight="1">
      <c r="D132" s="68"/>
      <c r="E132" s="68"/>
      <c r="F132" s="68"/>
      <c r="G132" s="18"/>
      <c r="H132" s="19"/>
      <c r="I132" s="18"/>
      <c r="N132" s="4"/>
    </row>
    <row r="133" spans="4:14" s="20" customFormat="1" ht="15" customHeight="1">
      <c r="D133" s="68"/>
      <c r="E133" s="68"/>
      <c r="F133" s="68"/>
      <c r="G133" s="18"/>
      <c r="H133" s="19"/>
      <c r="I133" s="18"/>
      <c r="N133" s="4"/>
    </row>
    <row r="134" spans="4:14" s="20" customFormat="1" ht="15" customHeight="1">
      <c r="D134" s="68"/>
      <c r="E134" s="68"/>
      <c r="F134" s="68"/>
      <c r="G134" s="18"/>
      <c r="H134" s="19"/>
      <c r="I134" s="18"/>
      <c r="N134" s="4"/>
    </row>
    <row r="135" spans="4:14" s="20" customFormat="1" ht="15" customHeight="1">
      <c r="D135" s="68"/>
      <c r="E135" s="68"/>
      <c r="F135" s="68"/>
      <c r="G135" s="18"/>
      <c r="H135" s="19"/>
      <c r="I135" s="18"/>
      <c r="N135" s="4"/>
    </row>
    <row r="136" spans="4:14" s="20" customFormat="1" ht="15" customHeight="1">
      <c r="D136" s="68"/>
      <c r="E136" s="68"/>
      <c r="F136" s="68"/>
      <c r="G136" s="18"/>
      <c r="H136" s="19"/>
      <c r="I136" s="18"/>
      <c r="N136" s="4"/>
    </row>
    <row r="137" spans="4:14" s="20" customFormat="1" ht="15" customHeight="1">
      <c r="D137" s="68"/>
      <c r="E137" s="68"/>
      <c r="F137" s="68"/>
      <c r="G137" s="18"/>
      <c r="H137" s="19"/>
      <c r="I137" s="18"/>
      <c r="N137" s="4"/>
    </row>
    <row r="138" spans="4:14" s="20" customFormat="1" ht="15" customHeight="1">
      <c r="D138" s="68"/>
      <c r="E138" s="68"/>
      <c r="F138" s="68"/>
      <c r="G138" s="18"/>
      <c r="H138" s="19"/>
      <c r="I138" s="18"/>
      <c r="N138" s="4"/>
    </row>
    <row r="139" spans="4:14" s="20" customFormat="1" ht="15" customHeight="1">
      <c r="D139" s="68"/>
      <c r="E139" s="68"/>
      <c r="F139" s="68"/>
      <c r="G139" s="18"/>
      <c r="H139" s="19"/>
      <c r="I139" s="18"/>
      <c r="N139" s="4"/>
    </row>
    <row r="140" spans="4:14" s="20" customFormat="1" ht="15" customHeight="1">
      <c r="D140" s="68"/>
      <c r="E140" s="68"/>
      <c r="F140" s="68"/>
      <c r="G140" s="18"/>
      <c r="H140" s="19"/>
      <c r="I140" s="18"/>
      <c r="N140" s="4"/>
    </row>
    <row r="141" spans="4:14" s="20" customFormat="1" ht="15" customHeight="1">
      <c r="D141" s="68"/>
      <c r="E141" s="68"/>
      <c r="F141" s="68"/>
      <c r="G141" s="18"/>
      <c r="H141" s="19"/>
      <c r="I141" s="18"/>
      <c r="N141" s="4"/>
    </row>
    <row r="142" spans="4:14" s="20" customFormat="1" ht="15" customHeight="1">
      <c r="D142" s="68"/>
      <c r="E142" s="68"/>
      <c r="F142" s="68"/>
      <c r="G142" s="18"/>
      <c r="H142" s="19"/>
      <c r="I142" s="18"/>
      <c r="N142" s="4"/>
    </row>
    <row r="143" spans="4:14" s="20" customFormat="1" ht="15" customHeight="1">
      <c r="D143" s="68"/>
      <c r="E143" s="68"/>
      <c r="F143" s="68"/>
      <c r="G143" s="18"/>
      <c r="H143" s="19"/>
      <c r="I143" s="18"/>
      <c r="N143" s="4"/>
    </row>
    <row r="144" spans="4:14" s="20" customFormat="1" ht="15" customHeight="1">
      <c r="D144" s="68"/>
      <c r="E144" s="68"/>
      <c r="F144" s="68"/>
      <c r="G144" s="18"/>
      <c r="H144" s="19"/>
      <c r="I144" s="18"/>
      <c r="N144" s="4"/>
    </row>
    <row r="145" spans="4:14" s="20" customFormat="1" ht="15" customHeight="1">
      <c r="D145" s="68"/>
      <c r="E145" s="68"/>
      <c r="F145" s="68"/>
      <c r="G145" s="18"/>
      <c r="H145" s="19"/>
      <c r="I145" s="18"/>
      <c r="N145" s="4"/>
    </row>
    <row r="146" spans="4:14" s="20" customFormat="1" ht="15" customHeight="1">
      <c r="D146" s="68"/>
      <c r="E146" s="68"/>
      <c r="F146" s="68"/>
      <c r="G146" s="18"/>
      <c r="H146" s="19"/>
      <c r="I146" s="18"/>
      <c r="N146" s="4"/>
    </row>
    <row r="147" spans="4:14" s="20" customFormat="1" ht="15" customHeight="1">
      <c r="D147" s="68"/>
      <c r="E147" s="68"/>
      <c r="F147" s="68"/>
      <c r="G147" s="18"/>
      <c r="H147" s="19"/>
      <c r="I147" s="18"/>
      <c r="N147" s="4"/>
    </row>
    <row r="148" spans="4:14" s="20" customFormat="1" ht="15" customHeight="1">
      <c r="D148" s="68"/>
      <c r="E148" s="68"/>
      <c r="F148" s="68"/>
      <c r="G148" s="18"/>
      <c r="H148" s="19"/>
      <c r="I148" s="18"/>
      <c r="N148" s="4"/>
    </row>
    <row r="149" spans="4:14" s="20" customFormat="1" ht="15" customHeight="1">
      <c r="D149" s="68"/>
      <c r="E149" s="68"/>
      <c r="F149" s="68"/>
      <c r="G149" s="18"/>
      <c r="H149" s="19"/>
      <c r="I149" s="18"/>
      <c r="N149" s="4"/>
    </row>
    <row r="150" spans="4:14" s="20" customFormat="1" ht="15" customHeight="1">
      <c r="D150" s="68"/>
      <c r="E150" s="68"/>
      <c r="F150" s="68"/>
      <c r="G150" s="18"/>
      <c r="H150" s="19"/>
      <c r="I150" s="18"/>
      <c r="N150" s="4"/>
    </row>
    <row r="151" spans="4:14" s="20" customFormat="1" ht="15" customHeight="1">
      <c r="D151" s="68"/>
      <c r="E151" s="68"/>
      <c r="F151" s="68"/>
      <c r="G151" s="18"/>
      <c r="H151" s="19"/>
      <c r="I151" s="18"/>
      <c r="N151" s="4"/>
    </row>
    <row r="152" spans="4:14" s="20" customFormat="1" ht="15" customHeight="1">
      <c r="D152" s="68"/>
      <c r="E152" s="68"/>
      <c r="F152" s="68"/>
      <c r="G152" s="18"/>
      <c r="H152" s="19"/>
      <c r="I152" s="18"/>
      <c r="N152" s="4"/>
    </row>
    <row r="153" spans="4:14" s="20" customFormat="1" ht="15" customHeight="1">
      <c r="D153" s="68"/>
      <c r="E153" s="68"/>
      <c r="F153" s="68"/>
      <c r="G153" s="18"/>
      <c r="H153" s="19"/>
      <c r="I153" s="18"/>
      <c r="N153" s="4"/>
    </row>
    <row r="154" spans="4:14" s="20" customFormat="1" ht="15" customHeight="1">
      <c r="D154" s="68"/>
      <c r="E154" s="68"/>
      <c r="F154" s="68"/>
      <c r="G154" s="18"/>
      <c r="H154" s="19"/>
      <c r="I154" s="18"/>
      <c r="N154" s="4"/>
    </row>
    <row r="155" spans="4:14" s="20" customFormat="1" ht="15" customHeight="1">
      <c r="D155" s="68"/>
      <c r="E155" s="68"/>
      <c r="F155" s="68"/>
      <c r="G155" s="18"/>
      <c r="H155" s="19"/>
      <c r="I155" s="18"/>
      <c r="N155" s="4"/>
    </row>
    <row r="156" spans="4:14" s="20" customFormat="1" ht="15" customHeight="1">
      <c r="D156" s="68"/>
      <c r="E156" s="68"/>
      <c r="F156" s="68"/>
      <c r="G156" s="18"/>
      <c r="H156" s="19"/>
      <c r="I156" s="18"/>
      <c r="N156" s="4"/>
    </row>
    <row r="157" spans="4:14" s="20" customFormat="1" ht="15" customHeight="1">
      <c r="D157" s="68"/>
      <c r="E157" s="68"/>
      <c r="F157" s="68"/>
      <c r="G157" s="18"/>
      <c r="H157" s="19"/>
      <c r="I157" s="18"/>
      <c r="N157" s="4"/>
    </row>
    <row r="158" spans="4:14" s="20" customFormat="1" ht="15" customHeight="1">
      <c r="D158" s="68"/>
      <c r="E158" s="68"/>
      <c r="F158" s="68"/>
      <c r="G158" s="18"/>
      <c r="H158" s="19"/>
      <c r="I158" s="18"/>
      <c r="N158" s="4"/>
    </row>
    <row r="159" spans="4:14" s="20" customFormat="1" ht="15" customHeight="1">
      <c r="D159" s="68"/>
      <c r="E159" s="68"/>
      <c r="F159" s="68"/>
      <c r="G159" s="18"/>
      <c r="H159" s="19"/>
      <c r="I159" s="18"/>
      <c r="N159" s="4"/>
    </row>
    <row r="160" spans="4:14" s="20" customFormat="1" ht="15" customHeight="1">
      <c r="D160" s="68"/>
      <c r="E160" s="68"/>
      <c r="F160" s="68"/>
      <c r="G160" s="18"/>
      <c r="H160" s="19"/>
      <c r="I160" s="18"/>
      <c r="N160" s="4"/>
    </row>
    <row r="161" spans="4:14" s="20" customFormat="1" ht="15" customHeight="1">
      <c r="D161" s="68"/>
      <c r="E161" s="68"/>
      <c r="F161" s="68"/>
      <c r="G161" s="18"/>
      <c r="H161" s="19"/>
      <c r="I161" s="18"/>
      <c r="N161" s="4"/>
    </row>
    <row r="162" spans="4:14" s="20" customFormat="1" ht="15" customHeight="1">
      <c r="D162" s="68"/>
      <c r="E162" s="68"/>
      <c r="F162" s="68"/>
      <c r="G162" s="18"/>
      <c r="H162" s="19"/>
      <c r="I162" s="18"/>
      <c r="N162" s="4"/>
    </row>
    <row r="163" spans="4:14" s="20" customFormat="1" ht="15" customHeight="1">
      <c r="D163" s="68"/>
      <c r="E163" s="68"/>
      <c r="F163" s="68"/>
      <c r="G163" s="18"/>
      <c r="H163" s="19"/>
      <c r="I163" s="18"/>
      <c r="N163" s="4"/>
    </row>
    <row r="164" spans="4:14" s="20" customFormat="1" ht="15" customHeight="1">
      <c r="D164" s="68"/>
      <c r="E164" s="68"/>
      <c r="F164" s="68"/>
      <c r="G164" s="18"/>
      <c r="H164" s="19"/>
      <c r="I164" s="18"/>
      <c r="N164" s="4"/>
    </row>
    <row r="165" spans="4:14" s="20" customFormat="1" ht="15" customHeight="1">
      <c r="D165" s="68"/>
      <c r="E165" s="68"/>
      <c r="F165" s="68"/>
      <c r="G165" s="18"/>
      <c r="H165" s="19"/>
      <c r="I165" s="18"/>
      <c r="N165" s="4"/>
    </row>
    <row r="166" spans="4:14" s="20" customFormat="1" ht="15" customHeight="1">
      <c r="D166" s="68"/>
      <c r="E166" s="68"/>
      <c r="F166" s="68"/>
      <c r="G166" s="18"/>
      <c r="H166" s="19"/>
      <c r="I166" s="18"/>
      <c r="N166" s="4"/>
    </row>
    <row r="167" spans="4:14" s="20" customFormat="1" ht="15" customHeight="1">
      <c r="D167" s="68"/>
      <c r="E167" s="68"/>
      <c r="F167" s="68"/>
      <c r="G167" s="18"/>
      <c r="H167" s="19"/>
      <c r="I167" s="18"/>
      <c r="N167" s="4"/>
    </row>
    <row r="168" spans="4:14" s="20" customFormat="1" ht="15" customHeight="1">
      <c r="D168" s="68"/>
      <c r="E168" s="68"/>
      <c r="F168" s="68"/>
      <c r="G168" s="18"/>
      <c r="H168" s="19"/>
      <c r="I168" s="18"/>
      <c r="N168" s="4"/>
    </row>
    <row r="169" spans="4:14" s="20" customFormat="1" ht="15" customHeight="1">
      <c r="D169" s="68"/>
      <c r="E169" s="68"/>
      <c r="F169" s="68"/>
      <c r="G169" s="18"/>
      <c r="H169" s="19"/>
      <c r="I169" s="18"/>
      <c r="N169" s="4"/>
    </row>
    <row r="170" spans="4:14" s="20" customFormat="1" ht="15" customHeight="1">
      <c r="D170" s="68"/>
      <c r="E170" s="68"/>
      <c r="F170" s="68"/>
      <c r="G170" s="18"/>
      <c r="H170" s="19"/>
      <c r="I170" s="18"/>
      <c r="N170" s="4"/>
    </row>
    <row r="171" spans="4:14" s="20" customFormat="1" ht="15" customHeight="1">
      <c r="D171" s="68"/>
      <c r="E171" s="68"/>
      <c r="F171" s="68"/>
      <c r="G171" s="18"/>
      <c r="H171" s="19"/>
      <c r="I171" s="18"/>
      <c r="N171" s="4"/>
    </row>
    <row r="172" spans="4:14" s="20" customFormat="1" ht="15" customHeight="1">
      <c r="D172" s="68"/>
      <c r="E172" s="68"/>
      <c r="F172" s="68"/>
      <c r="G172" s="18"/>
      <c r="H172" s="19"/>
      <c r="I172" s="18"/>
      <c r="N172" s="4"/>
    </row>
    <row r="173" spans="4:14" s="20" customFormat="1" ht="15" customHeight="1">
      <c r="D173" s="68"/>
      <c r="E173" s="68"/>
      <c r="F173" s="68"/>
      <c r="G173" s="18"/>
      <c r="H173" s="19"/>
      <c r="I173" s="18"/>
      <c r="N173" s="4"/>
    </row>
    <row r="174" spans="4:14" s="20" customFormat="1" ht="15" customHeight="1">
      <c r="D174" s="68"/>
      <c r="E174" s="68"/>
      <c r="F174" s="68"/>
      <c r="G174" s="18"/>
      <c r="H174" s="19"/>
      <c r="I174" s="18"/>
      <c r="N174" s="4"/>
    </row>
    <row r="175" spans="4:14" s="20" customFormat="1" ht="15" customHeight="1">
      <c r="D175" s="68"/>
      <c r="E175" s="68"/>
      <c r="F175" s="68"/>
      <c r="G175" s="18"/>
      <c r="H175" s="19"/>
      <c r="I175" s="18"/>
      <c r="N175" s="4"/>
    </row>
    <row r="176" spans="4:14" s="20" customFormat="1" ht="15" customHeight="1">
      <c r="D176" s="68"/>
      <c r="E176" s="68"/>
      <c r="F176" s="68"/>
      <c r="G176" s="18"/>
      <c r="H176" s="19"/>
      <c r="I176" s="18"/>
      <c r="N176" s="4"/>
    </row>
    <row r="177" spans="4:14" s="20" customFormat="1" ht="15" customHeight="1">
      <c r="D177" s="68"/>
      <c r="E177" s="68"/>
      <c r="F177" s="68"/>
      <c r="G177" s="18"/>
      <c r="H177" s="19"/>
      <c r="I177" s="18"/>
      <c r="N177" s="4"/>
    </row>
    <row r="178" spans="4:14" s="20" customFormat="1" ht="15" customHeight="1">
      <c r="D178" s="68"/>
      <c r="E178" s="68"/>
      <c r="F178" s="68"/>
      <c r="G178" s="18"/>
      <c r="H178" s="19"/>
      <c r="I178" s="18"/>
      <c r="N178" s="4"/>
    </row>
    <row r="179" spans="4:14" s="20" customFormat="1" ht="15" customHeight="1">
      <c r="D179" s="68"/>
      <c r="E179" s="68"/>
      <c r="F179" s="68"/>
      <c r="G179" s="18"/>
      <c r="H179" s="19"/>
      <c r="I179" s="18"/>
      <c r="N179" s="4"/>
    </row>
    <row r="180" spans="4:14" s="20" customFormat="1" ht="15" customHeight="1">
      <c r="D180" s="68"/>
      <c r="E180" s="68"/>
      <c r="F180" s="68"/>
      <c r="G180" s="18"/>
      <c r="H180" s="19"/>
      <c r="I180" s="18"/>
      <c r="N180" s="4"/>
    </row>
    <row r="181" spans="4:14" s="20" customFormat="1" ht="15" customHeight="1">
      <c r="D181" s="68"/>
      <c r="E181" s="68"/>
      <c r="F181" s="68"/>
      <c r="G181" s="18"/>
      <c r="H181" s="19"/>
      <c r="I181" s="18"/>
      <c r="N181" s="4"/>
    </row>
    <row r="182" spans="4:14" s="20" customFormat="1" ht="15" customHeight="1">
      <c r="D182" s="68"/>
      <c r="E182" s="68"/>
      <c r="F182" s="68"/>
      <c r="G182" s="18"/>
      <c r="H182" s="19"/>
      <c r="I182" s="18"/>
      <c r="N182" s="4"/>
    </row>
    <row r="183" spans="4:14" s="20" customFormat="1" ht="15" customHeight="1">
      <c r="D183" s="68"/>
      <c r="E183" s="68"/>
      <c r="F183" s="68"/>
      <c r="G183" s="18"/>
      <c r="H183" s="19"/>
      <c r="I183" s="18"/>
      <c r="N183" s="4"/>
    </row>
    <row r="184" spans="4:14" s="20" customFormat="1" ht="15" customHeight="1">
      <c r="D184" s="68"/>
      <c r="E184" s="68"/>
      <c r="F184" s="68"/>
      <c r="G184" s="18"/>
      <c r="H184" s="19"/>
      <c r="I184" s="18"/>
      <c r="N184" s="4"/>
    </row>
    <row r="185" spans="4:14" s="20" customFormat="1" ht="15" customHeight="1">
      <c r="D185" s="68"/>
      <c r="E185" s="68"/>
      <c r="F185" s="68"/>
      <c r="G185" s="18"/>
      <c r="H185" s="19"/>
      <c r="I185" s="18"/>
      <c r="N185" s="4"/>
    </row>
    <row r="186" spans="4:14" s="20" customFormat="1" ht="15" customHeight="1">
      <c r="D186" s="68"/>
      <c r="E186" s="68"/>
      <c r="F186" s="68"/>
      <c r="G186" s="18"/>
      <c r="H186" s="19"/>
      <c r="I186" s="18"/>
      <c r="N186" s="4"/>
    </row>
    <row r="187" spans="4:14" s="20" customFormat="1" ht="15" customHeight="1">
      <c r="D187" s="68"/>
      <c r="E187" s="68"/>
      <c r="F187" s="68"/>
      <c r="G187" s="18"/>
      <c r="H187" s="19"/>
      <c r="I187" s="18"/>
      <c r="N187" s="4"/>
    </row>
    <row r="188" spans="4:14" s="20" customFormat="1" ht="15" customHeight="1">
      <c r="D188" s="68"/>
      <c r="E188" s="68"/>
      <c r="F188" s="68"/>
      <c r="G188" s="18"/>
      <c r="H188" s="19"/>
      <c r="I188" s="18"/>
      <c r="N188" s="4"/>
    </row>
    <row r="189" spans="4:14" s="20" customFormat="1" ht="15" customHeight="1">
      <c r="D189" s="68"/>
      <c r="E189" s="68"/>
      <c r="F189" s="68"/>
      <c r="G189" s="18"/>
      <c r="H189" s="19"/>
      <c r="I189" s="18"/>
      <c r="N189" s="4"/>
    </row>
    <row r="190" spans="4:14" s="20" customFormat="1" ht="15" customHeight="1">
      <c r="D190" s="68"/>
      <c r="E190" s="68"/>
      <c r="F190" s="68"/>
      <c r="G190" s="18"/>
      <c r="H190" s="19"/>
      <c r="I190" s="18"/>
      <c r="N190" s="4"/>
    </row>
    <row r="191" spans="4:14" s="20" customFormat="1" ht="15" customHeight="1">
      <c r="D191" s="68"/>
      <c r="E191" s="68"/>
      <c r="F191" s="68"/>
      <c r="G191" s="18"/>
      <c r="H191" s="19"/>
      <c r="I191" s="18"/>
      <c r="N191" s="4"/>
    </row>
    <row r="192" spans="4:14" s="20" customFormat="1" ht="15" customHeight="1">
      <c r="D192" s="68"/>
      <c r="E192" s="68"/>
      <c r="F192" s="68"/>
      <c r="G192" s="18"/>
      <c r="H192" s="19"/>
      <c r="I192" s="18"/>
      <c r="N192" s="4"/>
    </row>
    <row r="193" spans="4:14" s="20" customFormat="1" ht="15" customHeight="1">
      <c r="D193" s="68"/>
      <c r="E193" s="68"/>
      <c r="F193" s="68"/>
      <c r="G193" s="18"/>
      <c r="H193" s="19"/>
      <c r="I193" s="18"/>
      <c r="N193" s="4"/>
    </row>
    <row r="194" spans="4:14" s="20" customFormat="1" ht="15" customHeight="1">
      <c r="D194" s="68"/>
      <c r="E194" s="68"/>
      <c r="F194" s="68"/>
      <c r="G194" s="18"/>
      <c r="H194" s="19"/>
      <c r="I194" s="18"/>
      <c r="N194" s="4"/>
    </row>
    <row r="195" spans="4:14" s="20" customFormat="1" ht="15" customHeight="1">
      <c r="D195" s="68"/>
      <c r="E195" s="68"/>
      <c r="F195" s="68"/>
      <c r="G195" s="18"/>
      <c r="H195" s="19"/>
      <c r="I195" s="18"/>
      <c r="N195" s="4"/>
    </row>
    <row r="196" spans="4:14" s="20" customFormat="1" ht="15" customHeight="1">
      <c r="D196" s="68"/>
      <c r="E196" s="68"/>
      <c r="F196" s="68"/>
      <c r="G196" s="18"/>
      <c r="H196" s="19"/>
      <c r="I196" s="18"/>
      <c r="N196" s="4"/>
    </row>
    <row r="197" spans="4:14" s="20" customFormat="1" ht="15" customHeight="1">
      <c r="D197" s="68"/>
      <c r="E197" s="68"/>
      <c r="F197" s="68"/>
      <c r="G197" s="18"/>
      <c r="H197" s="19"/>
      <c r="I197" s="18"/>
      <c r="N197" s="4"/>
    </row>
    <row r="198" spans="4:14" s="20" customFormat="1" ht="15" customHeight="1">
      <c r="D198" s="68"/>
      <c r="E198" s="68"/>
      <c r="F198" s="68"/>
      <c r="G198" s="18"/>
      <c r="H198" s="19"/>
      <c r="I198" s="18"/>
      <c r="N198" s="4"/>
    </row>
    <row r="199" spans="4:14" s="20" customFormat="1" ht="15" customHeight="1">
      <c r="D199" s="68"/>
      <c r="E199" s="68"/>
      <c r="F199" s="68"/>
      <c r="G199" s="18"/>
      <c r="H199" s="19"/>
      <c r="I199" s="18"/>
      <c r="N199" s="4"/>
    </row>
    <row r="200" spans="4:14" s="20" customFormat="1" ht="15" customHeight="1">
      <c r="D200" s="68"/>
      <c r="E200" s="68"/>
      <c r="F200" s="68"/>
      <c r="G200" s="18"/>
      <c r="H200" s="19"/>
      <c r="I200" s="18"/>
      <c r="N200" s="4"/>
    </row>
    <row r="201" spans="4:14" s="20" customFormat="1" ht="15" customHeight="1">
      <c r="D201" s="68"/>
      <c r="E201" s="68"/>
      <c r="F201" s="68"/>
      <c r="G201" s="18"/>
      <c r="H201" s="19"/>
      <c r="I201" s="18"/>
      <c r="N201" s="4"/>
    </row>
    <row r="202" spans="4:14" s="20" customFormat="1" ht="15" customHeight="1">
      <c r="D202" s="68"/>
      <c r="E202" s="68"/>
      <c r="F202" s="68"/>
      <c r="G202" s="18"/>
      <c r="H202" s="19"/>
      <c r="I202" s="18"/>
      <c r="N202" s="4"/>
    </row>
    <row r="203" spans="4:14" s="20" customFormat="1" ht="15" customHeight="1">
      <c r="D203" s="68"/>
      <c r="E203" s="68"/>
      <c r="F203" s="68"/>
      <c r="G203" s="18"/>
      <c r="H203" s="19"/>
      <c r="I203" s="18"/>
      <c r="N203" s="4"/>
    </row>
    <row r="204" spans="4:14" s="20" customFormat="1" ht="15" customHeight="1">
      <c r="D204" s="68"/>
      <c r="E204" s="68"/>
      <c r="F204" s="68"/>
      <c r="G204" s="18"/>
      <c r="H204" s="19"/>
      <c r="I204" s="18"/>
      <c r="N204" s="4"/>
    </row>
    <row r="205" spans="4:14" s="20" customFormat="1" ht="15" customHeight="1">
      <c r="D205" s="68"/>
      <c r="E205" s="68"/>
      <c r="F205" s="68"/>
      <c r="G205" s="18"/>
      <c r="H205" s="19"/>
      <c r="I205" s="18"/>
      <c r="N205" s="4"/>
    </row>
    <row r="206" spans="4:14" s="20" customFormat="1" ht="15" customHeight="1">
      <c r="D206" s="68"/>
      <c r="E206" s="68"/>
      <c r="F206" s="68"/>
      <c r="G206" s="18"/>
      <c r="H206" s="19"/>
      <c r="I206" s="18"/>
      <c r="N206" s="4"/>
    </row>
    <row r="207" spans="4:14" s="20" customFormat="1" ht="15" customHeight="1">
      <c r="D207" s="68"/>
      <c r="E207" s="68"/>
      <c r="F207" s="68"/>
      <c r="G207" s="18"/>
      <c r="H207" s="19"/>
      <c r="I207" s="18"/>
      <c r="N207" s="4"/>
    </row>
    <row r="208" spans="4:14" s="20" customFormat="1" ht="15" customHeight="1">
      <c r="D208" s="68"/>
      <c r="E208" s="68"/>
      <c r="F208" s="68"/>
      <c r="G208" s="18"/>
      <c r="H208" s="19"/>
      <c r="I208" s="18"/>
      <c r="N208" s="4"/>
    </row>
    <row r="209" spans="4:14" s="20" customFormat="1" ht="15" customHeight="1">
      <c r="D209" s="68"/>
      <c r="E209" s="68"/>
      <c r="F209" s="68"/>
      <c r="G209" s="18"/>
      <c r="H209" s="19"/>
      <c r="I209" s="18"/>
      <c r="N209" s="4"/>
    </row>
    <row r="210" spans="4:14" s="20" customFormat="1" ht="15" customHeight="1">
      <c r="D210" s="68"/>
      <c r="E210" s="68"/>
      <c r="F210" s="68"/>
      <c r="G210" s="18"/>
      <c r="H210" s="19"/>
      <c r="I210" s="18"/>
      <c r="N210" s="4"/>
    </row>
    <row r="211" spans="4:14" s="20" customFormat="1" ht="15" customHeight="1">
      <c r="D211" s="68"/>
      <c r="E211" s="68"/>
      <c r="F211" s="68"/>
      <c r="G211" s="18"/>
      <c r="H211" s="19"/>
      <c r="I211" s="18"/>
      <c r="N211" s="4"/>
    </row>
    <row r="212" spans="4:14" s="20" customFormat="1" ht="15" customHeight="1">
      <c r="D212" s="68"/>
      <c r="E212" s="68"/>
      <c r="F212" s="68"/>
      <c r="G212" s="18"/>
      <c r="H212" s="19"/>
      <c r="I212" s="18"/>
      <c r="N212" s="4"/>
    </row>
    <row r="213" spans="4:14" s="20" customFormat="1" ht="15" customHeight="1">
      <c r="D213" s="68"/>
      <c r="E213" s="68"/>
      <c r="F213" s="68"/>
      <c r="G213" s="18"/>
      <c r="H213" s="19"/>
      <c r="I213" s="18"/>
      <c r="N213" s="4"/>
    </row>
    <row r="214" spans="4:14" s="20" customFormat="1" ht="15" customHeight="1">
      <c r="D214" s="68"/>
      <c r="E214" s="68"/>
      <c r="F214" s="68"/>
      <c r="G214" s="18"/>
      <c r="H214" s="19"/>
      <c r="I214" s="18"/>
      <c r="N214" s="4"/>
    </row>
    <row r="215" spans="4:14" s="20" customFormat="1" ht="15" customHeight="1">
      <c r="D215" s="68"/>
      <c r="E215" s="68"/>
      <c r="F215" s="68"/>
      <c r="G215" s="18"/>
      <c r="H215" s="19"/>
      <c r="I215" s="18"/>
      <c r="N215" s="4"/>
    </row>
    <row r="216" spans="4:14" s="20" customFormat="1" ht="15" customHeight="1">
      <c r="D216" s="68"/>
      <c r="E216" s="68"/>
      <c r="F216" s="68"/>
      <c r="G216" s="18"/>
      <c r="H216" s="19"/>
      <c r="I216" s="18"/>
      <c r="N216" s="4"/>
    </row>
    <row r="217" spans="4:14" s="20" customFormat="1" ht="15" customHeight="1">
      <c r="D217" s="68"/>
      <c r="E217" s="68"/>
      <c r="F217" s="68"/>
      <c r="G217" s="18"/>
      <c r="H217" s="19"/>
      <c r="I217" s="18"/>
      <c r="N217" s="4"/>
    </row>
    <row r="218" spans="4:14" s="20" customFormat="1" ht="15" customHeight="1">
      <c r="D218" s="68"/>
      <c r="E218" s="68"/>
      <c r="F218" s="68"/>
      <c r="G218" s="18"/>
      <c r="H218" s="19"/>
      <c r="I218" s="18"/>
      <c r="N218" s="4"/>
    </row>
    <row r="219" spans="4:14" s="20" customFormat="1" ht="15" customHeight="1">
      <c r="D219" s="68"/>
      <c r="E219" s="68"/>
      <c r="F219" s="68"/>
      <c r="G219" s="18"/>
      <c r="H219" s="19"/>
      <c r="I219" s="18"/>
      <c r="N219" s="4"/>
    </row>
    <row r="220" spans="4:14" s="20" customFormat="1" ht="15" customHeight="1">
      <c r="D220" s="68"/>
      <c r="E220" s="68"/>
      <c r="F220" s="68"/>
      <c r="G220" s="18"/>
      <c r="H220" s="19"/>
      <c r="I220" s="18"/>
      <c r="N220" s="4"/>
    </row>
    <row r="221" spans="4:14" s="20" customFormat="1" ht="15" customHeight="1">
      <c r="D221" s="68"/>
      <c r="E221" s="68"/>
      <c r="F221" s="68"/>
      <c r="G221" s="18"/>
      <c r="H221" s="19"/>
      <c r="I221" s="18"/>
      <c r="N221" s="4"/>
    </row>
    <row r="222" spans="4:14" s="20" customFormat="1" ht="15" customHeight="1">
      <c r="D222" s="68"/>
      <c r="E222" s="68"/>
      <c r="F222" s="68"/>
      <c r="G222" s="18"/>
      <c r="H222" s="19"/>
      <c r="I222" s="18"/>
      <c r="N222" s="4"/>
    </row>
    <row r="223" spans="4:14" s="20" customFormat="1" ht="15" customHeight="1">
      <c r="D223" s="68"/>
      <c r="E223" s="68"/>
      <c r="F223" s="68"/>
      <c r="G223" s="18"/>
      <c r="H223" s="19"/>
      <c r="I223" s="18"/>
      <c r="N223" s="4"/>
    </row>
    <row r="224" spans="4:14" s="20" customFormat="1" ht="15" customHeight="1">
      <c r="D224" s="68"/>
      <c r="E224" s="68"/>
      <c r="F224" s="68"/>
      <c r="G224" s="18"/>
      <c r="H224" s="19"/>
      <c r="I224" s="18"/>
      <c r="N224" s="4"/>
    </row>
    <row r="225" spans="4:14" s="20" customFormat="1" ht="15" customHeight="1">
      <c r="D225" s="68"/>
      <c r="E225" s="68"/>
      <c r="F225" s="68"/>
      <c r="G225" s="18"/>
      <c r="H225" s="19"/>
      <c r="I225" s="18"/>
      <c r="N225" s="4"/>
    </row>
    <row r="226" spans="4:14" s="20" customFormat="1" ht="15" customHeight="1">
      <c r="D226" s="68"/>
      <c r="E226" s="68"/>
      <c r="F226" s="68"/>
      <c r="G226" s="18"/>
      <c r="H226" s="19"/>
      <c r="I226" s="18"/>
      <c r="N226" s="4"/>
    </row>
    <row r="227" spans="4:14" s="20" customFormat="1" ht="15" customHeight="1">
      <c r="D227" s="68"/>
      <c r="E227" s="68"/>
      <c r="F227" s="68"/>
      <c r="G227" s="18"/>
      <c r="H227" s="19"/>
      <c r="I227" s="18"/>
      <c r="N227" s="4"/>
    </row>
    <row r="228" spans="4:14" s="20" customFormat="1" ht="15" customHeight="1">
      <c r="D228" s="68"/>
      <c r="E228" s="68"/>
      <c r="F228" s="68"/>
      <c r="G228" s="18"/>
      <c r="H228" s="19"/>
      <c r="I228" s="18"/>
      <c r="N228" s="4"/>
    </row>
    <row r="229" spans="4:14" s="20" customFormat="1" ht="15" customHeight="1">
      <c r="D229" s="68"/>
      <c r="E229" s="68"/>
      <c r="F229" s="68"/>
      <c r="G229" s="18"/>
      <c r="H229" s="19"/>
      <c r="I229" s="18"/>
      <c r="N229" s="4"/>
    </row>
    <row r="230" spans="4:14" s="20" customFormat="1" ht="15" customHeight="1">
      <c r="D230" s="68"/>
      <c r="E230" s="68"/>
      <c r="F230" s="68"/>
      <c r="G230" s="18"/>
      <c r="H230" s="19"/>
      <c r="I230" s="18"/>
      <c r="N230" s="4"/>
    </row>
    <row r="231" spans="4:14" s="20" customFormat="1" ht="15" customHeight="1">
      <c r="D231" s="68"/>
      <c r="E231" s="68"/>
      <c r="F231" s="68"/>
      <c r="G231" s="18"/>
      <c r="H231" s="19"/>
      <c r="I231" s="18"/>
      <c r="N231" s="4"/>
    </row>
    <row r="232" spans="4:14" s="20" customFormat="1" ht="15" customHeight="1">
      <c r="D232" s="68"/>
      <c r="E232" s="68"/>
      <c r="F232" s="68"/>
      <c r="G232" s="18"/>
      <c r="H232" s="19"/>
      <c r="I232" s="18"/>
      <c r="N232" s="4"/>
    </row>
    <row r="233" spans="4:14" s="20" customFormat="1" ht="15" customHeight="1">
      <c r="D233" s="68"/>
      <c r="E233" s="68"/>
      <c r="F233" s="68"/>
      <c r="G233" s="18"/>
      <c r="H233" s="19"/>
      <c r="I233" s="18"/>
      <c r="N233" s="4"/>
    </row>
    <row r="234" spans="4:14" s="20" customFormat="1" ht="15" customHeight="1">
      <c r="D234" s="68"/>
      <c r="E234" s="68"/>
      <c r="F234" s="68"/>
      <c r="G234" s="18"/>
      <c r="H234" s="19"/>
      <c r="I234" s="18"/>
      <c r="N234" s="4"/>
    </row>
    <row r="235" spans="4:14" s="20" customFormat="1" ht="15" customHeight="1">
      <c r="D235" s="68"/>
      <c r="E235" s="68"/>
      <c r="F235" s="68"/>
      <c r="G235" s="18"/>
      <c r="H235" s="19"/>
      <c r="I235" s="18"/>
      <c r="N235" s="4"/>
    </row>
    <row r="236" spans="4:14" s="20" customFormat="1" ht="15" customHeight="1">
      <c r="D236" s="68"/>
      <c r="E236" s="68"/>
      <c r="F236" s="68"/>
      <c r="G236" s="18"/>
      <c r="H236" s="19"/>
      <c r="I236" s="18"/>
      <c r="N236" s="4"/>
    </row>
    <row r="237" spans="4:14" s="20" customFormat="1" ht="15" customHeight="1">
      <c r="D237" s="68"/>
      <c r="E237" s="68"/>
      <c r="F237" s="68"/>
      <c r="G237" s="18"/>
      <c r="H237" s="19"/>
      <c r="I237" s="18"/>
      <c r="N237" s="4"/>
    </row>
    <row r="238" spans="4:14" s="20" customFormat="1" ht="15" customHeight="1">
      <c r="D238" s="68"/>
      <c r="E238" s="68"/>
      <c r="F238" s="68"/>
      <c r="G238" s="18"/>
      <c r="H238" s="19"/>
      <c r="I238" s="18"/>
      <c r="N238" s="4"/>
    </row>
    <row r="239" spans="4:14" s="20" customFormat="1" ht="15" customHeight="1">
      <c r="D239" s="68"/>
      <c r="E239" s="68"/>
      <c r="F239" s="68"/>
      <c r="G239" s="18"/>
      <c r="H239" s="19"/>
      <c r="I239" s="18"/>
      <c r="N239" s="4"/>
    </row>
    <row r="240" spans="4:14" s="20" customFormat="1" ht="15" customHeight="1">
      <c r="D240" s="68"/>
      <c r="E240" s="68"/>
      <c r="F240" s="68"/>
      <c r="G240" s="18"/>
      <c r="H240" s="19"/>
      <c r="I240" s="18"/>
      <c r="N240" s="4"/>
    </row>
    <row r="241" spans="4:14" s="20" customFormat="1" ht="15" customHeight="1">
      <c r="D241" s="68"/>
      <c r="E241" s="68"/>
      <c r="F241" s="68"/>
      <c r="G241" s="18"/>
      <c r="H241" s="19"/>
      <c r="I241" s="18"/>
      <c r="N241" s="4"/>
    </row>
    <row r="242" spans="4:14" s="20" customFormat="1" ht="15" customHeight="1">
      <c r="D242" s="68"/>
      <c r="E242" s="68"/>
      <c r="F242" s="68"/>
      <c r="G242" s="18"/>
      <c r="H242" s="19"/>
      <c r="I242" s="18"/>
      <c r="N242" s="4"/>
    </row>
    <row r="243" spans="4:14" s="20" customFormat="1" ht="15" customHeight="1">
      <c r="D243" s="68"/>
      <c r="E243" s="68"/>
      <c r="F243" s="68"/>
      <c r="G243" s="18"/>
      <c r="H243" s="19"/>
      <c r="I243" s="18"/>
      <c r="N243" s="4"/>
    </row>
    <row r="244" spans="4:14" s="20" customFormat="1" ht="15" customHeight="1">
      <c r="D244" s="68"/>
      <c r="E244" s="68"/>
      <c r="F244" s="68"/>
      <c r="G244" s="18"/>
      <c r="H244" s="19"/>
      <c r="I244" s="18"/>
      <c r="N244" s="4"/>
    </row>
    <row r="245" spans="4:14" s="20" customFormat="1" ht="15" customHeight="1">
      <c r="D245" s="68"/>
      <c r="E245" s="68"/>
      <c r="F245" s="68"/>
      <c r="G245" s="18"/>
      <c r="H245" s="19"/>
      <c r="I245" s="18"/>
      <c r="N245" s="4"/>
    </row>
    <row r="246" spans="4:14" s="20" customFormat="1" ht="15" customHeight="1">
      <c r="D246" s="68"/>
      <c r="E246" s="68"/>
      <c r="F246" s="68"/>
      <c r="G246" s="18"/>
      <c r="H246" s="19"/>
      <c r="I246" s="18"/>
      <c r="N246" s="4"/>
    </row>
    <row r="247" spans="4:14" s="20" customFormat="1" ht="15" customHeight="1">
      <c r="D247" s="68"/>
      <c r="E247" s="68"/>
      <c r="F247" s="68"/>
      <c r="G247" s="18"/>
      <c r="H247" s="19"/>
      <c r="I247" s="18"/>
      <c r="N247" s="4"/>
    </row>
    <row r="248" spans="4:14" s="20" customFormat="1" ht="15" customHeight="1">
      <c r="D248" s="68"/>
      <c r="E248" s="68"/>
      <c r="F248" s="68"/>
      <c r="G248" s="18"/>
      <c r="H248" s="19"/>
      <c r="I248" s="18"/>
      <c r="N248" s="4"/>
    </row>
    <row r="249" spans="4:14" s="20" customFormat="1" ht="15" customHeight="1">
      <c r="D249" s="68"/>
      <c r="E249" s="68"/>
      <c r="F249" s="68"/>
      <c r="G249" s="18"/>
      <c r="H249" s="19"/>
      <c r="I249" s="18"/>
      <c r="N249" s="4"/>
    </row>
    <row r="250" spans="4:14" s="20" customFormat="1" ht="15" customHeight="1">
      <c r="D250" s="68"/>
      <c r="E250" s="68"/>
      <c r="F250" s="68"/>
      <c r="G250" s="18"/>
      <c r="H250" s="19"/>
      <c r="I250" s="18"/>
      <c r="N250" s="4"/>
    </row>
    <row r="251" spans="4:14" s="20" customFormat="1" ht="15" customHeight="1">
      <c r="D251" s="68"/>
      <c r="E251" s="68"/>
      <c r="F251" s="68"/>
      <c r="G251" s="18"/>
      <c r="H251" s="19"/>
      <c r="I251" s="18"/>
      <c r="N251" s="4"/>
    </row>
    <row r="252" spans="4:14" s="20" customFormat="1" ht="15" customHeight="1">
      <c r="D252" s="68"/>
      <c r="E252" s="68"/>
      <c r="F252" s="68"/>
      <c r="G252" s="18"/>
      <c r="H252" s="19"/>
      <c r="I252" s="18"/>
      <c r="N252" s="4"/>
    </row>
    <row r="253" spans="4:14" s="20" customFormat="1" ht="15" customHeight="1">
      <c r="D253" s="68"/>
      <c r="E253" s="68"/>
      <c r="F253" s="68"/>
      <c r="G253" s="18"/>
      <c r="H253" s="19"/>
      <c r="I253" s="18"/>
      <c r="N253" s="4"/>
    </row>
    <row r="254" spans="4:14" s="20" customFormat="1" ht="15" customHeight="1">
      <c r="D254" s="68"/>
      <c r="E254" s="68"/>
      <c r="F254" s="68"/>
      <c r="G254" s="18"/>
      <c r="H254" s="19"/>
      <c r="I254" s="18"/>
      <c r="N254" s="4"/>
    </row>
    <row r="255" spans="4:14" s="20" customFormat="1" ht="15" customHeight="1">
      <c r="D255" s="68"/>
      <c r="E255" s="68"/>
      <c r="F255" s="68"/>
      <c r="G255" s="18"/>
      <c r="H255" s="19"/>
      <c r="I255" s="18"/>
      <c r="N255" s="4"/>
    </row>
    <row r="256" spans="4:14" s="20" customFormat="1" ht="15" customHeight="1">
      <c r="D256" s="68"/>
      <c r="E256" s="68"/>
      <c r="F256" s="68"/>
      <c r="G256" s="18"/>
      <c r="H256" s="19"/>
      <c r="I256" s="18"/>
      <c r="N256" s="4"/>
    </row>
    <row r="257" spans="4:14" s="20" customFormat="1" ht="15" customHeight="1">
      <c r="D257" s="68"/>
      <c r="E257" s="68"/>
      <c r="F257" s="68"/>
      <c r="G257" s="18"/>
      <c r="H257" s="19"/>
      <c r="I257" s="18"/>
      <c r="N257" s="4"/>
    </row>
    <row r="258" spans="4:14" s="20" customFormat="1" ht="15" customHeight="1">
      <c r="D258" s="68"/>
      <c r="E258" s="68"/>
      <c r="F258" s="68"/>
      <c r="G258" s="18"/>
      <c r="H258" s="19"/>
      <c r="I258" s="18"/>
      <c r="N258" s="4"/>
    </row>
    <row r="259" spans="4:14" s="20" customFormat="1" ht="15" customHeight="1">
      <c r="D259" s="68"/>
      <c r="E259" s="68"/>
      <c r="F259" s="68"/>
      <c r="G259" s="18"/>
      <c r="H259" s="19"/>
      <c r="I259" s="18"/>
      <c r="N259" s="4"/>
    </row>
    <row r="260" spans="4:14" s="20" customFormat="1" ht="15" customHeight="1">
      <c r="D260" s="68"/>
      <c r="E260" s="68"/>
      <c r="F260" s="68"/>
      <c r="G260" s="18"/>
      <c r="H260" s="19"/>
      <c r="I260" s="18"/>
      <c r="N260" s="4"/>
    </row>
    <row r="261" spans="4:14" s="20" customFormat="1" ht="15" customHeight="1">
      <c r="D261" s="68"/>
      <c r="E261" s="68"/>
      <c r="F261" s="68"/>
      <c r="G261" s="18"/>
      <c r="H261" s="19"/>
      <c r="I261" s="18"/>
      <c r="N261" s="4"/>
    </row>
    <row r="262" spans="4:14" s="20" customFormat="1" ht="15" customHeight="1">
      <c r="D262" s="68"/>
      <c r="E262" s="68"/>
      <c r="F262" s="68"/>
      <c r="G262" s="18"/>
      <c r="H262" s="19"/>
      <c r="I262" s="18"/>
      <c r="N262" s="4"/>
    </row>
    <row r="263" spans="4:14" s="20" customFormat="1" ht="15" customHeight="1">
      <c r="D263" s="68"/>
      <c r="E263" s="68"/>
      <c r="F263" s="68"/>
      <c r="G263" s="18"/>
      <c r="H263" s="19"/>
      <c r="I263" s="18"/>
      <c r="N263" s="4"/>
    </row>
    <row r="264" spans="4:14" s="20" customFormat="1" ht="15" customHeight="1">
      <c r="D264" s="68"/>
      <c r="E264" s="68"/>
      <c r="F264" s="68"/>
      <c r="G264" s="18"/>
      <c r="H264" s="19"/>
      <c r="I264" s="18"/>
      <c r="N264" s="4"/>
    </row>
    <row r="265" spans="4:14" s="20" customFormat="1" ht="15" customHeight="1">
      <c r="D265" s="68"/>
      <c r="E265" s="68"/>
      <c r="F265" s="68"/>
      <c r="G265" s="18"/>
      <c r="H265" s="19"/>
      <c r="I265" s="18"/>
      <c r="N265" s="4"/>
    </row>
    <row r="266" spans="4:14" s="20" customFormat="1" ht="15" customHeight="1">
      <c r="D266" s="68"/>
      <c r="E266" s="68"/>
      <c r="F266" s="68"/>
      <c r="G266" s="18"/>
      <c r="H266" s="19"/>
      <c r="I266" s="18"/>
      <c r="N266" s="4"/>
    </row>
    <row r="267" spans="4:14" s="20" customFormat="1" ht="15" customHeight="1">
      <c r="D267" s="68"/>
      <c r="E267" s="68"/>
      <c r="F267" s="68"/>
      <c r="G267" s="18"/>
      <c r="H267" s="19"/>
      <c r="I267" s="18"/>
      <c r="N267" s="4"/>
    </row>
    <row r="268" spans="4:14" s="20" customFormat="1" ht="15" customHeight="1">
      <c r="D268" s="68"/>
      <c r="E268" s="68"/>
      <c r="F268" s="68"/>
      <c r="G268" s="18"/>
      <c r="H268" s="19"/>
      <c r="I268" s="18"/>
      <c r="N268" s="4"/>
    </row>
    <row r="269" spans="4:14" s="20" customFormat="1" ht="15" customHeight="1">
      <c r="D269" s="68"/>
      <c r="E269" s="68"/>
      <c r="F269" s="68"/>
      <c r="G269" s="18"/>
      <c r="H269" s="19"/>
      <c r="I269" s="18"/>
      <c r="N269" s="4"/>
    </row>
    <row r="270" spans="4:14" s="20" customFormat="1" ht="15" customHeight="1">
      <c r="D270" s="68"/>
      <c r="E270" s="68"/>
      <c r="F270" s="68"/>
      <c r="G270" s="18"/>
      <c r="H270" s="19"/>
      <c r="I270" s="18"/>
      <c r="N270" s="4"/>
    </row>
    <row r="271" spans="4:14" s="20" customFormat="1" ht="15" customHeight="1">
      <c r="D271" s="68"/>
      <c r="E271" s="68"/>
      <c r="F271" s="68"/>
      <c r="G271" s="18"/>
      <c r="H271" s="19"/>
      <c r="I271" s="18"/>
      <c r="N271" s="4"/>
    </row>
    <row r="272" spans="4:14" s="20" customFormat="1" ht="15" customHeight="1">
      <c r="D272" s="68"/>
      <c r="E272" s="68"/>
      <c r="F272" s="68"/>
      <c r="G272" s="18"/>
      <c r="H272" s="19"/>
      <c r="I272" s="18"/>
      <c r="N272" s="4"/>
    </row>
    <row r="273" spans="4:14" s="20" customFormat="1" ht="15" customHeight="1">
      <c r="D273" s="68"/>
      <c r="E273" s="68"/>
      <c r="F273" s="68"/>
      <c r="G273" s="18"/>
      <c r="H273" s="19"/>
      <c r="I273" s="18"/>
      <c r="N273" s="4"/>
    </row>
    <row r="274" spans="4:14" s="20" customFormat="1" ht="15" customHeight="1">
      <c r="D274" s="68"/>
      <c r="E274" s="68"/>
      <c r="F274" s="68"/>
      <c r="G274" s="18"/>
      <c r="H274" s="19"/>
      <c r="I274" s="18"/>
      <c r="N274" s="4"/>
    </row>
    <row r="275" spans="4:14" s="20" customFormat="1" ht="15" customHeight="1">
      <c r="D275" s="68"/>
      <c r="E275" s="68"/>
      <c r="F275" s="68"/>
      <c r="G275" s="18"/>
      <c r="H275" s="19"/>
      <c r="I275" s="18"/>
      <c r="N275" s="4"/>
    </row>
    <row r="276" spans="4:14" s="20" customFormat="1" ht="15" customHeight="1">
      <c r="D276" s="68"/>
      <c r="E276" s="68"/>
      <c r="F276" s="68"/>
      <c r="G276" s="18"/>
      <c r="H276" s="19"/>
      <c r="I276" s="18"/>
      <c r="N276" s="4"/>
    </row>
    <row r="277" spans="4:14" s="20" customFormat="1" ht="15" customHeight="1">
      <c r="D277" s="68"/>
      <c r="E277" s="68"/>
      <c r="F277" s="68"/>
      <c r="G277" s="18"/>
      <c r="H277" s="19"/>
      <c r="I277" s="18"/>
      <c r="N277" s="4"/>
    </row>
    <row r="278" spans="4:14" s="20" customFormat="1" ht="15" customHeight="1">
      <c r="D278" s="68"/>
      <c r="E278" s="68"/>
      <c r="F278" s="68"/>
      <c r="G278" s="18"/>
      <c r="H278" s="19"/>
      <c r="I278" s="18"/>
      <c r="N278" s="4"/>
    </row>
    <row r="279" spans="4:14" s="20" customFormat="1" ht="15" customHeight="1">
      <c r="D279" s="68"/>
      <c r="E279" s="68"/>
      <c r="F279" s="68"/>
      <c r="G279" s="18"/>
      <c r="H279" s="19"/>
      <c r="I279" s="18"/>
      <c r="N279" s="4"/>
    </row>
    <row r="280" spans="4:14" s="20" customFormat="1" ht="15" customHeight="1">
      <c r="D280" s="68"/>
      <c r="E280" s="68"/>
      <c r="F280" s="68"/>
      <c r="G280" s="18"/>
      <c r="H280" s="19"/>
      <c r="I280" s="18"/>
      <c r="N280" s="4"/>
    </row>
    <row r="281" spans="4:14" s="20" customFormat="1" ht="15" customHeight="1">
      <c r="D281" s="68"/>
      <c r="E281" s="68"/>
      <c r="F281" s="68"/>
      <c r="G281" s="18"/>
      <c r="H281" s="19"/>
      <c r="I281" s="18"/>
      <c r="N281" s="4"/>
    </row>
    <row r="282" spans="4:14" s="20" customFormat="1" ht="15" customHeight="1">
      <c r="D282" s="68"/>
      <c r="E282" s="68"/>
      <c r="F282" s="68"/>
      <c r="G282" s="18"/>
      <c r="H282" s="19"/>
      <c r="I282" s="18"/>
      <c r="N282" s="4"/>
    </row>
    <row r="283" spans="4:14" s="20" customFormat="1" ht="15" customHeight="1">
      <c r="D283" s="68"/>
      <c r="E283" s="68"/>
      <c r="F283" s="68"/>
      <c r="G283" s="18"/>
      <c r="H283" s="19"/>
      <c r="I283" s="18"/>
      <c r="N283" s="4"/>
    </row>
    <row r="284" spans="4:14" s="20" customFormat="1" ht="15" customHeight="1">
      <c r="D284" s="68"/>
      <c r="E284" s="68"/>
      <c r="F284" s="68"/>
      <c r="G284" s="18"/>
      <c r="H284" s="19"/>
      <c r="I284" s="18"/>
      <c r="N284" s="4"/>
    </row>
    <row r="285" spans="4:14" s="20" customFormat="1" ht="15" customHeight="1">
      <c r="D285" s="68"/>
      <c r="E285" s="68"/>
      <c r="F285" s="68"/>
      <c r="G285" s="18"/>
      <c r="H285" s="19"/>
      <c r="I285" s="18"/>
      <c r="N285" s="4"/>
    </row>
    <row r="286" spans="4:14" s="20" customFormat="1" ht="15" customHeight="1">
      <c r="D286" s="68"/>
      <c r="E286" s="68"/>
      <c r="F286" s="68"/>
      <c r="G286" s="18"/>
      <c r="H286" s="19"/>
      <c r="I286" s="18"/>
      <c r="N286" s="4"/>
    </row>
    <row r="287" spans="4:14" s="20" customFormat="1" ht="15" customHeight="1">
      <c r="D287" s="68"/>
      <c r="E287" s="68"/>
      <c r="F287" s="68"/>
      <c r="G287" s="18"/>
      <c r="H287" s="19"/>
      <c r="I287" s="18"/>
      <c r="N287" s="4"/>
    </row>
    <row r="288" spans="4:14" s="20" customFormat="1" ht="15" customHeight="1">
      <c r="D288" s="68"/>
      <c r="E288" s="68"/>
      <c r="F288" s="68"/>
      <c r="G288" s="18"/>
      <c r="H288" s="19"/>
      <c r="I288" s="18"/>
      <c r="N288" s="4"/>
    </row>
    <row r="289" spans="4:14" s="20" customFormat="1" ht="15" customHeight="1">
      <c r="D289" s="68"/>
      <c r="E289" s="68"/>
      <c r="F289" s="68"/>
      <c r="G289" s="18"/>
      <c r="H289" s="19"/>
      <c r="I289" s="18"/>
      <c r="N289" s="4"/>
    </row>
    <row r="290" spans="4:14" s="20" customFormat="1" ht="15" customHeight="1">
      <c r="D290" s="68"/>
      <c r="E290" s="68"/>
      <c r="F290" s="68"/>
      <c r="G290" s="18"/>
      <c r="H290" s="19"/>
      <c r="I290" s="18"/>
      <c r="N290" s="4"/>
    </row>
    <row r="291" spans="4:14" s="20" customFormat="1" ht="15" customHeight="1">
      <c r="D291" s="68"/>
      <c r="E291" s="68"/>
      <c r="F291" s="68"/>
      <c r="G291" s="18"/>
      <c r="H291" s="19"/>
      <c r="I291" s="18"/>
      <c r="N291" s="4"/>
    </row>
    <row r="292" spans="4:14" s="20" customFormat="1" ht="15" customHeight="1">
      <c r="D292" s="68"/>
      <c r="E292" s="68"/>
      <c r="F292" s="68"/>
      <c r="G292" s="18"/>
      <c r="H292" s="19"/>
      <c r="I292" s="18"/>
      <c r="N292" s="4"/>
    </row>
    <row r="293" spans="4:14" s="20" customFormat="1" ht="15" customHeight="1">
      <c r="D293" s="68"/>
      <c r="E293" s="68"/>
      <c r="F293" s="68"/>
      <c r="G293" s="18"/>
      <c r="H293" s="19"/>
      <c r="I293" s="18"/>
      <c r="N293" s="4"/>
    </row>
    <row r="294" spans="4:14" s="20" customFormat="1" ht="15" customHeight="1">
      <c r="D294" s="68"/>
      <c r="E294" s="68"/>
      <c r="F294" s="68"/>
      <c r="G294" s="18"/>
      <c r="H294" s="19"/>
      <c r="I294" s="18"/>
      <c r="N294" s="4"/>
    </row>
    <row r="295" spans="4:14" s="20" customFormat="1" ht="15" customHeight="1">
      <c r="D295" s="68"/>
      <c r="E295" s="68"/>
      <c r="F295" s="68"/>
      <c r="G295" s="18"/>
      <c r="H295" s="19"/>
      <c r="I295" s="18"/>
      <c r="N295" s="4"/>
    </row>
    <row r="296" spans="4:14" s="20" customFormat="1" ht="15" customHeight="1">
      <c r="D296" s="68"/>
      <c r="E296" s="68"/>
      <c r="F296" s="68"/>
      <c r="G296" s="18"/>
      <c r="H296" s="19"/>
      <c r="I296" s="18"/>
      <c r="N296" s="4"/>
    </row>
    <row r="297" spans="4:14" s="20" customFormat="1" ht="15" customHeight="1">
      <c r="D297" s="68"/>
      <c r="E297" s="68"/>
      <c r="F297" s="68"/>
      <c r="G297" s="18"/>
      <c r="H297" s="19"/>
      <c r="I297" s="18"/>
      <c r="N297" s="4"/>
    </row>
    <row r="298" spans="4:14" s="20" customFormat="1" ht="15" customHeight="1">
      <c r="D298" s="68"/>
      <c r="E298" s="68"/>
      <c r="F298" s="68"/>
      <c r="G298" s="18"/>
      <c r="H298" s="19"/>
      <c r="I298" s="18"/>
      <c r="N298" s="4"/>
    </row>
    <row r="299" spans="4:14" s="20" customFormat="1" ht="15" customHeight="1">
      <c r="D299" s="68"/>
      <c r="E299" s="68"/>
      <c r="F299" s="68"/>
      <c r="G299" s="18"/>
      <c r="H299" s="19"/>
      <c r="I299" s="18"/>
      <c r="N299" s="4"/>
    </row>
    <row r="300" spans="4:14" s="20" customFormat="1" ht="15" customHeight="1">
      <c r="D300" s="68"/>
      <c r="E300" s="68"/>
      <c r="F300" s="68"/>
      <c r="G300" s="18"/>
      <c r="H300" s="19"/>
      <c r="I300" s="18"/>
      <c r="N300" s="4"/>
    </row>
    <row r="301" spans="4:14" s="20" customFormat="1" ht="15" customHeight="1">
      <c r="D301" s="68"/>
      <c r="E301" s="68"/>
      <c r="F301" s="68"/>
      <c r="G301" s="18"/>
      <c r="H301" s="19"/>
      <c r="I301" s="18"/>
      <c r="N301" s="4"/>
    </row>
    <row r="302" spans="4:14" s="20" customFormat="1" ht="15" customHeight="1">
      <c r="D302" s="68"/>
      <c r="E302" s="68"/>
      <c r="F302" s="68"/>
      <c r="G302" s="18"/>
      <c r="H302" s="19"/>
      <c r="I302" s="18"/>
      <c r="N302" s="4"/>
    </row>
    <row r="303" spans="4:14" s="20" customFormat="1" ht="15" customHeight="1">
      <c r="D303" s="68"/>
      <c r="E303" s="68"/>
      <c r="F303" s="68"/>
      <c r="G303" s="18"/>
      <c r="H303" s="19"/>
      <c r="I303" s="18"/>
      <c r="N303" s="4"/>
    </row>
    <row r="304" spans="4:14" s="20" customFormat="1" ht="15" customHeight="1">
      <c r="D304" s="68"/>
      <c r="E304" s="68"/>
      <c r="F304" s="68"/>
      <c r="G304" s="18"/>
      <c r="H304" s="19"/>
      <c r="I304" s="18"/>
      <c r="N304" s="4"/>
    </row>
    <row r="305" spans="4:14" s="20" customFormat="1" ht="15" customHeight="1">
      <c r="D305" s="68"/>
      <c r="E305" s="68"/>
      <c r="F305" s="68"/>
      <c r="G305" s="18"/>
      <c r="H305" s="19"/>
      <c r="I305" s="18"/>
      <c r="N305" s="4"/>
    </row>
    <row r="306" spans="4:14" s="20" customFormat="1" ht="15" customHeight="1">
      <c r="D306" s="68"/>
      <c r="E306" s="68"/>
      <c r="F306" s="68"/>
      <c r="G306" s="18"/>
      <c r="H306" s="19"/>
      <c r="I306" s="18"/>
      <c r="N306" s="4"/>
    </row>
    <row r="307" spans="4:14" s="20" customFormat="1" ht="15" customHeight="1">
      <c r="D307" s="68"/>
      <c r="E307" s="68"/>
      <c r="F307" s="68"/>
      <c r="G307" s="18"/>
      <c r="H307" s="19"/>
      <c r="I307" s="18"/>
      <c r="N307" s="4"/>
    </row>
    <row r="308" spans="4:14" s="20" customFormat="1" ht="15" customHeight="1">
      <c r="D308" s="68"/>
      <c r="E308" s="68"/>
      <c r="F308" s="68"/>
      <c r="G308" s="18"/>
      <c r="H308" s="19"/>
      <c r="I308" s="18"/>
      <c r="N308" s="4"/>
    </row>
    <row r="309" spans="4:14" s="20" customFormat="1" ht="15" customHeight="1">
      <c r="D309" s="68"/>
      <c r="E309" s="68"/>
      <c r="F309" s="68"/>
      <c r="G309" s="18"/>
      <c r="H309" s="19"/>
      <c r="I309" s="18"/>
      <c r="N309" s="4"/>
    </row>
    <row r="310" spans="4:14" s="20" customFormat="1" ht="15" customHeight="1">
      <c r="D310" s="68"/>
      <c r="E310" s="68"/>
      <c r="F310" s="68"/>
      <c r="G310" s="18"/>
      <c r="H310" s="19"/>
      <c r="I310" s="18"/>
      <c r="N310" s="4"/>
    </row>
    <row r="311" spans="4:14" s="20" customFormat="1" ht="15" customHeight="1">
      <c r="D311" s="68"/>
      <c r="E311" s="68"/>
      <c r="F311" s="68"/>
      <c r="G311" s="18"/>
      <c r="H311" s="19"/>
      <c r="I311" s="18"/>
      <c r="N311" s="4"/>
    </row>
    <row r="312" spans="4:14" s="20" customFormat="1" ht="15" customHeight="1">
      <c r="D312" s="68"/>
      <c r="E312" s="68"/>
      <c r="F312" s="68"/>
      <c r="G312" s="18"/>
      <c r="H312" s="19"/>
      <c r="I312" s="18"/>
      <c r="N312" s="4"/>
    </row>
    <row r="313" spans="4:14" s="20" customFormat="1" ht="15" customHeight="1">
      <c r="D313" s="68"/>
      <c r="E313" s="68"/>
      <c r="F313" s="68"/>
      <c r="G313" s="18"/>
      <c r="H313" s="19"/>
      <c r="I313" s="18"/>
      <c r="N313" s="4"/>
    </row>
    <row r="314" spans="4:14" s="20" customFormat="1" ht="15" customHeight="1">
      <c r="D314" s="68"/>
      <c r="E314" s="68"/>
      <c r="F314" s="68"/>
      <c r="G314" s="18"/>
      <c r="H314" s="19"/>
      <c r="I314" s="18"/>
      <c r="N314" s="4"/>
    </row>
    <row r="315" spans="4:14" s="20" customFormat="1" ht="15" customHeight="1">
      <c r="D315" s="68"/>
      <c r="E315" s="68"/>
      <c r="F315" s="68"/>
      <c r="G315" s="18"/>
      <c r="H315" s="19"/>
      <c r="I315" s="18"/>
      <c r="N315" s="4"/>
    </row>
    <row r="316" spans="4:14" s="20" customFormat="1" ht="15" customHeight="1">
      <c r="D316" s="68"/>
      <c r="E316" s="68"/>
      <c r="F316" s="68"/>
      <c r="G316" s="18"/>
      <c r="H316" s="19"/>
      <c r="I316" s="18"/>
      <c r="N316" s="4"/>
    </row>
    <row r="317" spans="4:14" s="20" customFormat="1" ht="15" customHeight="1">
      <c r="D317" s="68"/>
      <c r="E317" s="68"/>
      <c r="F317" s="68"/>
      <c r="G317" s="18"/>
      <c r="H317" s="19"/>
      <c r="I317" s="18"/>
      <c r="N317" s="4"/>
    </row>
    <row r="318" spans="4:14" s="20" customFormat="1" ht="15" customHeight="1">
      <c r="D318" s="68"/>
      <c r="E318" s="68"/>
      <c r="F318" s="68"/>
      <c r="G318" s="18"/>
      <c r="H318" s="19"/>
      <c r="I318" s="18"/>
      <c r="N318" s="4"/>
    </row>
    <row r="319" spans="4:14" s="20" customFormat="1" ht="15" customHeight="1">
      <c r="D319" s="68"/>
      <c r="E319" s="68"/>
      <c r="F319" s="68"/>
      <c r="G319" s="18"/>
      <c r="H319" s="19"/>
      <c r="I319" s="18"/>
      <c r="N319" s="4"/>
    </row>
    <row r="320" spans="4:14" s="20" customFormat="1" ht="15" customHeight="1">
      <c r="D320" s="68"/>
      <c r="E320" s="68"/>
      <c r="F320" s="68"/>
      <c r="G320" s="18"/>
      <c r="H320" s="19"/>
      <c r="I320" s="18"/>
      <c r="N320" s="4"/>
    </row>
    <row r="321" spans="4:14" s="20" customFormat="1" ht="15" customHeight="1">
      <c r="D321" s="68"/>
      <c r="E321" s="68"/>
      <c r="F321" s="68"/>
      <c r="G321" s="18"/>
      <c r="H321" s="19"/>
      <c r="I321" s="18"/>
      <c r="N321" s="4"/>
    </row>
    <row r="322" spans="4:14" s="20" customFormat="1" ht="15" customHeight="1">
      <c r="D322" s="68"/>
      <c r="E322" s="68"/>
      <c r="F322" s="68"/>
      <c r="G322" s="18"/>
      <c r="H322" s="19"/>
      <c r="I322" s="18"/>
      <c r="N322" s="4"/>
    </row>
    <row r="323" spans="4:14" s="20" customFormat="1" ht="15" customHeight="1">
      <c r="D323" s="68"/>
      <c r="E323" s="68"/>
      <c r="F323" s="68"/>
      <c r="G323" s="18"/>
      <c r="H323" s="19"/>
      <c r="I323" s="18"/>
      <c r="N323" s="4"/>
    </row>
    <row r="324" spans="4:14" s="20" customFormat="1" ht="15" customHeight="1">
      <c r="D324" s="68"/>
      <c r="E324" s="68"/>
      <c r="F324" s="68"/>
      <c r="G324" s="18"/>
      <c r="H324" s="19"/>
      <c r="I324" s="18"/>
      <c r="N324" s="4"/>
    </row>
    <row r="325" spans="4:14" s="20" customFormat="1" ht="15" customHeight="1">
      <c r="D325" s="68"/>
      <c r="E325" s="68"/>
      <c r="F325" s="68"/>
      <c r="G325" s="18"/>
      <c r="H325" s="19"/>
      <c r="I325" s="18"/>
      <c r="N325" s="4"/>
    </row>
    <row r="326" spans="4:14" s="20" customFormat="1" ht="15" customHeight="1">
      <c r="D326" s="68"/>
      <c r="E326" s="68"/>
      <c r="F326" s="68"/>
      <c r="G326" s="18"/>
      <c r="H326" s="19"/>
      <c r="I326" s="18"/>
      <c r="N326" s="4"/>
    </row>
    <row r="327" spans="4:14" s="20" customFormat="1" ht="15" customHeight="1">
      <c r="D327" s="68"/>
      <c r="E327" s="68"/>
      <c r="F327" s="68"/>
      <c r="G327" s="18"/>
      <c r="H327" s="19"/>
      <c r="I327" s="18"/>
      <c r="N327" s="4"/>
    </row>
    <row r="328" spans="4:14" s="20" customFormat="1" ht="15" customHeight="1">
      <c r="D328" s="68"/>
      <c r="E328" s="68"/>
      <c r="F328" s="68"/>
      <c r="G328" s="18"/>
      <c r="H328" s="19"/>
      <c r="I328" s="18"/>
      <c r="N328" s="4"/>
    </row>
    <row r="329" spans="4:14" s="20" customFormat="1" ht="15" customHeight="1">
      <c r="D329" s="68"/>
      <c r="E329" s="68"/>
      <c r="F329" s="68"/>
      <c r="G329" s="18"/>
      <c r="H329" s="19"/>
      <c r="I329" s="18"/>
      <c r="N329" s="4"/>
    </row>
    <row r="330" spans="4:14" s="20" customFormat="1" ht="15" customHeight="1">
      <c r="D330" s="68"/>
      <c r="E330" s="68"/>
      <c r="F330" s="68"/>
      <c r="G330" s="18"/>
      <c r="H330" s="19"/>
      <c r="I330" s="18"/>
      <c r="N330" s="4"/>
    </row>
    <row r="331" spans="4:14" s="20" customFormat="1" ht="15" customHeight="1">
      <c r="D331" s="68"/>
      <c r="E331" s="68"/>
      <c r="F331" s="68"/>
      <c r="G331" s="18"/>
      <c r="H331" s="19"/>
      <c r="I331" s="18"/>
      <c r="N331" s="4"/>
    </row>
    <row r="332" spans="4:14" s="20" customFormat="1" ht="15" customHeight="1">
      <c r="D332" s="68"/>
      <c r="E332" s="68"/>
      <c r="F332" s="68"/>
      <c r="G332" s="18"/>
      <c r="H332" s="19"/>
      <c r="I332" s="18"/>
      <c r="N332" s="4"/>
    </row>
    <row r="333" spans="4:14" s="20" customFormat="1" ht="15" customHeight="1">
      <c r="D333" s="68"/>
      <c r="E333" s="68"/>
      <c r="F333" s="68"/>
      <c r="G333" s="18"/>
      <c r="H333" s="19"/>
      <c r="I333" s="18"/>
      <c r="N333" s="4"/>
    </row>
    <row r="334" spans="4:14" s="20" customFormat="1" ht="15" customHeight="1">
      <c r="D334" s="68"/>
      <c r="E334" s="68"/>
      <c r="F334" s="68"/>
      <c r="G334" s="18"/>
      <c r="H334" s="19"/>
      <c r="I334" s="18"/>
      <c r="N334" s="4"/>
    </row>
    <row r="335" spans="4:14" s="20" customFormat="1" ht="15" customHeight="1">
      <c r="D335" s="68"/>
      <c r="E335" s="68"/>
      <c r="F335" s="68"/>
      <c r="G335" s="18"/>
      <c r="H335" s="19"/>
      <c r="I335" s="18"/>
      <c r="N335" s="4"/>
    </row>
    <row r="336" spans="4:14" s="20" customFormat="1" ht="15" customHeight="1">
      <c r="D336" s="68"/>
      <c r="E336" s="68"/>
      <c r="F336" s="68"/>
      <c r="G336" s="18"/>
      <c r="H336" s="19"/>
      <c r="I336" s="18"/>
      <c r="N336" s="4"/>
    </row>
    <row r="337" spans="4:14" s="20" customFormat="1" ht="15" customHeight="1">
      <c r="D337" s="68"/>
      <c r="E337" s="68"/>
      <c r="F337" s="68"/>
      <c r="G337" s="18"/>
      <c r="H337" s="19"/>
      <c r="I337" s="18"/>
      <c r="N337" s="4"/>
    </row>
    <row r="338" spans="4:14" s="20" customFormat="1" ht="15" customHeight="1">
      <c r="D338" s="68"/>
      <c r="E338" s="68"/>
      <c r="F338" s="68"/>
      <c r="G338" s="18"/>
      <c r="H338" s="19"/>
      <c r="I338" s="18"/>
      <c r="N338" s="4"/>
    </row>
    <row r="339" spans="4:14" s="20" customFormat="1" ht="15" customHeight="1">
      <c r="D339" s="68"/>
      <c r="E339" s="68"/>
      <c r="F339" s="68"/>
      <c r="G339" s="18"/>
      <c r="H339" s="19"/>
      <c r="I339" s="18"/>
      <c r="N339" s="4"/>
    </row>
    <row r="340" spans="4:14" s="20" customFormat="1" ht="15" customHeight="1">
      <c r="D340" s="68"/>
      <c r="E340" s="68"/>
      <c r="F340" s="68"/>
      <c r="G340" s="18"/>
      <c r="H340" s="19"/>
      <c r="I340" s="18"/>
      <c r="N340" s="4"/>
    </row>
    <row r="341" spans="4:14" s="20" customFormat="1" ht="15" customHeight="1">
      <c r="D341" s="68"/>
      <c r="E341" s="68"/>
      <c r="F341" s="68"/>
      <c r="G341" s="18"/>
      <c r="H341" s="19"/>
      <c r="I341" s="18"/>
      <c r="N341" s="4"/>
    </row>
    <row r="342" spans="4:14" s="20" customFormat="1" ht="15" customHeight="1">
      <c r="D342" s="68"/>
      <c r="E342" s="68"/>
      <c r="F342" s="68"/>
      <c r="G342" s="18"/>
      <c r="H342" s="19"/>
      <c r="I342" s="18"/>
      <c r="N342" s="4"/>
    </row>
    <row r="343" spans="4:14" s="20" customFormat="1" ht="15" customHeight="1">
      <c r="D343" s="68"/>
      <c r="E343" s="68"/>
      <c r="F343" s="68"/>
      <c r="G343" s="18"/>
      <c r="H343" s="19"/>
      <c r="I343" s="18"/>
      <c r="N343" s="4"/>
    </row>
    <row r="344" spans="4:14" s="20" customFormat="1" ht="15" customHeight="1">
      <c r="D344" s="68"/>
      <c r="E344" s="68"/>
      <c r="F344" s="68"/>
      <c r="G344" s="18"/>
      <c r="H344" s="19"/>
      <c r="I344" s="18"/>
      <c r="N344" s="4"/>
    </row>
    <row r="345" spans="4:14" s="20" customFormat="1" ht="15" customHeight="1">
      <c r="D345" s="68"/>
      <c r="E345" s="68"/>
      <c r="F345" s="68"/>
      <c r="G345" s="18"/>
      <c r="H345" s="19"/>
      <c r="I345" s="18"/>
      <c r="N345" s="4"/>
    </row>
    <row r="346" spans="4:14" s="20" customFormat="1" ht="15" customHeight="1">
      <c r="D346" s="68"/>
      <c r="E346" s="68"/>
      <c r="F346" s="68"/>
      <c r="G346" s="18"/>
      <c r="H346" s="19"/>
      <c r="I346" s="18"/>
      <c r="N346" s="4"/>
    </row>
    <row r="347" spans="4:14" s="20" customFormat="1" ht="15" customHeight="1">
      <c r="D347" s="68"/>
      <c r="E347" s="68"/>
      <c r="F347" s="68"/>
      <c r="G347" s="18"/>
      <c r="H347" s="19"/>
      <c r="I347" s="18"/>
      <c r="N347" s="4"/>
    </row>
    <row r="348" spans="4:14" s="20" customFormat="1" ht="15" customHeight="1">
      <c r="D348" s="68"/>
      <c r="E348" s="68"/>
      <c r="F348" s="68"/>
      <c r="G348" s="18"/>
      <c r="H348" s="19"/>
      <c r="I348" s="18"/>
      <c r="N348" s="4"/>
    </row>
    <row r="349" spans="4:14" s="20" customFormat="1" ht="15" customHeight="1">
      <c r="D349" s="68"/>
      <c r="E349" s="68"/>
      <c r="F349" s="68"/>
      <c r="G349" s="18"/>
      <c r="H349" s="19"/>
      <c r="I349" s="18"/>
      <c r="N349" s="4"/>
    </row>
    <row r="350" spans="4:14" s="20" customFormat="1" ht="15" customHeight="1">
      <c r="D350" s="68"/>
      <c r="E350" s="68"/>
      <c r="F350" s="68"/>
      <c r="G350" s="18"/>
      <c r="H350" s="19"/>
      <c r="I350" s="18"/>
      <c r="N350" s="4"/>
    </row>
    <row r="351" spans="4:14" s="20" customFormat="1" ht="15" customHeight="1">
      <c r="D351" s="68"/>
      <c r="E351" s="68"/>
      <c r="F351" s="68"/>
      <c r="G351" s="18"/>
      <c r="H351" s="19"/>
      <c r="I351" s="18"/>
      <c r="N351" s="4"/>
    </row>
    <row r="352" spans="4:14" s="20" customFormat="1" ht="15" customHeight="1">
      <c r="D352" s="68"/>
      <c r="E352" s="68"/>
      <c r="F352" s="68"/>
      <c r="G352" s="18"/>
      <c r="H352" s="19"/>
      <c r="I352" s="18"/>
      <c r="N352" s="4"/>
    </row>
    <row r="353" spans="4:14" s="20" customFormat="1" ht="15" customHeight="1">
      <c r="D353" s="68"/>
      <c r="E353" s="68"/>
      <c r="F353" s="68"/>
      <c r="G353" s="18"/>
      <c r="H353" s="19"/>
      <c r="I353" s="18"/>
      <c r="N353" s="4"/>
    </row>
    <row r="354" spans="4:14" s="20" customFormat="1" ht="15" customHeight="1">
      <c r="D354" s="68"/>
      <c r="E354" s="68"/>
      <c r="F354" s="68"/>
      <c r="G354" s="18"/>
      <c r="H354" s="19"/>
      <c r="I354" s="18"/>
      <c r="N354" s="4"/>
    </row>
    <row r="355" spans="4:14" s="20" customFormat="1" ht="15" customHeight="1">
      <c r="D355" s="68"/>
      <c r="E355" s="68"/>
      <c r="F355" s="68"/>
      <c r="G355" s="18"/>
      <c r="H355" s="19"/>
      <c r="I355" s="18"/>
      <c r="N355" s="4"/>
    </row>
    <row r="356" spans="4:14" s="20" customFormat="1" ht="15" customHeight="1">
      <c r="D356" s="68"/>
      <c r="E356" s="68"/>
      <c r="F356" s="68"/>
      <c r="G356" s="18"/>
      <c r="H356" s="19"/>
      <c r="I356" s="18"/>
      <c r="N356" s="4"/>
    </row>
    <row r="357" spans="4:14" s="20" customFormat="1" ht="15" customHeight="1">
      <c r="D357" s="68"/>
      <c r="E357" s="68"/>
      <c r="F357" s="68"/>
      <c r="G357" s="18"/>
      <c r="H357" s="19"/>
      <c r="I357" s="18"/>
      <c r="N357" s="4"/>
    </row>
    <row r="358" spans="4:14" s="20" customFormat="1" ht="15" customHeight="1">
      <c r="D358" s="68"/>
      <c r="E358" s="68"/>
      <c r="F358" s="68"/>
      <c r="G358" s="18"/>
      <c r="H358" s="19"/>
      <c r="I358" s="18"/>
      <c r="N358" s="4"/>
    </row>
    <row r="359" spans="4:14" s="20" customFormat="1" ht="15" customHeight="1">
      <c r="D359" s="68"/>
      <c r="E359" s="68"/>
      <c r="F359" s="68"/>
      <c r="G359" s="18"/>
      <c r="H359" s="19"/>
      <c r="I359" s="18"/>
      <c r="N359" s="4"/>
    </row>
    <row r="360" spans="4:14" s="20" customFormat="1" ht="15" customHeight="1">
      <c r="D360" s="68"/>
      <c r="E360" s="68"/>
      <c r="F360" s="68"/>
      <c r="G360" s="18"/>
      <c r="H360" s="19"/>
      <c r="I360" s="18"/>
      <c r="N360" s="4"/>
    </row>
    <row r="361" spans="4:14" s="20" customFormat="1" ht="15" customHeight="1">
      <c r="D361" s="68"/>
      <c r="E361" s="68"/>
      <c r="F361" s="68"/>
      <c r="G361" s="18"/>
      <c r="H361" s="19"/>
      <c r="I361" s="18"/>
      <c r="N361" s="4"/>
    </row>
    <row r="362" spans="4:14" s="20" customFormat="1" ht="15" customHeight="1">
      <c r="D362" s="68"/>
      <c r="E362" s="68"/>
      <c r="F362" s="68"/>
      <c r="G362" s="18"/>
      <c r="H362" s="19"/>
      <c r="I362" s="18"/>
      <c r="N362" s="4"/>
    </row>
    <row r="363" spans="4:14" s="20" customFormat="1" ht="15" customHeight="1">
      <c r="D363" s="68"/>
      <c r="E363" s="68"/>
      <c r="F363" s="68"/>
      <c r="G363" s="18"/>
      <c r="H363" s="19"/>
      <c r="I363" s="18"/>
      <c r="N363" s="4"/>
    </row>
    <row r="364" spans="4:14" s="20" customFormat="1" ht="15" customHeight="1">
      <c r="D364" s="68"/>
      <c r="E364" s="68"/>
      <c r="F364" s="68"/>
      <c r="G364" s="18"/>
      <c r="H364" s="19"/>
      <c r="I364" s="18"/>
      <c r="N364" s="4"/>
    </row>
    <row r="365" spans="4:14" s="20" customFormat="1" ht="15" customHeight="1">
      <c r="D365" s="68"/>
      <c r="E365" s="68"/>
      <c r="F365" s="68"/>
      <c r="G365" s="18"/>
      <c r="H365" s="19"/>
      <c r="I365" s="18"/>
      <c r="N365" s="4"/>
    </row>
    <row r="366" spans="4:14" s="20" customFormat="1" ht="15" customHeight="1">
      <c r="D366" s="68"/>
      <c r="E366" s="68"/>
      <c r="F366" s="68"/>
      <c r="G366" s="18"/>
      <c r="H366" s="19"/>
      <c r="I366" s="18"/>
      <c r="N366" s="4"/>
    </row>
    <row r="367" spans="4:14" s="20" customFormat="1" ht="15" customHeight="1">
      <c r="D367" s="68"/>
      <c r="E367" s="68"/>
      <c r="F367" s="68"/>
      <c r="G367" s="18"/>
      <c r="H367" s="19"/>
      <c r="I367" s="18"/>
      <c r="N367" s="4"/>
    </row>
    <row r="368" spans="4:14" s="20" customFormat="1" ht="15" customHeight="1">
      <c r="D368" s="68"/>
      <c r="E368" s="68"/>
      <c r="F368" s="68"/>
      <c r="G368" s="18"/>
      <c r="H368" s="19"/>
      <c r="I368" s="18"/>
      <c r="N368" s="4"/>
    </row>
    <row r="369" spans="4:14" s="20" customFormat="1" ht="15" customHeight="1">
      <c r="D369" s="68"/>
      <c r="E369" s="68"/>
      <c r="F369" s="68"/>
      <c r="G369" s="18"/>
      <c r="H369" s="19"/>
      <c r="I369" s="18"/>
      <c r="N369" s="4"/>
    </row>
    <row r="370" spans="4:14" s="20" customFormat="1" ht="15" customHeight="1">
      <c r="D370" s="68"/>
      <c r="E370" s="68"/>
      <c r="F370" s="68"/>
      <c r="G370" s="18"/>
      <c r="H370" s="19"/>
      <c r="I370" s="18"/>
      <c r="N370" s="4"/>
    </row>
    <row r="371" spans="4:14" s="20" customFormat="1" ht="15" customHeight="1">
      <c r="D371" s="68"/>
      <c r="E371" s="68"/>
      <c r="F371" s="68"/>
      <c r="G371" s="18"/>
      <c r="H371" s="19"/>
      <c r="I371" s="18"/>
      <c r="N371" s="4"/>
    </row>
    <row r="372" spans="4:14" s="20" customFormat="1" ht="15" customHeight="1">
      <c r="D372" s="68"/>
      <c r="E372" s="68"/>
      <c r="F372" s="68"/>
      <c r="G372" s="18"/>
      <c r="H372" s="19"/>
      <c r="I372" s="18"/>
      <c r="N372" s="4"/>
    </row>
    <row r="373" spans="4:14" s="20" customFormat="1" ht="15" customHeight="1">
      <c r="D373" s="68"/>
      <c r="E373" s="68"/>
      <c r="F373" s="68"/>
      <c r="G373" s="18"/>
      <c r="H373" s="19"/>
      <c r="I373" s="18"/>
      <c r="N373" s="4"/>
    </row>
    <row r="374" spans="4:14" s="20" customFormat="1" ht="15" customHeight="1">
      <c r="D374" s="68"/>
      <c r="E374" s="68"/>
      <c r="F374" s="68"/>
      <c r="G374" s="18"/>
      <c r="H374" s="19"/>
      <c r="I374" s="18"/>
      <c r="N374" s="4"/>
    </row>
    <row r="375" spans="4:14" s="20" customFormat="1" ht="15" customHeight="1">
      <c r="D375" s="68"/>
      <c r="E375" s="68"/>
      <c r="F375" s="68"/>
      <c r="G375" s="18"/>
      <c r="H375" s="19"/>
      <c r="I375" s="18"/>
      <c r="N375" s="4"/>
    </row>
    <row r="376" spans="4:14" s="20" customFormat="1" ht="15" customHeight="1">
      <c r="D376" s="68"/>
      <c r="E376" s="68"/>
      <c r="F376" s="68"/>
      <c r="G376" s="18"/>
      <c r="H376" s="19"/>
      <c r="I376" s="18"/>
      <c r="N376" s="4"/>
    </row>
    <row r="377" spans="4:14" s="20" customFormat="1" ht="15" customHeight="1">
      <c r="D377" s="68"/>
      <c r="E377" s="68"/>
      <c r="F377" s="68"/>
      <c r="G377" s="18"/>
      <c r="H377" s="19"/>
      <c r="I377" s="18"/>
      <c r="N377" s="4"/>
    </row>
    <row r="378" spans="4:14" s="20" customFormat="1" ht="15" customHeight="1">
      <c r="D378" s="68"/>
      <c r="E378" s="68"/>
      <c r="F378" s="68"/>
      <c r="G378" s="18"/>
      <c r="H378" s="19"/>
      <c r="I378" s="18"/>
      <c r="N378" s="4"/>
    </row>
    <row r="379" spans="4:14" s="20" customFormat="1" ht="15" customHeight="1">
      <c r="D379" s="68"/>
      <c r="E379" s="68"/>
      <c r="F379" s="68"/>
      <c r="G379" s="18"/>
      <c r="H379" s="19"/>
      <c r="I379" s="18"/>
      <c r="N379" s="4"/>
    </row>
    <row r="380" spans="4:14" s="20" customFormat="1" ht="15" customHeight="1">
      <c r="D380" s="68"/>
      <c r="E380" s="68"/>
      <c r="F380" s="68"/>
      <c r="G380" s="18"/>
      <c r="H380" s="19"/>
      <c r="I380" s="18"/>
      <c r="N380" s="4"/>
    </row>
    <row r="381" spans="4:14" s="20" customFormat="1" ht="15" customHeight="1">
      <c r="D381" s="68"/>
      <c r="E381" s="68"/>
      <c r="F381" s="68"/>
      <c r="G381" s="18"/>
      <c r="H381" s="19"/>
      <c r="I381" s="18"/>
      <c r="N381" s="4"/>
    </row>
    <row r="382" spans="4:14" s="20" customFormat="1" ht="15" customHeight="1">
      <c r="D382" s="68"/>
      <c r="E382" s="68"/>
      <c r="F382" s="68"/>
      <c r="G382" s="18"/>
      <c r="H382" s="19"/>
      <c r="I382" s="18"/>
      <c r="N382" s="4"/>
    </row>
    <row r="383" spans="4:14" s="20" customFormat="1" ht="15" customHeight="1">
      <c r="D383" s="68"/>
      <c r="E383" s="68"/>
      <c r="F383" s="68"/>
      <c r="G383" s="18"/>
      <c r="H383" s="19"/>
      <c r="I383" s="18"/>
      <c r="N383" s="4"/>
    </row>
    <row r="384" spans="4:14" s="20" customFormat="1" ht="15" customHeight="1">
      <c r="D384" s="68"/>
      <c r="E384" s="68"/>
      <c r="F384" s="68"/>
      <c r="G384" s="18"/>
      <c r="H384" s="19"/>
      <c r="I384" s="18"/>
      <c r="N384" s="4"/>
    </row>
    <row r="385" spans="4:14" s="20" customFormat="1" ht="15" customHeight="1">
      <c r="D385" s="68"/>
      <c r="E385" s="68"/>
      <c r="F385" s="68"/>
      <c r="G385" s="18"/>
      <c r="H385" s="19"/>
      <c r="I385" s="18"/>
      <c r="N385" s="4"/>
    </row>
    <row r="386" spans="4:14" s="20" customFormat="1" ht="15" customHeight="1">
      <c r="D386" s="68"/>
      <c r="E386" s="68"/>
      <c r="F386" s="68"/>
      <c r="G386" s="18"/>
      <c r="H386" s="19"/>
      <c r="I386" s="18"/>
      <c r="N386" s="4"/>
    </row>
    <row r="387" spans="4:14" s="20" customFormat="1" ht="15" customHeight="1">
      <c r="D387" s="68"/>
      <c r="E387" s="68"/>
      <c r="F387" s="68"/>
      <c r="G387" s="18"/>
      <c r="H387" s="19"/>
      <c r="I387" s="18"/>
      <c r="N387" s="4"/>
    </row>
    <row r="388" spans="4:14" s="20" customFormat="1" ht="15" customHeight="1">
      <c r="D388" s="68"/>
      <c r="E388" s="68"/>
      <c r="F388" s="68"/>
      <c r="G388" s="18"/>
      <c r="H388" s="19"/>
      <c r="I388" s="18"/>
      <c r="N388" s="4"/>
    </row>
    <row r="389" spans="4:14" s="20" customFormat="1" ht="15" customHeight="1">
      <c r="D389" s="68"/>
      <c r="E389" s="68"/>
      <c r="F389" s="68"/>
      <c r="G389" s="18"/>
      <c r="H389" s="19"/>
      <c r="I389" s="18"/>
      <c r="N389" s="4"/>
    </row>
    <row r="390" spans="4:14" s="20" customFormat="1" ht="15" customHeight="1">
      <c r="D390" s="68"/>
      <c r="E390" s="68"/>
      <c r="F390" s="68"/>
      <c r="G390" s="18"/>
      <c r="H390" s="19"/>
      <c r="I390" s="18"/>
      <c r="N390" s="4"/>
    </row>
    <row r="391" spans="4:14" s="20" customFormat="1" ht="15" customHeight="1">
      <c r="D391" s="68"/>
      <c r="E391" s="68"/>
      <c r="F391" s="68"/>
      <c r="G391" s="18"/>
      <c r="H391" s="19"/>
      <c r="I391" s="18"/>
      <c r="N391" s="4"/>
    </row>
    <row r="392" spans="4:14" s="20" customFormat="1" ht="15" customHeight="1">
      <c r="D392" s="68"/>
      <c r="E392" s="68"/>
      <c r="F392" s="68"/>
      <c r="G392" s="18"/>
      <c r="H392" s="19"/>
      <c r="I392" s="18"/>
      <c r="N392" s="4"/>
    </row>
    <row r="393" spans="4:14" s="20" customFormat="1" ht="15" customHeight="1">
      <c r="D393" s="68"/>
      <c r="E393" s="68"/>
      <c r="F393" s="68"/>
      <c r="G393" s="18"/>
      <c r="H393" s="19"/>
      <c r="I393" s="18"/>
      <c r="N393" s="4"/>
    </row>
    <row r="394" spans="4:14" s="20" customFormat="1" ht="15" customHeight="1">
      <c r="D394" s="68"/>
      <c r="E394" s="68"/>
      <c r="F394" s="68"/>
      <c r="G394" s="18"/>
      <c r="H394" s="19"/>
      <c r="I394" s="18"/>
      <c r="N394" s="4"/>
    </row>
    <row r="395" spans="4:14" ht="15" customHeight="1"/>
    <row r="396" spans="4:14" ht="15" customHeight="1"/>
    <row r="397" spans="4:14" ht="15" customHeight="1"/>
    <row r="398" spans="4:14" ht="15" customHeight="1"/>
    <row r="399" spans="4:14" ht="15" customHeight="1"/>
    <row r="400" spans="4:14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</sheetData>
  <mergeCells count="11">
    <mergeCell ref="B54:C79"/>
    <mergeCell ref="J69:L69"/>
    <mergeCell ref="J71:L71"/>
    <mergeCell ref="J55:K55"/>
    <mergeCell ref="J73:L73"/>
    <mergeCell ref="J75:M75"/>
    <mergeCell ref="J74:L74"/>
    <mergeCell ref="J70:M70"/>
    <mergeCell ref="J77:L7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2.人口密度</vt:lpstr>
      <vt:lpstr>'2.人口密度'!Print_Area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2022-06-28T00:47:27Z</dcterms:created>
  <dcterms:modified xsi:type="dcterms:W3CDTF">2022-06-28T00:47:33Z</dcterms:modified>
</cp:coreProperties>
</file>