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4385" yWindow="-15" windowWidth="14430" windowHeight="12780"/>
  </bookViews>
  <sheets>
    <sheet name="14.可住地面積" sheetId="4" r:id="rId1"/>
  </sheets>
  <definedNames>
    <definedName name="_xlnm.Print_Area" localSheetId="0">'14.可住地面積'!$A$1:$M$80</definedName>
  </definedNames>
  <calcPr calcId="162913"/>
</workbook>
</file>

<file path=xl/calcChain.xml><?xml version="1.0" encoding="utf-8"?>
<calcChain xmlns="http://schemas.openxmlformats.org/spreadsheetml/2006/main">
  <c r="V86" i="4" l="1"/>
  <c r="V85" i="4"/>
  <c r="Q52" i="4" l="1"/>
  <c r="T6" i="4" l="1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U29" i="4" l="1"/>
  <c r="U21" i="4"/>
  <c r="U13" i="4"/>
  <c r="U28" i="4"/>
  <c r="U20" i="4"/>
  <c r="U12" i="4"/>
  <c r="U11" i="4"/>
  <c r="U34" i="4"/>
  <c r="U26" i="4"/>
  <c r="U18" i="4"/>
  <c r="U10" i="4"/>
  <c r="U50" i="4"/>
  <c r="U33" i="4"/>
  <c r="U25" i="4"/>
  <c r="U17" i="4"/>
  <c r="U9" i="4"/>
  <c r="U27" i="4"/>
  <c r="U32" i="4"/>
  <c r="U24" i="4"/>
  <c r="U16" i="4"/>
  <c r="U8" i="4"/>
  <c r="U31" i="4"/>
  <c r="U23" i="4"/>
  <c r="U15" i="4"/>
  <c r="U7" i="4"/>
  <c r="U30" i="4"/>
  <c r="U22" i="4"/>
  <c r="U14" i="4"/>
  <c r="U6" i="4"/>
  <c r="T36" i="4"/>
  <c r="T5" i="4"/>
  <c r="U35" i="4"/>
  <c r="U19" i="4"/>
  <c r="U44" i="4"/>
  <c r="U38" i="4"/>
  <c r="U49" i="4"/>
  <c r="U48" i="4"/>
  <c r="U42" i="4"/>
  <c r="U46" i="4"/>
  <c r="U51" i="4"/>
  <c r="U40" i="4"/>
  <c r="U47" i="4"/>
  <c r="U45" i="4"/>
  <c r="U43" i="4"/>
  <c r="U41" i="4"/>
  <c r="U39" i="4"/>
  <c r="U37" i="4"/>
  <c r="Q92" i="4"/>
  <c r="V5" i="4" l="1"/>
  <c r="V21" i="4"/>
  <c r="V29" i="4"/>
  <c r="V8" i="4"/>
  <c r="V23" i="4"/>
  <c r="V31" i="4"/>
  <c r="V24" i="4"/>
  <c r="V51" i="4"/>
  <c r="V19" i="4"/>
  <c r="V50" i="4"/>
  <c r="V6" i="4"/>
  <c r="V11" i="4"/>
  <c r="V14" i="4"/>
  <c r="V9" i="4"/>
  <c r="V37" i="4"/>
  <c r="V38" i="4"/>
  <c r="V22" i="4"/>
  <c r="V10" i="4"/>
  <c r="V33" i="4"/>
  <c r="V16" i="4"/>
  <c r="V44" i="4"/>
  <c r="V41" i="4"/>
  <c r="V32" i="4"/>
  <c r="V28" i="4"/>
  <c r="V25" i="4"/>
  <c r="V47" i="4"/>
  <c r="V49" i="4"/>
  <c r="V34" i="4"/>
  <c r="V45" i="4"/>
  <c r="V42" i="4"/>
  <c r="V40" i="4"/>
  <c r="V27" i="4"/>
  <c r="V36" i="4"/>
  <c r="V48" i="4"/>
  <c r="V35" i="4"/>
  <c r="V46" i="4"/>
  <c r="V30" i="4"/>
  <c r="V18" i="4"/>
  <c r="V12" i="4"/>
  <c r="V39" i="4"/>
  <c r="V26" i="4"/>
  <c r="V20" i="4"/>
  <c r="V15" i="4"/>
  <c r="V7" i="4"/>
  <c r="V43" i="4"/>
  <c r="V17" i="4"/>
  <c r="V13" i="4"/>
  <c r="U36" i="4"/>
  <c r="U5" i="4"/>
  <c r="V91" i="4"/>
  <c r="V90" i="4"/>
  <c r="V89" i="4"/>
  <c r="V88" i="4"/>
  <c r="V87" i="4"/>
  <c r="V84" i="4"/>
  <c r="R90" i="4" l="1"/>
  <c r="R88" i="4"/>
  <c r="T52" i="4"/>
  <c r="R91" i="4"/>
  <c r="R87" i="4" l="1"/>
  <c r="R84" i="4"/>
  <c r="U52" i="4"/>
  <c r="R86" i="4"/>
  <c r="V92" i="4"/>
  <c r="R89" i="4"/>
  <c r="R85" i="4"/>
</calcChain>
</file>

<file path=xl/sharedStrings.xml><?xml version="1.0" encoding="utf-8"?>
<sst xmlns="http://schemas.openxmlformats.org/spreadsheetml/2006/main" count="266" uniqueCount="141">
  <si>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</si>
  <si>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</si>
  <si>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</si>
  <si>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</si>
  <si>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</si>
  <si>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</si>
  <si>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○</t>
    <phoneticPr fontId="2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</si>
  <si>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</si>
  <si>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</si>
  <si>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</si>
  <si>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</si>
  <si>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</si>
  <si>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</si>
  <si>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</si>
  <si>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</si>
  <si>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</si>
  <si>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</si>
  <si>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</si>
  <si>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</si>
  <si>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</si>
  <si>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</si>
  <si>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</si>
  <si>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</si>
  <si>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</si>
  <si>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</si>
  <si>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</si>
  <si>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</si>
  <si>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</si>
  <si>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</si>
  <si>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</si>
  <si>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</si>
  <si>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</si>
  <si>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</si>
  <si>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</si>
  <si>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</si>
  <si>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</si>
  <si>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</si>
  <si>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</si>
  <si>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</si>
  <si>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</si>
  <si>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</si>
  <si>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</si>
  <si>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</si>
  <si>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</si>
  <si>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</si>
  <si>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</si>
  <si>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</si>
  <si>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</si>
  <si>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</si>
  <si>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</si>
  <si>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</si>
  <si>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</si>
  <si>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</si>
  <si>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</si>
  <si>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</si>
  <si>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</si>
  <si>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</si>
  <si>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</si>
  <si>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</si>
  <si>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</si>
  <si>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</si>
  <si>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</si>
  <si>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</si>
  <si>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</si>
  <si>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</si>
  <si>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</si>
  <si>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</si>
  <si>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</si>
  <si>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</si>
  <si>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</si>
  <si>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</si>
  <si>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</si>
  <si>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</si>
  <si>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</si>
  <si>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</si>
  <si>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</si>
  <si>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</si>
  <si>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</si>
  <si>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</si>
  <si>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</si>
  <si>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</si>
  <si>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</si>
  <si>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</si>
  <si>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</si>
  <si>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</si>
  <si>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</si>
  <si>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</si>
  <si>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</si>
  <si>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</si>
  <si>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</si>
  <si>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</si>
  <si>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</si>
  <si>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</si>
  <si>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</si>
  <si>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</si>
  <si>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</si>
  <si>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</si>
  <si>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</si>
  <si>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</si>
  <si>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</si>
  <si>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</si>
  <si>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</si>
  <si>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</si>
  <si>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指標値（㎢）</t>
    <rPh sb="0" eb="2">
      <t>シヒョウ</t>
    </rPh>
    <rPh sb="2" eb="3">
      <t>アタイ</t>
    </rPh>
    <phoneticPr fontId="2"/>
  </si>
  <si>
    <t>－</t>
    <phoneticPr fontId="2"/>
  </si>
  <si>
    <t>九州</t>
    <rPh sb="0" eb="2">
      <t>キュウシュウ</t>
    </rPh>
    <phoneticPr fontId="2"/>
  </si>
  <si>
    <t>可住地面積</t>
    <rPh sb="0" eb="3">
      <t>カジュウチ</t>
    </rPh>
    <rPh sb="3" eb="5">
      <t>メンセキ</t>
    </rPh>
    <phoneticPr fontId="2"/>
  </si>
  <si>
    <t>可住地面積（㎢）</t>
    <rPh sb="0" eb="3">
      <t>カジュウチ</t>
    </rPh>
    <rPh sb="3" eb="5">
      <t>メンセキ</t>
    </rPh>
    <phoneticPr fontId="2"/>
  </si>
  <si>
    <t>○</t>
    <phoneticPr fontId="5"/>
  </si>
  <si>
    <t>○</t>
    <phoneticPr fontId="2"/>
  </si>
  <si>
    <t>九州に占める割合(％)</t>
    <rPh sb="0" eb="2">
      <t>キュウシュウ</t>
    </rPh>
    <rPh sb="3" eb="4">
      <t>シ</t>
    </rPh>
    <rPh sb="6" eb="8">
      <t>ワリアイ</t>
    </rPh>
    <phoneticPr fontId="2"/>
  </si>
  <si>
    <t>指標計算式：総面積－(林野面積＋湖沼面積)</t>
    <rPh sb="2" eb="5">
      <t>ケイサンシキ</t>
    </rPh>
    <rPh sb="6" eb="9">
      <t>ソウメンセキ</t>
    </rPh>
    <rPh sb="11" eb="13">
      <t>リンヤ</t>
    </rPh>
    <rPh sb="13" eb="15">
      <t>メンセキ</t>
    </rPh>
    <rPh sb="16" eb="18">
      <t>コショウ</t>
    </rPh>
    <rPh sb="18" eb="20">
      <t>メンセキ</t>
    </rPh>
    <phoneticPr fontId="2"/>
  </si>
  <si>
    <t>○</t>
    <phoneticPr fontId="5"/>
  </si>
  <si>
    <t>割合（％）</t>
    <rPh sb="0" eb="2">
      <t>ワリアイ</t>
    </rPh>
    <phoneticPr fontId="2"/>
  </si>
  <si>
    <t>（㎢）</t>
    <phoneticPr fontId="2"/>
  </si>
  <si>
    <t>（％）</t>
    <phoneticPr fontId="2"/>
  </si>
  <si>
    <t>湖沼面積</t>
    <rPh sb="0" eb="2">
      <t>コショウ</t>
    </rPh>
    <rPh sb="2" eb="4">
      <t>メンセキ</t>
    </rPh>
    <phoneticPr fontId="2"/>
  </si>
  <si>
    <t>資料出所：国土交通省国土地理院「全国都道府県市区町村別面積調」（総面積、湖沼面積）</t>
    <rPh sb="0" eb="2">
      <t>シリョウ</t>
    </rPh>
    <rPh sb="2" eb="4">
      <t>シュッショ</t>
    </rPh>
    <rPh sb="5" eb="7">
      <t>コクド</t>
    </rPh>
    <rPh sb="7" eb="10">
      <t>コウツウショウ</t>
    </rPh>
    <rPh sb="26" eb="27">
      <t>ベツ</t>
    </rPh>
    <rPh sb="32" eb="35">
      <t>ソウメンセキ</t>
    </rPh>
    <rPh sb="36" eb="38">
      <t>コショウ</t>
    </rPh>
    <rPh sb="38" eb="40">
      <t>メンセキ</t>
    </rPh>
    <phoneticPr fontId="5"/>
  </si>
  <si>
    <t>九州・沖縄の可住地面積に占める割合</t>
    <rPh sb="0" eb="2">
      <t>キュウシュウ</t>
    </rPh>
    <rPh sb="3" eb="5">
      <t>オキナワ</t>
    </rPh>
    <rPh sb="6" eb="9">
      <t>カジュウチ</t>
    </rPh>
    <rPh sb="9" eb="11">
      <t>メンセキ</t>
    </rPh>
    <rPh sb="12" eb="13">
      <t>シ</t>
    </rPh>
    <rPh sb="15" eb="17">
      <t>ワリアイ</t>
    </rPh>
    <phoneticPr fontId="5"/>
  </si>
  <si>
    <t>全　　国</t>
    <phoneticPr fontId="2"/>
  </si>
  <si>
    <t>九州地域の可住地面積に占める割合</t>
    <rPh sb="0" eb="2">
      <t>キュウシュウ</t>
    </rPh>
    <rPh sb="2" eb="4">
      <t>チイキ</t>
    </rPh>
    <rPh sb="11" eb="12">
      <t>シ</t>
    </rPh>
    <rPh sb="14" eb="16">
      <t>ワリアイ</t>
    </rPh>
    <phoneticPr fontId="7"/>
  </si>
  <si>
    <t>総面積(北方地域
及び竹島を除く）</t>
    <rPh sb="0" eb="1">
      <t>ソウ</t>
    </rPh>
    <rPh sb="1" eb="3">
      <t>メンセキ</t>
    </rPh>
    <rPh sb="4" eb="6">
      <t>ホッポウ</t>
    </rPh>
    <rPh sb="6" eb="8">
      <t>チイキ</t>
    </rPh>
    <rPh sb="9" eb="10">
      <t>オヨ</t>
    </rPh>
    <rPh sb="11" eb="13">
      <t>タケシマ</t>
    </rPh>
    <rPh sb="14" eb="15">
      <t>ノゾ</t>
    </rPh>
    <phoneticPr fontId="7"/>
  </si>
  <si>
    <t>可住地
面積割合</t>
    <rPh sb="0" eb="3">
      <t>カジュウチ</t>
    </rPh>
    <rPh sb="4" eb="6">
      <t>メンセキ</t>
    </rPh>
    <rPh sb="6" eb="8">
      <t>ワリアイ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</si>
  <si>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</si>
  <si>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</si>
  <si>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</si>
  <si>
    <t>※</t>
    <phoneticPr fontId="2"/>
  </si>
  <si>
    <t>１４．可住地面積</t>
    <rPh sb="3" eb="6">
      <t>カジュウチ</t>
    </rPh>
    <rPh sb="6" eb="8">
      <t>メンセキ</t>
    </rPh>
    <phoneticPr fontId="2"/>
  </si>
  <si>
    <t>調査期日及び周期：令和2年2月1日、5年毎</t>
    <rPh sb="0" eb="2">
      <t>チョウサ</t>
    </rPh>
    <rPh sb="2" eb="4">
      <t>キジツ</t>
    </rPh>
    <rPh sb="4" eb="5">
      <t>オヨ</t>
    </rPh>
    <rPh sb="6" eb="8">
      <t>シュウキ</t>
    </rPh>
    <rPh sb="9" eb="11">
      <t>レイワ</t>
    </rPh>
    <rPh sb="12" eb="13">
      <t>ネン</t>
    </rPh>
    <rPh sb="14" eb="15">
      <t>ツキ</t>
    </rPh>
    <rPh sb="16" eb="17">
      <t>ヒ</t>
    </rPh>
    <rPh sb="19" eb="20">
      <t>ネン</t>
    </rPh>
    <rPh sb="20" eb="21">
      <t>マイ</t>
    </rPh>
    <phoneticPr fontId="5"/>
  </si>
  <si>
    <t>-</t>
    <phoneticPr fontId="2"/>
  </si>
  <si>
    <t>－令和３年－</t>
    <rPh sb="1" eb="3">
      <t>レイワ</t>
    </rPh>
    <rPh sb="4" eb="5">
      <t>ドシ</t>
    </rPh>
    <phoneticPr fontId="2"/>
  </si>
  <si>
    <t>調査期日及び周期：令和3年10月1日、毎年</t>
    <rPh sb="0" eb="2">
      <t>チョウサ</t>
    </rPh>
    <rPh sb="2" eb="4">
      <t>キジツ</t>
    </rPh>
    <rPh sb="4" eb="5">
      <t>オヨ</t>
    </rPh>
    <rPh sb="6" eb="8">
      <t>シュウキ</t>
    </rPh>
    <rPh sb="9" eb="11">
      <t>レイワ</t>
    </rPh>
    <rPh sb="12" eb="13">
      <t>ネン</t>
    </rPh>
    <rPh sb="15" eb="16">
      <t>ツキ</t>
    </rPh>
    <rPh sb="17" eb="18">
      <t>ヒ</t>
    </rPh>
    <rPh sb="19" eb="21">
      <t>マイネン</t>
    </rPh>
    <phoneticPr fontId="5"/>
  </si>
  <si>
    <t>林野面積(㎢）</t>
    <rPh sb="0" eb="2">
      <t>リンヤ</t>
    </rPh>
    <rPh sb="2" eb="4">
      <t>メンセキ</t>
    </rPh>
    <phoneticPr fontId="7"/>
  </si>
  <si>
    <t>資料出所：農林水産省「農林業センサス」（林野面積）</t>
    <rPh sb="0" eb="2">
      <t>シリョウ</t>
    </rPh>
    <rPh sb="2" eb="4">
      <t>シュッショ</t>
    </rPh>
    <rPh sb="5" eb="7">
      <t>ノウリン</t>
    </rPh>
    <rPh sb="7" eb="10">
      <t>スイサンショウ</t>
    </rPh>
    <rPh sb="11" eb="14">
      <t>ノウリンギョウ</t>
    </rPh>
    <rPh sb="20" eb="22">
      <t>リンヤ</t>
    </rPh>
    <rPh sb="22" eb="24">
      <t>メンセキ</t>
    </rPh>
    <phoneticPr fontId="5"/>
  </si>
  <si>
    <t>農林業センサス
R02.2.1</t>
    <rPh sb="0" eb="3">
      <t>ノウリンギョウ</t>
    </rPh>
    <phoneticPr fontId="2"/>
  </si>
  <si>
    <t>-</t>
  </si>
  <si>
    <t>熊  本 県</t>
    <rPh sb="0" eb="1">
      <t>クマ</t>
    </rPh>
    <rPh sb="3" eb="4">
      <t>ホン</t>
    </rPh>
    <phoneticPr fontId="2"/>
  </si>
  <si>
    <t>福 岡 県</t>
    <rPh sb="0" eb="1">
      <t>フク</t>
    </rPh>
    <rPh sb="2" eb="3">
      <t>オカ</t>
    </rPh>
    <phoneticPr fontId="2"/>
  </si>
  <si>
    <t>　令和3年の大分県の可住地面積は1795.05㎢で、全国の1.46％を占め、全国27位となっている。
　九州・沖縄の可住地面積に占める割合では鹿児島県、福岡県、熊本県、宮崎県に次いで5位。</t>
    <rPh sb="1" eb="3">
      <t>レイワ</t>
    </rPh>
    <rPh sb="4" eb="5">
      <t>ネン</t>
    </rPh>
    <rPh sb="6" eb="8">
      <t>オオイタ</t>
    </rPh>
    <rPh sb="8" eb="9">
      <t>ケン</t>
    </rPh>
    <rPh sb="10" eb="13">
      <t>カジュウチ</t>
    </rPh>
    <rPh sb="13" eb="15">
      <t>メンセキ</t>
    </rPh>
    <rPh sb="26" eb="28">
      <t>ゼンコク</t>
    </rPh>
    <rPh sb="35" eb="36">
      <t>シ</t>
    </rPh>
    <rPh sb="38" eb="40">
      <t>ゼンコク</t>
    </rPh>
    <rPh sb="42" eb="43">
      <t>イ</t>
    </rPh>
    <phoneticPr fontId="5"/>
  </si>
  <si>
    <t>基礎データ（令和3年） 　</t>
    <rPh sb="0" eb="2">
      <t>キソ</t>
    </rPh>
    <rPh sb="6" eb="8">
      <t>レイワ</t>
    </rPh>
    <rPh sb="9" eb="10">
      <t>ネン</t>
    </rPh>
    <phoneticPr fontId="2"/>
  </si>
  <si>
    <t>北方地域5003.05㎢及び竹島0.20㎢を除く。
湖沼は、1㎢以上の人造湖を除く湖沼。</t>
    <rPh sb="0" eb="2">
      <t>ホッポウ</t>
    </rPh>
    <rPh sb="2" eb="4">
      <t>チイキ</t>
    </rPh>
    <rPh sb="12" eb="13">
      <t>オヨ</t>
    </rPh>
    <rPh sb="14" eb="16">
      <t>タケシマ</t>
    </rPh>
    <rPh sb="22" eb="23">
      <t>ノゾ</t>
    </rPh>
    <rPh sb="26" eb="28">
      <t>コショウ</t>
    </rPh>
    <rPh sb="32" eb="34">
      <t>イジョウ</t>
    </rPh>
    <rPh sb="35" eb="38">
      <t>ジンゾウコ</t>
    </rPh>
    <rPh sb="39" eb="40">
      <t>ノゾ</t>
    </rPh>
    <rPh sb="41" eb="43">
      <t>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</si>
</sst>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0_ ;[Red]\-#,##0.00\ "/>
    <numFmt numFmtId="182" formatCode="#,##0.0;[Red]\-#,##0.0"/>
    <numFmt numFmtId="183" formatCode="#,##0.0_ "/>
    <numFmt numFmtId="184" formatCode="#,##0_ ;[Red]\-#,##0\ "/>
    <numFmt numFmtId="185" formatCode="#,##0.0;&quot;▲ &quot;#,##0.0"/>
    <numFmt numFmtId="186" formatCode="#,##0.00;&quot;▲ &quot;#,##0.00"/>
    <numFmt numFmtId="187" formatCode="_ * #,##0.0_ ;_ * \-#,##0.0_ ;_ * &quot;-&quot;?_ ;_ @_ "/>
    <numFmt numFmtId="188" formatCode="#,##0.000000_ ;[Red]\-#,##0.000000\ "/>
    <numFmt numFmtId="189" formatCode="#,##0.0000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74">
    <xf numFmtId="0" fontId="0" fillId="0" borderId="0" xfId="0">
      <alignment vertical="center"/>
    </xf>
    <xf numFmtId="180" fontId="8" fillId="0" borderId="0" xfId="7" applyNumberFormat="1" applyFont="1" applyFill="1" applyBorder="1" applyAlignment="1">
      <alignment vertical="center"/>
    </xf>
    <xf numFmtId="0" fontId="11" fillId="0" borderId="0" xfId="0" applyFont="1">
      <alignment vertical="center"/>
    </xf>
    <xf numFmtId="0" fontId="11" fillId="0" borderId="0" xfId="4" applyFont="1">
      <alignment vertical="center"/>
    </xf>
    <xf numFmtId="0" fontId="11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0" fontId="10" fillId="0" borderId="0" xfId="4" applyFont="1">
      <alignment vertical="center"/>
    </xf>
    <xf numFmtId="0" fontId="10" fillId="0" borderId="0" xfId="0" applyFont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0" xfId="4" applyFont="1" applyBorder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2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9" xfId="6" applyFont="1" applyFill="1" applyBorder="1" applyAlignment="1">
      <alignment horizontal="center" vertical="center" wrapText="1"/>
    </xf>
    <xf numFmtId="40" fontId="10" fillId="0" borderId="9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vertical="center" wrapText="1"/>
    </xf>
    <xf numFmtId="0" fontId="13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2" xfId="4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distributed" vertical="center"/>
    </xf>
    <xf numFmtId="40" fontId="10" fillId="0" borderId="11" xfId="1" applyNumberFormat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distributed" vertical="center"/>
    </xf>
    <xf numFmtId="176" fontId="10" fillId="0" borderId="0" xfId="1" applyNumberFormat="1" applyFont="1" applyFill="1" applyBorder="1" applyAlignment="1"/>
    <xf numFmtId="176" fontId="10" fillId="0" borderId="2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2" xfId="6" applyNumberFormat="1" applyFont="1" applyFill="1" applyBorder="1" applyAlignment="1">
      <alignment horizontal="distributed" vertical="center"/>
    </xf>
    <xf numFmtId="0" fontId="10" fillId="0" borderId="2" xfId="6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2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49" fontId="14" fillId="0" borderId="0" xfId="0" applyNumberFormat="1" applyFont="1" applyFill="1" applyBorder="1" applyAlignment="1">
      <alignment horizontal="center"/>
    </xf>
    <xf numFmtId="178" fontId="10" fillId="0" borderId="0" xfId="6" applyNumberFormat="1" applyFont="1" applyFill="1" applyBorder="1" applyAlignment="1">
      <alignment vertical="center"/>
    </xf>
    <xf numFmtId="178" fontId="10" fillId="0" borderId="1" xfId="6" applyNumberFormat="1" applyFont="1" applyFill="1" applyBorder="1" applyAlignment="1">
      <alignment vertical="center"/>
    </xf>
    <xf numFmtId="0" fontId="10" fillId="0" borderId="2" xfId="4" applyFont="1" applyFill="1" applyBorder="1" applyAlignment="1">
      <alignment vertical="center" wrapText="1"/>
    </xf>
    <xf numFmtId="177" fontId="10" fillId="0" borderId="12" xfId="6" applyNumberFormat="1" applyFont="1" applyFill="1" applyBorder="1" applyAlignment="1">
      <alignment horizontal="distributed" vertical="center"/>
    </xf>
    <xf numFmtId="40" fontId="10" fillId="0" borderId="3" xfId="1" applyNumberFormat="1" applyFont="1" applyFill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38" fontId="12" fillId="0" borderId="0" xfId="1" applyFont="1" applyBorder="1">
      <alignment vertical="center"/>
    </xf>
    <xf numFmtId="0" fontId="10" fillId="0" borderId="13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4" xfId="4" applyFont="1" applyFill="1" applyBorder="1" applyAlignment="1">
      <alignment vertical="center" wrapText="1"/>
    </xf>
    <xf numFmtId="38" fontId="12" fillId="0" borderId="0" xfId="1" applyFont="1" applyBorder="1" applyAlignment="1">
      <alignment horizontal="center" vertical="center"/>
    </xf>
    <xf numFmtId="182" fontId="12" fillId="0" borderId="0" xfId="1" applyNumberFormat="1" applyFont="1" applyBorder="1">
      <alignment vertical="center"/>
    </xf>
    <xf numFmtId="0" fontId="13" fillId="0" borderId="0" xfId="4" applyFont="1" applyFill="1" applyBorder="1" applyAlignment="1">
      <alignment horizontal="center" vertical="center" wrapText="1"/>
    </xf>
    <xf numFmtId="176" fontId="10" fillId="0" borderId="0" xfId="0" applyNumberFormat="1" applyFont="1" applyBorder="1">
      <alignment vertical="center"/>
    </xf>
    <xf numFmtId="49" fontId="10" fillId="0" borderId="0" xfId="0" applyNumberFormat="1" applyFont="1" applyFill="1" applyBorder="1" applyAlignment="1"/>
    <xf numFmtId="0" fontId="10" fillId="0" borderId="0" xfId="0" applyFont="1" applyFill="1" applyBorder="1" applyAlignment="1"/>
    <xf numFmtId="0" fontId="13" fillId="0" borderId="0" xfId="4" applyFont="1" applyFill="1" applyBorder="1" applyAlignment="1">
      <alignment horizontal="left" vertical="top"/>
    </xf>
    <xf numFmtId="0" fontId="13" fillId="0" borderId="0" xfId="4" applyFont="1" applyFill="1" applyBorder="1" applyAlignment="1">
      <alignment horizontal="left" vertical="top" wrapText="1"/>
    </xf>
    <xf numFmtId="0" fontId="13" fillId="0" borderId="0" xfId="5" applyFont="1" applyFill="1" applyBorder="1" applyAlignment="1">
      <alignment horizontal="right" vertical="center" wrapText="1"/>
    </xf>
    <xf numFmtId="49" fontId="13" fillId="0" borderId="9" xfId="6" applyNumberFormat="1" applyFont="1" applyFill="1" applyBorder="1" applyAlignment="1">
      <alignment horizontal="left" vertical="center" indent="1"/>
    </xf>
    <xf numFmtId="176" fontId="13" fillId="0" borderId="9" xfId="5" applyNumberFormat="1" applyFont="1" applyFill="1" applyBorder="1" applyAlignment="1">
      <alignment horizontal="center" vertical="center" wrapText="1"/>
    </xf>
    <xf numFmtId="176" fontId="13" fillId="0" borderId="20" xfId="5" applyNumberFormat="1" applyFont="1" applyFill="1" applyBorder="1" applyAlignment="1">
      <alignment horizontal="left" vertical="center" wrapText="1"/>
    </xf>
    <xf numFmtId="176" fontId="13" fillId="0" borderId="9" xfId="5" applyNumberFormat="1" applyFont="1" applyFill="1" applyBorder="1" applyAlignment="1">
      <alignment horizontal="left" vertical="center" wrapText="1"/>
    </xf>
    <xf numFmtId="0" fontId="13" fillId="0" borderId="1" xfId="4" applyFont="1" applyFill="1" applyBorder="1" applyAlignment="1">
      <alignment horizontal="left" vertical="center" wrapText="1"/>
    </xf>
    <xf numFmtId="0" fontId="13" fillId="0" borderId="1" xfId="4" applyFont="1" applyFill="1" applyBorder="1" applyAlignment="1">
      <alignment vertical="center"/>
    </xf>
    <xf numFmtId="0" fontId="13" fillId="0" borderId="0" xfId="4" applyFont="1" applyFill="1" applyBorder="1" applyAlignment="1">
      <alignment horizontal="right" vertical="center" wrapText="1"/>
    </xf>
    <xf numFmtId="0" fontId="13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176" fontId="10" fillId="0" borderId="0" xfId="5" applyNumberFormat="1" applyFont="1" applyFill="1" applyBorder="1" applyAlignment="1">
      <alignment horizontal="center" vertical="center" wrapText="1"/>
    </xf>
    <xf numFmtId="181" fontId="10" fillId="0" borderId="0" xfId="1" applyNumberFormat="1" applyFont="1" applyFill="1" applyBorder="1" applyAlignment="1">
      <alignment horizontal="center"/>
    </xf>
    <xf numFmtId="185" fontId="10" fillId="0" borderId="0" xfId="5" applyNumberFormat="1" applyFont="1" applyFill="1" applyBorder="1" applyAlignment="1">
      <alignment horizontal="center" vertical="center" wrapText="1"/>
    </xf>
    <xf numFmtId="179" fontId="12" fillId="0" borderId="0" xfId="1" applyNumberFormat="1" applyFont="1" applyBorder="1" applyAlignment="1">
      <alignment horizontal="center" vertical="center"/>
    </xf>
    <xf numFmtId="181" fontId="10" fillId="0" borderId="0" xfId="0" applyNumberFormat="1" applyFont="1" applyBorder="1" applyAlignment="1">
      <alignment horizontal="center" vertical="center"/>
    </xf>
    <xf numFmtId="183" fontId="12" fillId="0" borderId="0" xfId="1" applyNumberFormat="1" applyFont="1" applyBorder="1" applyAlignment="1">
      <alignment horizontal="center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horizontal="center"/>
    </xf>
    <xf numFmtId="187" fontId="10" fillId="0" borderId="0" xfId="0" applyNumberFormat="1" applyFont="1" applyBorder="1" applyAlignment="1">
      <alignment horizontal="center" vertical="center"/>
    </xf>
    <xf numFmtId="187" fontId="10" fillId="0" borderId="0" xfId="5" applyNumberFormat="1" applyFont="1" applyFill="1" applyBorder="1" applyAlignment="1">
      <alignment horizontal="center" vertical="center" wrapText="1"/>
    </xf>
    <xf numFmtId="187" fontId="10" fillId="0" borderId="0" xfId="3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/>
    </xf>
    <xf numFmtId="187" fontId="14" fillId="0" borderId="0" xfId="5" applyNumberFormat="1" applyFont="1" applyFill="1" applyBorder="1" applyAlignment="1">
      <alignment horizontal="center" vertical="center" wrapText="1"/>
    </xf>
    <xf numFmtId="187" fontId="12" fillId="0" borderId="0" xfId="1" applyNumberFormat="1" applyFont="1" applyBorder="1" applyAlignment="1">
      <alignment horizontal="center" vertical="center"/>
    </xf>
    <xf numFmtId="0" fontId="13" fillId="0" borderId="15" xfId="4" applyFont="1" applyFill="1" applyBorder="1" applyAlignment="1">
      <alignment vertical="center" wrapText="1"/>
    </xf>
    <xf numFmtId="0" fontId="13" fillId="0" borderId="0" xfId="5" applyFont="1" applyFill="1" applyBorder="1" applyAlignment="1">
      <alignment horizontal="center" vertical="center"/>
    </xf>
    <xf numFmtId="184" fontId="13" fillId="0" borderId="0" xfId="3" applyNumberFormat="1" applyFont="1" applyFill="1" applyBorder="1" applyAlignment="1">
      <alignment vertical="center"/>
    </xf>
    <xf numFmtId="0" fontId="13" fillId="0" borderId="15" xfId="4" applyFont="1" applyFill="1" applyBorder="1" applyAlignment="1">
      <alignment horizontal="center" vertical="center" wrapText="1"/>
    </xf>
    <xf numFmtId="0" fontId="13" fillId="0" borderId="15" xfId="5" applyFont="1" applyFill="1" applyBorder="1" applyAlignment="1">
      <alignment horizontal="center" vertical="center"/>
    </xf>
    <xf numFmtId="184" fontId="13" fillId="0" borderId="15" xfId="3" applyNumberFormat="1" applyFont="1" applyFill="1" applyBorder="1" applyAlignment="1">
      <alignment vertical="center"/>
    </xf>
    <xf numFmtId="184" fontId="13" fillId="0" borderId="15" xfId="5" applyNumberFormat="1" applyFont="1" applyFill="1" applyBorder="1" applyAlignment="1">
      <alignment vertical="center"/>
    </xf>
    <xf numFmtId="176" fontId="13" fillId="0" borderId="17" xfId="4" applyNumberFormat="1" applyFont="1" applyFill="1" applyBorder="1" applyAlignment="1">
      <alignment vertical="center" wrapText="1"/>
    </xf>
    <xf numFmtId="0" fontId="13" fillId="0" borderId="17" xfId="4" applyFont="1" applyFill="1" applyBorder="1" applyAlignment="1">
      <alignment vertical="center" wrapText="1"/>
    </xf>
    <xf numFmtId="177" fontId="10" fillId="0" borderId="10" xfId="6" applyNumberFormat="1" applyFont="1" applyFill="1" applyBorder="1" applyAlignment="1">
      <alignment horizontal="center" vertical="center"/>
    </xf>
    <xf numFmtId="177" fontId="10" fillId="0" borderId="11" xfId="6" applyNumberFormat="1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 wrapText="1"/>
    </xf>
    <xf numFmtId="177" fontId="10" fillId="3" borderId="11" xfId="6" applyNumberFormat="1" applyFont="1" applyFill="1" applyBorder="1" applyAlignment="1">
      <alignment horizontal="center" vertical="center"/>
    </xf>
    <xf numFmtId="177" fontId="10" fillId="3" borderId="0" xfId="6" applyNumberFormat="1" applyFont="1" applyFill="1" applyBorder="1" applyAlignment="1">
      <alignment horizontal="distributed" vertical="center"/>
    </xf>
    <xf numFmtId="40" fontId="10" fillId="3" borderId="11" xfId="1" applyNumberFormat="1" applyFont="1" applyFill="1" applyBorder="1" applyAlignment="1">
      <alignment horizontal="right" vertical="center" indent="1"/>
    </xf>
    <xf numFmtId="189" fontId="10" fillId="0" borderId="0" xfId="1" applyNumberFormat="1" applyFont="1" applyFill="1" applyBorder="1" applyAlignment="1"/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12" xfId="4" applyFont="1" applyFill="1" applyBorder="1" applyAlignment="1">
      <alignment vertical="center"/>
    </xf>
    <xf numFmtId="0" fontId="13" fillId="0" borderId="16" xfId="4" applyFont="1" applyFill="1" applyBorder="1" applyAlignment="1">
      <alignment vertical="center" wrapText="1"/>
    </xf>
    <xf numFmtId="0" fontId="13" fillId="0" borderId="1" xfId="4" applyFont="1" applyFill="1" applyBorder="1" applyAlignment="1">
      <alignment vertical="top" wrapText="1"/>
    </xf>
    <xf numFmtId="0" fontId="13" fillId="0" borderId="1" xfId="4" applyFont="1" applyFill="1" applyBorder="1" applyAlignment="1">
      <alignment horizontal="left" vertical="top" wrapText="1"/>
    </xf>
    <xf numFmtId="0" fontId="13" fillId="0" borderId="0" xfId="4" applyFont="1" applyFill="1" applyBorder="1" applyAlignment="1">
      <alignment horizontal="center" vertical="center"/>
    </xf>
    <xf numFmtId="0" fontId="13" fillId="0" borderId="0" xfId="6" applyFont="1" applyFill="1" applyBorder="1" applyAlignment="1">
      <alignment vertical="center"/>
    </xf>
    <xf numFmtId="0" fontId="13" fillId="0" borderId="17" xfId="4" applyFont="1" applyFill="1" applyBorder="1" applyAlignment="1">
      <alignment vertical="top"/>
    </xf>
    <xf numFmtId="0" fontId="13" fillId="0" borderId="18" xfId="4" applyFont="1" applyFill="1" applyBorder="1" applyAlignment="1">
      <alignment vertical="center" wrapText="1"/>
    </xf>
    <xf numFmtId="176" fontId="13" fillId="0" borderId="0" xfId="5" applyNumberFormat="1" applyFont="1" applyFill="1" applyBorder="1" applyAlignment="1">
      <alignment horizontal="left" vertical="center" wrapText="1"/>
    </xf>
    <xf numFmtId="185" fontId="13" fillId="0" borderId="0" xfId="3" applyNumberFormat="1" applyFont="1" applyFill="1" applyBorder="1" applyAlignment="1">
      <alignment vertical="center"/>
    </xf>
    <xf numFmtId="186" fontId="13" fillId="0" borderId="0" xfId="3" applyNumberFormat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/>
    </xf>
    <xf numFmtId="49" fontId="10" fillId="0" borderId="0" xfId="0" applyNumberFormat="1" applyFont="1" applyFill="1" applyBorder="1" applyAlignment="1" applyProtection="1">
      <alignment horizontal="center"/>
    </xf>
    <xf numFmtId="176" fontId="10" fillId="0" borderId="0" xfId="0" applyNumberFormat="1" applyFont="1" applyFill="1" applyAlignment="1">
      <alignment horizontal="center"/>
    </xf>
    <xf numFmtId="187" fontId="10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4" applyFont="1" applyFill="1" applyBorder="1" applyAlignment="1">
      <alignment horizontal="center" vertical="center" wrapText="1"/>
    </xf>
    <xf numFmtId="176" fontId="14" fillId="0" borderId="0" xfId="5" applyNumberFormat="1" applyFont="1" applyFill="1" applyBorder="1" applyAlignment="1">
      <alignment horizontal="center" vertical="center" wrapText="1"/>
    </xf>
    <xf numFmtId="0" fontId="10" fillId="4" borderId="0" xfId="0" applyFont="1" applyFill="1">
      <alignment vertical="center"/>
    </xf>
    <xf numFmtId="0" fontId="10" fillId="4" borderId="0" xfId="0" applyFont="1" applyFill="1" applyBorder="1" applyAlignment="1">
      <alignment horizontal="right" vertical="center"/>
    </xf>
    <xf numFmtId="0" fontId="14" fillId="4" borderId="0" xfId="0" applyFont="1" applyFill="1" applyBorder="1" applyAlignment="1">
      <alignment horizontal="center" vertical="center"/>
    </xf>
    <xf numFmtId="181" fontId="10" fillId="4" borderId="0" xfId="1" applyNumberFormat="1" applyFont="1" applyFill="1" applyBorder="1" applyAlignment="1">
      <alignment horizontal="center"/>
    </xf>
    <xf numFmtId="181" fontId="14" fillId="4" borderId="0" xfId="1" applyNumberFormat="1" applyFont="1" applyFill="1" applyBorder="1" applyAlignment="1">
      <alignment horizontal="center"/>
    </xf>
    <xf numFmtId="181" fontId="10" fillId="4" borderId="0" xfId="0" applyNumberFormat="1" applyFont="1" applyFill="1" applyAlignment="1">
      <alignment horizontal="center"/>
    </xf>
    <xf numFmtId="0" fontId="10" fillId="4" borderId="0" xfId="4" applyFont="1" applyFill="1" applyBorder="1" applyAlignment="1">
      <alignment horizontal="center" vertical="center" wrapText="1"/>
    </xf>
    <xf numFmtId="176" fontId="10" fillId="4" borderId="0" xfId="0" applyNumberFormat="1" applyFont="1" applyFill="1" applyBorder="1">
      <alignment vertical="center"/>
    </xf>
    <xf numFmtId="188" fontId="10" fillId="4" borderId="0" xfId="1" applyNumberFormat="1" applyFont="1" applyFill="1" applyBorder="1" applyAlignment="1"/>
    <xf numFmtId="181" fontId="10" fillId="4" borderId="0" xfId="1" applyNumberFormat="1" applyFont="1" applyFill="1" applyBorder="1" applyAlignment="1"/>
    <xf numFmtId="0" fontId="10" fillId="4" borderId="0" xfId="0" applyFont="1" applyFill="1" applyBorder="1">
      <alignment vertical="center"/>
    </xf>
    <xf numFmtId="0" fontId="10" fillId="4" borderId="0" xfId="8" applyFont="1" applyFill="1" applyBorder="1" applyAlignment="1">
      <alignment horizontal="left" vertical="center"/>
    </xf>
    <xf numFmtId="176" fontId="10" fillId="4" borderId="0" xfId="5" applyNumberFormat="1" applyFont="1" applyFill="1" applyBorder="1" applyAlignment="1">
      <alignment horizontal="center" vertical="center" wrapText="1"/>
    </xf>
    <xf numFmtId="179" fontId="12" fillId="4" borderId="0" xfId="1" applyNumberFormat="1" applyFont="1" applyFill="1" applyBorder="1" applyAlignment="1">
      <alignment horizontal="center" vertical="center"/>
    </xf>
    <xf numFmtId="179" fontId="10" fillId="0" borderId="0" xfId="1" applyNumberFormat="1" applyFont="1" applyFill="1" applyBorder="1" applyAlignment="1">
      <alignment horizontal="center"/>
    </xf>
    <xf numFmtId="179" fontId="14" fillId="0" borderId="0" xfId="1" applyNumberFormat="1" applyFont="1" applyFill="1" applyBorder="1" applyAlignment="1">
      <alignment horizontal="center"/>
    </xf>
    <xf numFmtId="0" fontId="10" fillId="0" borderId="20" xfId="4" applyFont="1" applyFill="1" applyBorder="1" applyAlignment="1">
      <alignment horizontal="center" vertical="center" wrapText="1"/>
    </xf>
    <xf numFmtId="0" fontId="10" fillId="0" borderId="19" xfId="4" applyFont="1" applyFill="1" applyBorder="1" applyAlignment="1">
      <alignment horizontal="center" vertical="center" wrapText="1"/>
    </xf>
    <xf numFmtId="0" fontId="10" fillId="3" borderId="19" xfId="4" applyFont="1" applyFill="1" applyBorder="1" applyAlignment="1">
      <alignment horizontal="center" vertical="center" wrapText="1"/>
    </xf>
    <xf numFmtId="0" fontId="10" fillId="0" borderId="23" xfId="6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horizontal="left" vertical="center"/>
    </xf>
    <xf numFmtId="0" fontId="13" fillId="0" borderId="0" xfId="4" applyFont="1" applyFill="1" applyBorder="1" applyAlignment="1">
      <alignment horizontal="left" vertical="center" wrapText="1"/>
    </xf>
    <xf numFmtId="49" fontId="9" fillId="0" borderId="0" xfId="4" applyNumberFormat="1" applyFont="1" applyAlignment="1">
      <alignment horizontal="right" vertical="center"/>
    </xf>
    <xf numFmtId="186" fontId="13" fillId="0" borderId="9" xfId="3" applyNumberFormat="1" applyFont="1" applyFill="1" applyBorder="1" applyAlignment="1">
      <alignment vertical="center"/>
    </xf>
    <xf numFmtId="185" fontId="13" fillId="0" borderId="9" xfId="3" applyNumberFormat="1" applyFont="1" applyFill="1" applyBorder="1" applyAlignment="1">
      <alignment vertical="center"/>
    </xf>
    <xf numFmtId="186" fontId="13" fillId="0" borderId="9" xfId="3" applyNumberFormat="1" applyFont="1" applyFill="1" applyBorder="1" applyAlignment="1">
      <alignment horizontal="right" vertical="center"/>
    </xf>
    <xf numFmtId="0" fontId="10" fillId="0" borderId="0" xfId="8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57" fontId="10" fillId="0" borderId="0" xfId="0" applyNumberFormat="1" applyFont="1" applyAlignment="1">
      <alignment horizontal="left" vertical="center"/>
    </xf>
    <xf numFmtId="0" fontId="13" fillId="0" borderId="0" xfId="0" applyFont="1" applyAlignment="1">
      <alignment vertical="center" wrapText="1"/>
    </xf>
    <xf numFmtId="0" fontId="13" fillId="0" borderId="24" xfId="4" applyFont="1" applyFill="1" applyBorder="1" applyAlignment="1">
      <alignment horizontal="center" vertical="center" textRotation="255" wrapText="1"/>
    </xf>
    <xf numFmtId="0" fontId="13" fillId="0" borderId="21" xfId="4" applyFont="1" applyFill="1" applyBorder="1" applyAlignment="1">
      <alignment horizontal="center" vertical="center" textRotation="255" wrapText="1"/>
    </xf>
    <xf numFmtId="0" fontId="13" fillId="0" borderId="2" xfId="4" applyFont="1" applyFill="1" applyBorder="1" applyAlignment="1">
      <alignment horizontal="center" vertical="center" textRotation="255" wrapText="1"/>
    </xf>
    <xf numFmtId="0" fontId="13" fillId="0" borderId="22" xfId="4" applyFont="1" applyFill="1" applyBorder="1" applyAlignment="1">
      <alignment horizontal="center" vertical="center" textRotation="255" wrapText="1"/>
    </xf>
    <xf numFmtId="0" fontId="13" fillId="0" borderId="25" xfId="4" applyFont="1" applyFill="1" applyBorder="1" applyAlignment="1">
      <alignment horizontal="center" vertical="center" textRotation="255" wrapText="1"/>
    </xf>
    <xf numFmtId="0" fontId="13" fillId="0" borderId="26" xfId="4" applyFont="1" applyFill="1" applyBorder="1" applyAlignment="1">
      <alignment horizontal="center" vertical="center" textRotation="255" wrapText="1"/>
    </xf>
    <xf numFmtId="0" fontId="13" fillId="0" borderId="0" xfId="4" applyFont="1" applyFill="1" applyBorder="1" applyAlignment="1">
      <alignment horizontal="left" vertical="center" wrapText="1"/>
    </xf>
    <xf numFmtId="0" fontId="13" fillId="0" borderId="0" xfId="4" applyFont="1" applyFill="1" applyBorder="1" applyAlignment="1">
      <alignment horizontal="left" vertical="center"/>
    </xf>
    <xf numFmtId="0" fontId="13" fillId="0" borderId="20" xfId="4" applyFont="1" applyFill="1" applyBorder="1" applyAlignment="1">
      <alignment horizontal="center" vertical="center" textRotation="255" wrapText="1"/>
    </xf>
    <xf numFmtId="0" fontId="13" fillId="0" borderId="19" xfId="4" applyFont="1" applyFill="1" applyBorder="1" applyAlignment="1">
      <alignment horizontal="center" vertical="center" textRotation="255" wrapText="1"/>
    </xf>
    <xf numFmtId="0" fontId="13" fillId="0" borderId="23" xfId="4" applyFont="1" applyFill="1" applyBorder="1" applyAlignment="1">
      <alignment horizontal="center" vertical="center" textRotation="255" wrapText="1"/>
    </xf>
    <xf numFmtId="0" fontId="13" fillId="0" borderId="27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7" formatCode="_ * #,##0.0_ ;_ * \-#,##0.0_ ;_ * &quot;-&quot;?_ ;_ @_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7" formatCode="_ * #,##0.0_ ;_ * \-#,##0.0_ ;_ * &quot;-&quot;?_ ;_ @_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1" formatCode="#,##0.00_ ;[Red]\-#,##0.00\ 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1" formatCode="#,##0.00_ ;[Red]\-#,##0.00\ 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6" formatCode="#,##0.0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6" formatCode="#,##0.0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6" formatCode="#,##0.0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9" formatCode="#,##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6" formatCode="#,##0.0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6" formatCode="#,##0.0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223794402235416E-2"/>
          <c:y val="7.0192777626934558E-2"/>
          <c:w val="0.91588972790701839"/>
          <c:h val="0.908138817039884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446-4422-81DE-943F79458500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446-4422-81DE-943F79458500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4BF-4D45-A289-3E55677F1C96}"/>
              </c:ext>
            </c:extLst>
          </c:dPt>
          <c:dPt>
            <c:idx val="2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2-5446-4422-81DE-943F79458500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446-4422-81DE-943F79458500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446-4422-81DE-943F79458500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446-4422-81DE-943F79458500}"/>
              </c:ext>
            </c:extLst>
          </c:dPt>
          <c:cat>
            <c:strRef>
              <c:f>'14.可住地面積'!$D$5:$D$51</c:f>
              <c:strCache>
                <c:ptCount val="47"/>
                <c:pt idx="0">
                  <c:v>北 海 道</c:v>
                </c:pt>
                <c:pt idx="1">
                  <c:v>新 潟 県</c:v>
                </c:pt>
                <c:pt idx="2">
                  <c:v>福 島 県</c:v>
                </c:pt>
                <c:pt idx="3">
                  <c:v>茨 城 県</c:v>
                </c:pt>
                <c:pt idx="4">
                  <c:v>岩 手 県</c:v>
                </c:pt>
                <c:pt idx="5">
                  <c:v>千 葉 県</c:v>
                </c:pt>
                <c:pt idx="6">
                  <c:v>鹿児島県</c:v>
                </c:pt>
                <c:pt idx="7">
                  <c:v>秋 田 県</c:v>
                </c:pt>
                <c:pt idx="8">
                  <c:v>長 野 県</c:v>
                </c:pt>
                <c:pt idx="9">
                  <c:v>青 森 県</c:v>
                </c:pt>
                <c:pt idx="10">
                  <c:v>宮 城 県</c:v>
                </c:pt>
                <c:pt idx="11">
                  <c:v>栃 木 県</c:v>
                </c:pt>
                <c:pt idx="12">
                  <c:v>愛 知 県</c:v>
                </c:pt>
                <c:pt idx="13">
                  <c:v>山 形 県</c:v>
                </c:pt>
                <c:pt idx="14">
                  <c:v>静 岡 県</c:v>
                </c:pt>
                <c:pt idx="15">
                  <c:v>兵 庫 県</c:v>
                </c:pt>
                <c:pt idx="16">
                  <c:v>福 岡 県</c:v>
                </c:pt>
                <c:pt idx="17">
                  <c:v>熊 本 県</c:v>
                </c:pt>
                <c:pt idx="18">
                  <c:v>埼 玉 県</c:v>
                </c:pt>
                <c:pt idx="19">
                  <c:v>広 島 県</c:v>
                </c:pt>
                <c:pt idx="20">
                  <c:v>群 馬 県</c:v>
                </c:pt>
                <c:pt idx="21">
                  <c:v>岡 山 県</c:v>
                </c:pt>
                <c:pt idx="22">
                  <c:v>岐 阜 県</c:v>
                </c:pt>
                <c:pt idx="23">
                  <c:v>三 重 県</c:v>
                </c:pt>
                <c:pt idx="24">
                  <c:v>宮 崎 県</c:v>
                </c:pt>
                <c:pt idx="25">
                  <c:v>富 山 県</c:v>
                </c:pt>
                <c:pt idx="26">
                  <c:v>大 分 県</c:v>
                </c:pt>
                <c:pt idx="27">
                  <c:v>山 口 県</c:v>
                </c:pt>
                <c:pt idx="28">
                  <c:v>長 崎 県</c:v>
                </c:pt>
                <c:pt idx="29">
                  <c:v>愛 媛 県</c:v>
                </c:pt>
                <c:pt idx="30">
                  <c:v>神奈川県</c:v>
                </c:pt>
                <c:pt idx="31">
                  <c:v>東 京 都</c:v>
                </c:pt>
                <c:pt idx="32">
                  <c:v>石 川 県</c:v>
                </c:pt>
                <c:pt idx="33">
                  <c:v>島 根 県</c:v>
                </c:pt>
                <c:pt idx="34">
                  <c:v>佐 賀 県</c:v>
                </c:pt>
                <c:pt idx="35">
                  <c:v>大 阪 府</c:v>
                </c:pt>
                <c:pt idx="36">
                  <c:v>滋 賀 県</c:v>
                </c:pt>
                <c:pt idx="37">
                  <c:v>京 都 府</c:v>
                </c:pt>
                <c:pt idx="38">
                  <c:v>高 知 県</c:v>
                </c:pt>
                <c:pt idx="39">
                  <c:v>沖 縄 県</c:v>
                </c:pt>
                <c:pt idx="40">
                  <c:v>和歌山県</c:v>
                </c:pt>
                <c:pt idx="41">
                  <c:v>福 井 県</c:v>
                </c:pt>
                <c:pt idx="42">
                  <c:v>徳 島 県</c:v>
                </c:pt>
                <c:pt idx="43">
                  <c:v>香 川 県</c:v>
                </c:pt>
                <c:pt idx="44">
                  <c:v>山 梨 県</c:v>
                </c:pt>
                <c:pt idx="45">
                  <c:v>奈 良 県</c:v>
                </c:pt>
                <c:pt idx="46">
                  <c:v>鳥 取 県</c:v>
                </c:pt>
              </c:strCache>
            </c:strRef>
          </c:cat>
          <c:val>
            <c:numRef>
              <c:f>'14.可住地面積'!$E$5:$E$51</c:f>
              <c:numCache>
                <c:formatCode>#,##0.00_);[Red]\(#,##0.00\)</c:formatCode>
                <c:ptCount val="47"/>
                <c:pt idx="0">
                  <c:v>22654.39</c:v>
                </c:pt>
                <c:pt idx="1">
                  <c:v>4550.1600000000008</c:v>
                </c:pt>
                <c:pt idx="2">
                  <c:v>4229.6900000000005</c:v>
                </c:pt>
                <c:pt idx="3">
                  <c:v>3888.48</c:v>
                </c:pt>
                <c:pt idx="4">
                  <c:v>3751.3700000000008</c:v>
                </c:pt>
                <c:pt idx="5">
                  <c:v>3533.7200000000003</c:v>
                </c:pt>
                <c:pt idx="6">
                  <c:v>3287.4800000000005</c:v>
                </c:pt>
                <c:pt idx="7">
                  <c:v>3257.76</c:v>
                </c:pt>
                <c:pt idx="8">
                  <c:v>3248.9299999999985</c:v>
                </c:pt>
                <c:pt idx="9">
                  <c:v>3228.7000000000007</c:v>
                </c:pt>
                <c:pt idx="10">
                  <c:v>3185.91</c:v>
                </c:pt>
                <c:pt idx="11">
                  <c:v>3005.06</c:v>
                </c:pt>
                <c:pt idx="12">
                  <c:v>2995.8399999999997</c:v>
                </c:pt>
                <c:pt idx="13">
                  <c:v>2873.2699999999995</c:v>
                </c:pt>
                <c:pt idx="14">
                  <c:v>2774.67</c:v>
                </c:pt>
                <c:pt idx="15">
                  <c:v>2769.4600000000009</c:v>
                </c:pt>
                <c:pt idx="16">
                  <c:v>2763.7299999999996</c:v>
                </c:pt>
                <c:pt idx="17">
                  <c:v>2746.8900000000003</c:v>
                </c:pt>
                <c:pt idx="18">
                  <c:v>2603.09</c:v>
                </c:pt>
                <c:pt idx="19">
                  <c:v>2298.2999999999993</c:v>
                </c:pt>
                <c:pt idx="20">
                  <c:v>2270.06</c:v>
                </c:pt>
                <c:pt idx="21">
                  <c:v>2228.2699999999995</c:v>
                </c:pt>
                <c:pt idx="22">
                  <c:v>2210.630000000001</c:v>
                </c:pt>
                <c:pt idx="23">
                  <c:v>2064.13</c:v>
                </c:pt>
                <c:pt idx="24">
                  <c:v>1875.92</c:v>
                </c:pt>
                <c:pt idx="25">
                  <c:v>1842.23</c:v>
                </c:pt>
                <c:pt idx="26">
                  <c:v>1795.0500000000002</c:v>
                </c:pt>
                <c:pt idx="27">
                  <c:v>1715.17</c:v>
                </c:pt>
                <c:pt idx="28">
                  <c:v>1667.9699999999993</c:v>
                </c:pt>
                <c:pt idx="29">
                  <c:v>1665.94</c:v>
                </c:pt>
                <c:pt idx="30">
                  <c:v>1473.8400000000001</c:v>
                </c:pt>
                <c:pt idx="31">
                  <c:v>1422.8000000000002</c:v>
                </c:pt>
                <c:pt idx="32">
                  <c:v>1392.5</c:v>
                </c:pt>
                <c:pt idx="33">
                  <c:v>1348.9199999999992</c:v>
                </c:pt>
                <c:pt idx="34">
                  <c:v>1334.5700000000002</c:v>
                </c:pt>
                <c:pt idx="35">
                  <c:v>1334.07</c:v>
                </c:pt>
                <c:pt idx="36">
                  <c:v>1299.5700000000002</c:v>
                </c:pt>
                <c:pt idx="37">
                  <c:v>1177.29</c:v>
                </c:pt>
                <c:pt idx="38">
                  <c:v>1161.2600000000002</c:v>
                </c:pt>
                <c:pt idx="39">
                  <c:v>1126.1300000000001</c:v>
                </c:pt>
                <c:pt idx="40">
                  <c:v>1123.3800000000001</c:v>
                </c:pt>
                <c:pt idx="41">
                  <c:v>1079.4100000000008</c:v>
                </c:pt>
                <c:pt idx="42">
                  <c:v>1016.2799999999997</c:v>
                </c:pt>
                <c:pt idx="43">
                  <c:v>1005.09</c:v>
                </c:pt>
                <c:pt idx="44">
                  <c:v>953.10000000000036</c:v>
                </c:pt>
                <c:pt idx="45">
                  <c:v>853.88999999999987</c:v>
                </c:pt>
                <c:pt idx="46">
                  <c:v>826.03999999999951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46-4422-81DE-943F79458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749634216"/>
        <c:axId val="1"/>
      </c:barChart>
      <c:catAx>
        <c:axId val="74963421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749634216"/>
        <c:crosses val="autoZero"/>
        <c:crossBetween val="between"/>
        <c:majorUnit val="5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900" b="0"/>
              <a:t>(</a:t>
            </a:r>
            <a:r>
              <a:rPr lang="ja-JP" altLang="en-US" sz="900" b="0"/>
              <a:t>令和３年</a:t>
            </a:r>
            <a:r>
              <a:rPr lang="en-US" altLang="ja-JP" sz="900" b="0"/>
              <a:t>)</a:t>
            </a:r>
            <a:endParaRPr lang="ja-JP" altLang="en-US" sz="900" b="0"/>
          </a:p>
        </c:rich>
      </c:tx>
      <c:layout>
        <c:manualLayout>
          <c:xMode val="edge"/>
          <c:yMode val="edge"/>
          <c:x val="0.40157330660194612"/>
          <c:y val="1.62639784572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8070299352115856E-2"/>
          <c:y val="9.1960774841795059E-2"/>
          <c:w val="0.88828908014405172"/>
          <c:h val="0.820168751912146"/>
        </c:manualLayout>
      </c:layout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85B3-461F-A672-5BB02F4D3E1C}"/>
              </c:ext>
            </c:extLst>
          </c:dPt>
          <c:dPt>
            <c:idx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5B3-461F-A672-5BB02F4D3E1C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85B3-461F-A672-5BB02F4D3E1C}"/>
              </c:ext>
            </c:extLst>
          </c:dPt>
          <c:dPt>
            <c:idx val="3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5B3-461F-A672-5BB02F4D3E1C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85B3-461F-A672-5BB02F4D3E1C}"/>
              </c:ext>
            </c:extLst>
          </c:dPt>
          <c:dPt>
            <c:idx val="5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5B3-461F-A672-5BB02F4D3E1C}"/>
              </c:ext>
            </c:extLst>
          </c:dPt>
          <c:dPt>
            <c:idx val="6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85B3-461F-A672-5BB02F4D3E1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85B3-461F-A672-5BB02F4D3E1C}"/>
              </c:ext>
            </c:extLst>
          </c:dPt>
          <c:dLbls>
            <c:dLbl>
              <c:idx val="4"/>
              <c:layout>
                <c:manualLayout>
                  <c:x val="9.7317074441933063E-2"/>
                  <c:y val="-6.573208553187852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5B3-461F-A672-5BB02F4D3E1C}"/>
                </c:ext>
              </c:extLst>
            </c:dLbl>
            <c:dLbl>
              <c:idx val="5"/>
              <c:layout>
                <c:manualLayout>
                  <c:x val="0.10113880573937242"/>
                  <c:y val="4.820188591715551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5B3-461F-A672-5BB02F4D3E1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'14.可住地面積'!$U$84:$U$91</c:f>
              <c:strCache>
                <c:ptCount val="8"/>
                <c:pt idx="0">
                  <c:v>鹿児島県</c:v>
                </c:pt>
                <c:pt idx="1">
                  <c:v>福 岡 県</c:v>
                </c:pt>
                <c:pt idx="2">
                  <c:v>熊  本 県</c:v>
                </c:pt>
                <c:pt idx="3">
                  <c:v>宮 崎 県</c:v>
                </c:pt>
                <c:pt idx="4">
                  <c:v>大 分 県</c:v>
                </c:pt>
                <c:pt idx="5">
                  <c:v>長 崎 県</c:v>
                </c:pt>
                <c:pt idx="6">
                  <c:v>佐 賀 県</c:v>
                </c:pt>
                <c:pt idx="7">
                  <c:v>沖 縄 県</c:v>
                </c:pt>
              </c:strCache>
            </c:strRef>
          </c:cat>
          <c:val>
            <c:numRef>
              <c:f>'14.可住地面積'!$V$84:$V$91</c:f>
              <c:numCache>
                <c:formatCode>#,##0.0;"▲ "#,##0.0</c:formatCode>
                <c:ptCount val="8"/>
                <c:pt idx="0">
                  <c:v>3287.48</c:v>
                </c:pt>
                <c:pt idx="1">
                  <c:v>2763.73</c:v>
                </c:pt>
                <c:pt idx="2">
                  <c:v>2746.89</c:v>
                </c:pt>
                <c:pt idx="3">
                  <c:v>1875.92</c:v>
                </c:pt>
                <c:pt idx="4">
                  <c:v>1795.05</c:v>
                </c:pt>
                <c:pt idx="5">
                  <c:v>1667.97</c:v>
                </c:pt>
                <c:pt idx="6">
                  <c:v>1334.57</c:v>
                </c:pt>
                <c:pt idx="7">
                  <c:v>1126.1300000000001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5B3-461F-A672-5BB02F4D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 copies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2</xdr:row>
      <xdr:rowOff>60081</xdr:rowOff>
    </xdr:from>
    <xdr:to>
      <xdr:col>12</xdr:col>
      <xdr:colOff>152400</xdr:colOff>
      <xdr:row>52</xdr:row>
      <xdr:rowOff>41031</xdr:rowOff>
    </xdr:to>
    <xdr:graphicFrame macro="">
      <xdr:nvGraphicFramePr>
        <xdr:cNvPr id="11698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85724</xdr:colOff>
      <xdr:row>53</xdr:row>
      <xdr:rowOff>47625</xdr:rowOff>
    </xdr:from>
    <xdr:to>
      <xdr:col>6</xdr:col>
      <xdr:colOff>710712</xdr:colOff>
      <xdr:row>78</xdr:row>
      <xdr:rowOff>57150</xdr:rowOff>
    </xdr:to>
    <xdr:graphicFrame macro="">
      <xdr:nvGraphicFramePr>
        <xdr:cNvPr id="11698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0.8691</cdr:x>
      <cdr:y>0.00824</cdr:y>
    </cdr:from>
    <cdr:to>
      <cdr:x>0.9808</cdr:x>
      <cdr:y>0.04035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330574" y="57726"/>
          <a:ext cx="428071" cy="2249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（㎢）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V53" totalsRowCount="1" headerRowDxfId="17" dataDxfId="16">
  <autoFilter ref="O4:V52"/>
  <sortState ref="O5:V52">
    <sortCondition ref="O4:O52"/>
  </sortState>
  <tableColumns count="8">
    <tableColumn id="1" name="番号" dataDxfId="15" totalsRowDxfId="14"/>
    <tableColumn id="2" name="都道府県" dataDxfId="13" totalsRowDxfId="12"/>
    <tableColumn id="3" name="総面積(北方地域_x000a_及び竹島を除く）" dataDxfId="11" totalsRowDxfId="10" dataCellStyle="桁区切り"/>
    <tableColumn id="4" name="林野面積(㎢）" dataDxfId="9" totalsRowDxfId="8" dataCellStyle="桁区切り">
      <calculatedColumnFormula>#REF!/100</calculatedColumnFormula>
    </tableColumn>
    <tableColumn id="5" name="湖沼面積" dataDxfId="7" totalsRowDxfId="6" dataCellStyle="桁区切り"/>
    <tableColumn id="6" name="可住地面積" dataDxfId="5" totalsRowDxfId="4" dataCellStyle="桁区切り">
      <calculatedColumnFormula>+Q5-(R5+S5)</calculatedColumnFormula>
    </tableColumn>
    <tableColumn id="7" name="可住地_x000a_面積割合" dataDxfId="3" totalsRowDxfId="2" dataCellStyle="標準 3">
      <calculatedColumnFormula>+T5/Q5*100</calculatedColumnFormula>
    </tableColumn>
    <tableColumn id="8" name="順位" dataDxfId="1" totalsRowDxfId="0">
      <calculatedColumnFormula>+RANK(T5,$T$5:$T$52)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95"/>
  <sheetViews>
    <sheetView tabSelected="1" view="pageBreakPreview" topLeftCell="A37" zoomScale="130" zoomScaleNormal="100" zoomScaleSheetLayoutView="130" workbookViewId="0">
      <selection activeCell="O20" sqref="O20"/>
    </sheetView>
  </sheetViews>
  <sheetFormatPr defaultRowHeight="13.5" x14ac:dyDescent="0.15"/>
  <cols>
    <col min="1" max="3" width="2.125" style="2" customWidth="1"/>
    <col min="4" max="5" width="10.625" style="2" customWidth="1"/>
    <col min="6" max="6" width="8.125" style="2" customWidth="1"/>
    <col min="7" max="7" width="10.625" style="2" customWidth="1"/>
    <col min="8" max="8" width="5.625" style="2" customWidth="1"/>
    <col min="9" max="9" width="2.125" style="2" customWidth="1"/>
    <col min="10" max="10" width="15.625" style="2" customWidth="1"/>
    <col min="11" max="12" width="10.625" style="2" customWidth="1"/>
    <col min="13" max="13" width="2.125" style="2" customWidth="1"/>
    <col min="14" max="16" width="10.625" style="7" customWidth="1"/>
    <col min="17" max="17" width="11.625" style="7" customWidth="1"/>
    <col min="18" max="19" width="10.625" style="7" customWidth="1"/>
    <col min="20" max="20" width="10.625" style="132" customWidth="1"/>
    <col min="21" max="22" width="10.625" style="7" customWidth="1"/>
    <col min="23" max="23" width="3" style="2" customWidth="1"/>
    <col min="24" max="16384" width="9" style="2"/>
  </cols>
  <sheetData>
    <row r="1" spans="2:22" ht="20.100000000000001" customHeight="1" x14ac:dyDescent="0.15">
      <c r="B1" s="1" t="s">
        <v>127</v>
      </c>
      <c r="C1" s="3"/>
      <c r="E1" s="4"/>
      <c r="G1" s="3"/>
      <c r="I1" s="5"/>
      <c r="L1" s="154" t="s">
        <v>130</v>
      </c>
      <c r="M1" s="3"/>
      <c r="N1" s="6"/>
      <c r="Q1" s="160">
        <v>44470</v>
      </c>
      <c r="R1" s="161" t="s">
        <v>134</v>
      </c>
      <c r="S1" s="160">
        <v>44562</v>
      </c>
    </row>
    <row r="2" spans="2:22" ht="9.9499999999999993" customHeight="1" thickBot="1" x14ac:dyDescent="0.2">
      <c r="B2" s="3"/>
      <c r="C2" s="3"/>
      <c r="D2" s="8"/>
      <c r="E2" s="9"/>
      <c r="F2" s="9"/>
      <c r="G2" s="9"/>
      <c r="H2" s="10"/>
      <c r="I2" s="9"/>
      <c r="J2" s="9"/>
      <c r="K2" s="9"/>
      <c r="L2" s="3"/>
      <c r="M2" s="3"/>
      <c r="N2" s="6"/>
      <c r="O2" s="6"/>
      <c r="P2" s="6"/>
    </row>
    <row r="3" spans="2:22" s="7" customFormat="1" ht="9.9499999999999993" customHeight="1" x14ac:dyDescent="0.15">
      <c r="B3" s="109"/>
      <c r="C3" s="110"/>
      <c r="D3" s="11"/>
      <c r="E3" s="12"/>
      <c r="F3" s="12"/>
      <c r="G3" s="12"/>
      <c r="H3" s="13"/>
      <c r="I3" s="12"/>
      <c r="J3" s="12"/>
      <c r="K3" s="12"/>
      <c r="L3" s="110"/>
      <c r="M3" s="111"/>
      <c r="N3" s="6"/>
      <c r="O3" s="14"/>
      <c r="P3" s="15"/>
      <c r="Q3" s="16" t="s">
        <v>114</v>
      </c>
      <c r="R3" s="16" t="s">
        <v>114</v>
      </c>
      <c r="S3" s="16" t="s">
        <v>114</v>
      </c>
      <c r="T3" s="133" t="s">
        <v>114</v>
      </c>
      <c r="U3" s="16" t="s">
        <v>115</v>
      </c>
      <c r="V3" s="14"/>
    </row>
    <row r="4" spans="2:22" s="7" customFormat="1" ht="30" customHeight="1" x14ac:dyDescent="0.15">
      <c r="B4" s="17"/>
      <c r="C4" s="18"/>
      <c r="D4" s="83" t="s">
        <v>7</v>
      </c>
      <c r="E4" s="19" t="s">
        <v>103</v>
      </c>
      <c r="F4" s="20" t="s">
        <v>0</v>
      </c>
      <c r="G4" s="21"/>
      <c r="H4" s="22"/>
      <c r="I4" s="22"/>
      <c r="J4" s="22"/>
      <c r="K4" s="22"/>
      <c r="L4" s="41"/>
      <c r="M4" s="51"/>
      <c r="N4" s="8"/>
      <c r="O4" s="25" t="s">
        <v>123</v>
      </c>
      <c r="P4" s="25" t="s">
        <v>124</v>
      </c>
      <c r="Q4" s="158" t="s">
        <v>121</v>
      </c>
      <c r="R4" s="158" t="s">
        <v>132</v>
      </c>
      <c r="S4" s="158" t="s">
        <v>116</v>
      </c>
      <c r="T4" s="134" t="s">
        <v>106</v>
      </c>
      <c r="U4" s="159" t="s">
        <v>122</v>
      </c>
      <c r="V4" s="130" t="s">
        <v>0</v>
      </c>
    </row>
    <row r="5" spans="2:22" s="7" customFormat="1" ht="9.9499999999999993" customHeight="1" x14ac:dyDescent="0.15">
      <c r="B5" s="27"/>
      <c r="C5" s="102" t="s">
        <v>8</v>
      </c>
      <c r="D5" s="28" t="s">
        <v>55</v>
      </c>
      <c r="E5" s="29">
        <v>22654.39</v>
      </c>
      <c r="F5" s="148">
        <v>1</v>
      </c>
      <c r="G5" s="21"/>
      <c r="H5" s="30"/>
      <c r="I5" s="21"/>
      <c r="J5" s="21"/>
      <c r="K5" s="21"/>
      <c r="L5" s="31"/>
      <c r="M5" s="32"/>
      <c r="N5" s="33"/>
      <c r="O5" s="34" t="s">
        <v>8</v>
      </c>
      <c r="P5" s="84" t="s">
        <v>55</v>
      </c>
      <c r="Q5" s="85">
        <v>78421.36</v>
      </c>
      <c r="R5" s="146">
        <v>55037.68</v>
      </c>
      <c r="S5" s="85">
        <v>729.29</v>
      </c>
      <c r="T5" s="135">
        <f t="shared" ref="T5:T52" si="0">+Q5-(R5+S5)</f>
        <v>22654.39</v>
      </c>
      <c r="U5" s="86">
        <f t="shared" ref="U5:U52" si="1">+T5/Q5*100</f>
        <v>28.888035096560426</v>
      </c>
      <c r="V5" s="123">
        <f t="shared" ref="V5:V51" si="2">+RANK(T5,$T$5:$T$51)</f>
        <v>1</v>
      </c>
    </row>
    <row r="6" spans="2:22" s="7" customFormat="1" ht="9.9499999999999993" customHeight="1" x14ac:dyDescent="0.15">
      <c r="B6" s="37"/>
      <c r="C6" s="103" t="s">
        <v>22</v>
      </c>
      <c r="D6" s="28" t="s">
        <v>69</v>
      </c>
      <c r="E6" s="29">
        <v>4550.1600000000008</v>
      </c>
      <c r="F6" s="149">
        <v>2</v>
      </c>
      <c r="G6" s="21"/>
      <c r="H6" s="38"/>
      <c r="I6" s="21"/>
      <c r="J6" s="21"/>
      <c r="K6" s="21"/>
      <c r="L6" s="31"/>
      <c r="M6" s="32"/>
      <c r="N6" s="33"/>
      <c r="O6" s="34" t="s">
        <v>9</v>
      </c>
      <c r="P6" s="84" t="s">
        <v>56</v>
      </c>
      <c r="Q6" s="85">
        <v>9645.6200000000008</v>
      </c>
      <c r="R6" s="146">
        <v>6258.42</v>
      </c>
      <c r="S6" s="85">
        <v>158.5</v>
      </c>
      <c r="T6" s="135">
        <f t="shared" si="0"/>
        <v>3228.7000000000007</v>
      </c>
      <c r="U6" s="86">
        <f t="shared" si="1"/>
        <v>33.473224116231002</v>
      </c>
      <c r="V6" s="123">
        <f t="shared" si="2"/>
        <v>10</v>
      </c>
    </row>
    <row r="7" spans="2:22" s="7" customFormat="1" ht="9.9499999999999993" customHeight="1" x14ac:dyDescent="0.15">
      <c r="B7" s="27"/>
      <c r="C7" s="103" t="s">
        <v>14</v>
      </c>
      <c r="D7" s="28" t="s">
        <v>61</v>
      </c>
      <c r="E7" s="29">
        <v>4229.6900000000005</v>
      </c>
      <c r="F7" s="149">
        <v>3</v>
      </c>
      <c r="G7" s="21"/>
      <c r="H7" s="30"/>
      <c r="I7" s="21"/>
      <c r="J7" s="21"/>
      <c r="K7" s="21"/>
      <c r="L7" s="31"/>
      <c r="M7" s="32"/>
      <c r="N7" s="33"/>
      <c r="O7" s="34" t="s">
        <v>10</v>
      </c>
      <c r="P7" s="84" t="s">
        <v>57</v>
      </c>
      <c r="Q7" s="85">
        <v>15275.01</v>
      </c>
      <c r="R7" s="146">
        <v>11523.64</v>
      </c>
      <c r="S7" s="85"/>
      <c r="T7" s="135">
        <f t="shared" si="0"/>
        <v>3751.3700000000008</v>
      </c>
      <c r="U7" s="86">
        <f t="shared" si="1"/>
        <v>24.558870992555821</v>
      </c>
      <c r="V7" s="123">
        <f t="shared" si="2"/>
        <v>5</v>
      </c>
    </row>
    <row r="8" spans="2:22" s="7" customFormat="1" ht="9.9499999999999993" customHeight="1" x14ac:dyDescent="0.15">
      <c r="B8" s="39"/>
      <c r="C8" s="103" t="s">
        <v>15</v>
      </c>
      <c r="D8" s="28" t="s">
        <v>62</v>
      </c>
      <c r="E8" s="29">
        <v>3888.48</v>
      </c>
      <c r="F8" s="149">
        <v>4</v>
      </c>
      <c r="G8" s="21"/>
      <c r="H8" s="38"/>
      <c r="I8" s="21"/>
      <c r="J8" s="21"/>
      <c r="K8" s="21"/>
      <c r="L8" s="31"/>
      <c r="M8" s="32"/>
      <c r="N8" s="33"/>
      <c r="O8" s="34" t="s">
        <v>11</v>
      </c>
      <c r="P8" s="84" t="s">
        <v>58</v>
      </c>
      <c r="Q8" s="85">
        <v>7282.29</v>
      </c>
      <c r="R8" s="146">
        <v>4077.1</v>
      </c>
      <c r="S8" s="85">
        <v>19.28</v>
      </c>
      <c r="T8" s="135">
        <f t="shared" si="0"/>
        <v>3185.91</v>
      </c>
      <c r="U8" s="86">
        <f t="shared" si="1"/>
        <v>43.74873837762572</v>
      </c>
      <c r="V8" s="123">
        <f t="shared" si="2"/>
        <v>11</v>
      </c>
    </row>
    <row r="9" spans="2:22" s="7" customFormat="1" ht="9.9499999999999993" customHeight="1" x14ac:dyDescent="0.15">
      <c r="B9" s="27"/>
      <c r="C9" s="103" t="s">
        <v>10</v>
      </c>
      <c r="D9" s="28" t="s">
        <v>57</v>
      </c>
      <c r="E9" s="29">
        <v>3751.3700000000008</v>
      </c>
      <c r="F9" s="149">
        <v>5</v>
      </c>
      <c r="G9" s="21"/>
      <c r="H9" s="30"/>
      <c r="I9" s="21"/>
      <c r="J9" s="21"/>
      <c r="K9" s="21"/>
      <c r="L9" s="31"/>
      <c r="M9" s="32"/>
      <c r="N9" s="33"/>
      <c r="O9" s="34" t="s">
        <v>12</v>
      </c>
      <c r="P9" s="84" t="s">
        <v>59</v>
      </c>
      <c r="Q9" s="85">
        <v>11637.52</v>
      </c>
      <c r="R9" s="146">
        <v>8325.17</v>
      </c>
      <c r="S9" s="85">
        <v>54.59</v>
      </c>
      <c r="T9" s="135">
        <f t="shared" si="0"/>
        <v>3257.76</v>
      </c>
      <c r="U9" s="86">
        <f t="shared" si="1"/>
        <v>27.993593136682044</v>
      </c>
      <c r="V9" s="123">
        <f t="shared" si="2"/>
        <v>8</v>
      </c>
    </row>
    <row r="10" spans="2:22" s="7" customFormat="1" ht="9.9499999999999993" customHeight="1" x14ac:dyDescent="0.15">
      <c r="B10" s="40"/>
      <c r="C10" s="103" t="s">
        <v>19</v>
      </c>
      <c r="D10" s="28" t="s">
        <v>66</v>
      </c>
      <c r="E10" s="29">
        <v>3533.7200000000003</v>
      </c>
      <c r="F10" s="149">
        <v>6</v>
      </c>
      <c r="G10" s="21"/>
      <c r="H10" s="38"/>
      <c r="I10" s="21"/>
      <c r="J10" s="21"/>
      <c r="K10" s="21"/>
      <c r="L10" s="31"/>
      <c r="M10" s="32"/>
      <c r="N10" s="33"/>
      <c r="O10" s="34" t="s">
        <v>13</v>
      </c>
      <c r="P10" s="84" t="s">
        <v>60</v>
      </c>
      <c r="Q10" s="85">
        <v>9323.1299999999992</v>
      </c>
      <c r="R10" s="146">
        <v>6449.86</v>
      </c>
      <c r="S10" s="85"/>
      <c r="T10" s="135">
        <f t="shared" si="0"/>
        <v>2873.2699999999995</v>
      </c>
      <c r="U10" s="86">
        <f t="shared" si="1"/>
        <v>30.818727187114199</v>
      </c>
      <c r="V10" s="123">
        <f t="shared" si="2"/>
        <v>14</v>
      </c>
    </row>
    <row r="11" spans="2:22" s="7" customFormat="1" ht="9.9499999999999993" customHeight="1" x14ac:dyDescent="0.15">
      <c r="B11" s="39"/>
      <c r="C11" s="103" t="s">
        <v>53</v>
      </c>
      <c r="D11" s="28" t="s">
        <v>100</v>
      </c>
      <c r="E11" s="29">
        <v>3287.4800000000005</v>
      </c>
      <c r="F11" s="149">
        <v>7</v>
      </c>
      <c r="G11" s="21"/>
      <c r="H11" s="30"/>
      <c r="I11" s="21"/>
      <c r="J11" s="21"/>
      <c r="K11" s="21"/>
      <c r="L11" s="31"/>
      <c r="M11" s="32"/>
      <c r="N11" s="33"/>
      <c r="O11" s="34" t="s">
        <v>14</v>
      </c>
      <c r="P11" s="84" t="s">
        <v>61</v>
      </c>
      <c r="Q11" s="85">
        <v>13784.14</v>
      </c>
      <c r="R11" s="146">
        <v>9424.1299999999992</v>
      </c>
      <c r="S11" s="85">
        <v>130.32</v>
      </c>
      <c r="T11" s="135">
        <f t="shared" si="0"/>
        <v>4229.6900000000005</v>
      </c>
      <c r="U11" s="86">
        <f t="shared" si="1"/>
        <v>30.685193272848366</v>
      </c>
      <c r="V11" s="123">
        <f t="shared" si="2"/>
        <v>3</v>
      </c>
    </row>
    <row r="12" spans="2:22" s="7" customFormat="1" ht="9.9499999999999993" customHeight="1" x14ac:dyDescent="0.15">
      <c r="B12" s="39"/>
      <c r="C12" s="103" t="s">
        <v>12</v>
      </c>
      <c r="D12" s="28" t="s">
        <v>59</v>
      </c>
      <c r="E12" s="29">
        <v>3257.76</v>
      </c>
      <c r="F12" s="149">
        <v>8</v>
      </c>
      <c r="G12" s="21"/>
      <c r="H12" s="38"/>
      <c r="I12" s="21"/>
      <c r="J12" s="21"/>
      <c r="K12" s="21"/>
      <c r="L12" s="31"/>
      <c r="M12" s="32"/>
      <c r="N12" s="33"/>
      <c r="O12" s="34" t="s">
        <v>15</v>
      </c>
      <c r="P12" s="84" t="s">
        <v>62</v>
      </c>
      <c r="Q12" s="85">
        <v>6097.24</v>
      </c>
      <c r="R12" s="146">
        <v>1986.82</v>
      </c>
      <c r="S12" s="85">
        <v>221.94</v>
      </c>
      <c r="T12" s="135">
        <f t="shared" si="0"/>
        <v>3888.48</v>
      </c>
      <c r="U12" s="86">
        <f t="shared" si="1"/>
        <v>63.774429085947084</v>
      </c>
      <c r="V12" s="123">
        <f t="shared" si="2"/>
        <v>4</v>
      </c>
    </row>
    <row r="13" spans="2:22" s="7" customFormat="1" ht="9.9499999999999993" customHeight="1" x14ac:dyDescent="0.15">
      <c r="B13" s="39"/>
      <c r="C13" s="103" t="s">
        <v>27</v>
      </c>
      <c r="D13" s="28" t="s">
        <v>74</v>
      </c>
      <c r="E13" s="29">
        <v>3248.9299999999985</v>
      </c>
      <c r="F13" s="149">
        <v>9</v>
      </c>
      <c r="G13" s="21"/>
      <c r="H13" s="30"/>
      <c r="I13" s="21"/>
      <c r="J13" s="21"/>
      <c r="K13" s="21"/>
      <c r="L13" s="31"/>
      <c r="M13" s="32"/>
      <c r="N13" s="33"/>
      <c r="O13" s="34" t="s">
        <v>16</v>
      </c>
      <c r="P13" s="84" t="s">
        <v>63</v>
      </c>
      <c r="Q13" s="85">
        <v>6408.09</v>
      </c>
      <c r="R13" s="146">
        <v>3391.13</v>
      </c>
      <c r="S13" s="85">
        <v>11.9</v>
      </c>
      <c r="T13" s="135">
        <f t="shared" si="0"/>
        <v>3005.06</v>
      </c>
      <c r="U13" s="86">
        <f t="shared" si="1"/>
        <v>46.894784561390367</v>
      </c>
      <c r="V13" s="123">
        <f t="shared" si="2"/>
        <v>12</v>
      </c>
    </row>
    <row r="14" spans="2:22" s="7" customFormat="1" ht="9.9499999999999993" customHeight="1" x14ac:dyDescent="0.15">
      <c r="B14" s="39"/>
      <c r="C14" s="103" t="s">
        <v>9</v>
      </c>
      <c r="D14" s="28" t="s">
        <v>56</v>
      </c>
      <c r="E14" s="29">
        <v>3228.7000000000007</v>
      </c>
      <c r="F14" s="149">
        <v>10</v>
      </c>
      <c r="G14" s="21"/>
      <c r="H14" s="38"/>
      <c r="I14" s="21"/>
      <c r="J14" s="21"/>
      <c r="K14" s="21"/>
      <c r="L14" s="31"/>
      <c r="M14" s="32"/>
      <c r="N14" s="33"/>
      <c r="O14" s="34" t="s">
        <v>17</v>
      </c>
      <c r="P14" s="84" t="s">
        <v>64</v>
      </c>
      <c r="Q14" s="85">
        <v>6362.28</v>
      </c>
      <c r="R14" s="146">
        <v>4090.98</v>
      </c>
      <c r="S14" s="85">
        <v>1.24</v>
      </c>
      <c r="T14" s="135">
        <f t="shared" si="0"/>
        <v>2270.06</v>
      </c>
      <c r="U14" s="86">
        <f t="shared" si="1"/>
        <v>35.679976360675738</v>
      </c>
      <c r="V14" s="123">
        <f t="shared" si="2"/>
        <v>21</v>
      </c>
    </row>
    <row r="15" spans="2:22" s="7" customFormat="1" ht="9.9499999999999993" customHeight="1" x14ac:dyDescent="0.15">
      <c r="B15" s="39"/>
      <c r="C15" s="103" t="s">
        <v>11</v>
      </c>
      <c r="D15" s="28" t="s">
        <v>58</v>
      </c>
      <c r="E15" s="29">
        <v>3185.91</v>
      </c>
      <c r="F15" s="149">
        <v>11</v>
      </c>
      <c r="G15" s="21"/>
      <c r="H15" s="30"/>
      <c r="I15" s="21"/>
      <c r="J15" s="21"/>
      <c r="K15" s="21"/>
      <c r="L15" s="31"/>
      <c r="M15" s="32"/>
      <c r="N15" s="33"/>
      <c r="O15" s="34" t="s">
        <v>18</v>
      </c>
      <c r="P15" s="84" t="s">
        <v>65</v>
      </c>
      <c r="Q15" s="85">
        <v>3797.75</v>
      </c>
      <c r="R15" s="146">
        <v>1194.6600000000001</v>
      </c>
      <c r="S15" s="85"/>
      <c r="T15" s="135">
        <f t="shared" si="0"/>
        <v>2603.09</v>
      </c>
      <c r="U15" s="86">
        <f t="shared" si="1"/>
        <v>68.542953064314403</v>
      </c>
      <c r="V15" s="123">
        <f t="shared" si="2"/>
        <v>19</v>
      </c>
    </row>
    <row r="16" spans="2:22" s="7" customFormat="1" ht="9.9499999999999993" customHeight="1" x14ac:dyDescent="0.15">
      <c r="B16" s="37"/>
      <c r="C16" s="103" t="s">
        <v>16</v>
      </c>
      <c r="D16" s="28" t="s">
        <v>63</v>
      </c>
      <c r="E16" s="29">
        <v>3005.06</v>
      </c>
      <c r="F16" s="149">
        <v>12</v>
      </c>
      <c r="G16" s="21"/>
      <c r="H16" s="38"/>
      <c r="I16" s="21"/>
      <c r="J16" s="21"/>
      <c r="K16" s="21"/>
      <c r="L16" s="31"/>
      <c r="M16" s="32"/>
      <c r="N16" s="33"/>
      <c r="O16" s="34" t="s">
        <v>19</v>
      </c>
      <c r="P16" s="84" t="s">
        <v>66</v>
      </c>
      <c r="Q16" s="85">
        <v>5157.3100000000004</v>
      </c>
      <c r="R16" s="146">
        <v>1608.91</v>
      </c>
      <c r="S16" s="85">
        <v>14.68</v>
      </c>
      <c r="T16" s="135">
        <f t="shared" si="0"/>
        <v>3533.7200000000003</v>
      </c>
      <c r="U16" s="86">
        <f t="shared" si="1"/>
        <v>68.518665738534239</v>
      </c>
      <c r="V16" s="123">
        <f t="shared" si="2"/>
        <v>6</v>
      </c>
    </row>
    <row r="17" spans="2:22" s="7" customFormat="1" ht="9.9499999999999993" customHeight="1" x14ac:dyDescent="0.15">
      <c r="B17" s="39"/>
      <c r="C17" s="103" t="s">
        <v>30</v>
      </c>
      <c r="D17" s="28" t="s">
        <v>77</v>
      </c>
      <c r="E17" s="29">
        <v>2995.8399999999997</v>
      </c>
      <c r="F17" s="149">
        <v>13</v>
      </c>
      <c r="G17" s="21"/>
      <c r="H17" s="30"/>
      <c r="I17" s="21"/>
      <c r="J17" s="21"/>
      <c r="K17" s="21"/>
      <c r="L17" s="31"/>
      <c r="M17" s="32"/>
      <c r="N17" s="33"/>
      <c r="O17" s="34" t="s">
        <v>20</v>
      </c>
      <c r="P17" s="84" t="s">
        <v>67</v>
      </c>
      <c r="Q17" s="85">
        <v>2194.0500000000002</v>
      </c>
      <c r="R17" s="146">
        <v>771.25</v>
      </c>
      <c r="S17" s="85"/>
      <c r="T17" s="135">
        <f t="shared" si="0"/>
        <v>1422.8000000000002</v>
      </c>
      <c r="U17" s="86">
        <f t="shared" si="1"/>
        <v>64.848111939108037</v>
      </c>
      <c r="V17" s="123">
        <f t="shared" si="2"/>
        <v>32</v>
      </c>
    </row>
    <row r="18" spans="2:22" s="7" customFormat="1" ht="9.9499999999999993" customHeight="1" x14ac:dyDescent="0.15">
      <c r="B18" s="40"/>
      <c r="C18" s="103" t="s">
        <v>13</v>
      </c>
      <c r="D18" s="28" t="s">
        <v>60</v>
      </c>
      <c r="E18" s="29">
        <v>2873.2699999999995</v>
      </c>
      <c r="F18" s="149">
        <v>14</v>
      </c>
      <c r="G18" s="21"/>
      <c r="H18" s="38"/>
      <c r="I18" s="21"/>
      <c r="J18" s="21"/>
      <c r="K18" s="21"/>
      <c r="L18" s="31"/>
      <c r="M18" s="32"/>
      <c r="N18" s="33"/>
      <c r="O18" s="34" t="s">
        <v>21</v>
      </c>
      <c r="P18" s="84" t="s">
        <v>68</v>
      </c>
      <c r="Q18" s="85">
        <v>2416.11</v>
      </c>
      <c r="R18" s="146">
        <v>935.24</v>
      </c>
      <c r="S18" s="85">
        <v>7.03</v>
      </c>
      <c r="T18" s="135">
        <f t="shared" si="0"/>
        <v>1473.8400000000001</v>
      </c>
      <c r="U18" s="86">
        <f t="shared" si="1"/>
        <v>61.000533916088258</v>
      </c>
      <c r="V18" s="123">
        <f t="shared" si="2"/>
        <v>31</v>
      </c>
    </row>
    <row r="19" spans="2:22" s="7" customFormat="1" ht="9.9499999999999993" customHeight="1" x14ac:dyDescent="0.15">
      <c r="B19" s="39"/>
      <c r="C19" s="103" t="s">
        <v>29</v>
      </c>
      <c r="D19" s="28" t="s">
        <v>76</v>
      </c>
      <c r="E19" s="29">
        <v>2774.67</v>
      </c>
      <c r="F19" s="149">
        <v>15</v>
      </c>
      <c r="G19" s="21"/>
      <c r="H19" s="30"/>
      <c r="I19" s="21"/>
      <c r="J19" s="21"/>
      <c r="K19" s="21"/>
      <c r="L19" s="31"/>
      <c r="M19" s="32"/>
      <c r="N19" s="33"/>
      <c r="O19" s="34" t="s">
        <v>22</v>
      </c>
      <c r="P19" s="84" t="s">
        <v>69</v>
      </c>
      <c r="Q19" s="85">
        <v>12583.95</v>
      </c>
      <c r="R19" s="146">
        <v>8027.57</v>
      </c>
      <c r="S19" s="85">
        <v>6.22</v>
      </c>
      <c r="T19" s="135">
        <f t="shared" si="0"/>
        <v>4550.1600000000008</v>
      </c>
      <c r="U19" s="86">
        <f t="shared" si="1"/>
        <v>36.158439917513981</v>
      </c>
      <c r="V19" s="123">
        <f t="shared" si="2"/>
        <v>2</v>
      </c>
    </row>
    <row r="20" spans="2:22" s="7" customFormat="1" ht="9.9499999999999993" customHeight="1" x14ac:dyDescent="0.15">
      <c r="B20" s="39"/>
      <c r="C20" s="103" t="s">
        <v>35</v>
      </c>
      <c r="D20" s="28" t="s">
        <v>82</v>
      </c>
      <c r="E20" s="29">
        <v>2769.4600000000009</v>
      </c>
      <c r="F20" s="149">
        <v>16</v>
      </c>
      <c r="G20" s="21"/>
      <c r="H20" s="38"/>
      <c r="I20" s="21"/>
      <c r="J20" s="21"/>
      <c r="K20" s="21"/>
      <c r="L20" s="31"/>
      <c r="M20" s="32"/>
      <c r="N20" s="33"/>
      <c r="O20" s="34" t="s">
        <v>23</v>
      </c>
      <c r="P20" s="84" t="s">
        <v>70</v>
      </c>
      <c r="Q20" s="85">
        <v>4247.54</v>
      </c>
      <c r="R20" s="146">
        <v>2405.31</v>
      </c>
      <c r="S20" s="85"/>
      <c r="T20" s="135">
        <f t="shared" si="0"/>
        <v>1842.23</v>
      </c>
      <c r="U20" s="86">
        <f t="shared" si="1"/>
        <v>43.371692791592309</v>
      </c>
      <c r="V20" s="123">
        <f t="shared" si="2"/>
        <v>26</v>
      </c>
    </row>
    <row r="21" spans="2:22" s="7" customFormat="1" ht="9.9499999999999993" customHeight="1" x14ac:dyDescent="0.15">
      <c r="B21" s="39"/>
      <c r="C21" s="103" t="s">
        <v>47</v>
      </c>
      <c r="D21" s="28" t="s">
        <v>94</v>
      </c>
      <c r="E21" s="29">
        <v>2763.7299999999996</v>
      </c>
      <c r="F21" s="149">
        <v>17</v>
      </c>
      <c r="G21" s="21"/>
      <c r="H21" s="30"/>
      <c r="I21" s="21"/>
      <c r="J21" s="21"/>
      <c r="K21" s="21"/>
      <c r="L21" s="31"/>
      <c r="M21" s="32"/>
      <c r="N21" s="33"/>
      <c r="O21" s="34" t="s">
        <v>24</v>
      </c>
      <c r="P21" s="84" t="s">
        <v>71</v>
      </c>
      <c r="Q21" s="85">
        <v>4186.2</v>
      </c>
      <c r="R21" s="146">
        <v>2784.29</v>
      </c>
      <c r="S21" s="85">
        <v>9.41</v>
      </c>
      <c r="T21" s="135">
        <f t="shared" si="0"/>
        <v>1392.5</v>
      </c>
      <c r="U21" s="86">
        <f t="shared" si="1"/>
        <v>33.264058095647606</v>
      </c>
      <c r="V21" s="123">
        <f t="shared" si="2"/>
        <v>33</v>
      </c>
    </row>
    <row r="22" spans="2:22" s="7" customFormat="1" ht="9.9499999999999993" customHeight="1" x14ac:dyDescent="0.15">
      <c r="B22" s="27"/>
      <c r="C22" s="103" t="s">
        <v>50</v>
      </c>
      <c r="D22" s="28" t="s">
        <v>97</v>
      </c>
      <c r="E22" s="29">
        <v>2746.8900000000003</v>
      </c>
      <c r="F22" s="149">
        <v>18</v>
      </c>
      <c r="G22" s="21"/>
      <c r="H22" s="38"/>
      <c r="I22" s="21"/>
      <c r="J22" s="21"/>
      <c r="K22" s="21"/>
      <c r="L22" s="31"/>
      <c r="M22" s="32"/>
      <c r="N22" s="33"/>
      <c r="O22" s="34" t="s">
        <v>25</v>
      </c>
      <c r="P22" s="84" t="s">
        <v>72</v>
      </c>
      <c r="Q22" s="85">
        <v>4190.5200000000004</v>
      </c>
      <c r="R22" s="146">
        <v>3101.95</v>
      </c>
      <c r="S22" s="85">
        <v>9.16</v>
      </c>
      <c r="T22" s="135">
        <f t="shared" si="0"/>
        <v>1079.4100000000008</v>
      </c>
      <c r="U22" s="86">
        <f t="shared" si="1"/>
        <v>25.758378435134553</v>
      </c>
      <c r="V22" s="123">
        <f t="shared" si="2"/>
        <v>42</v>
      </c>
    </row>
    <row r="23" spans="2:22" s="7" customFormat="1" ht="9.9499999999999993" customHeight="1" x14ac:dyDescent="0.15">
      <c r="B23" s="39"/>
      <c r="C23" s="103" t="s">
        <v>18</v>
      </c>
      <c r="D23" s="28" t="s">
        <v>65</v>
      </c>
      <c r="E23" s="29">
        <v>2603.09</v>
      </c>
      <c r="F23" s="149">
        <v>19</v>
      </c>
      <c r="G23" s="21"/>
      <c r="H23" s="30"/>
      <c r="I23" s="21"/>
      <c r="J23" s="21"/>
      <c r="K23" s="21"/>
      <c r="L23" s="31"/>
      <c r="M23" s="32"/>
      <c r="N23" s="33"/>
      <c r="O23" s="34" t="s">
        <v>26</v>
      </c>
      <c r="P23" s="84" t="s">
        <v>73</v>
      </c>
      <c r="Q23" s="85">
        <v>4465.2700000000004</v>
      </c>
      <c r="R23" s="146">
        <v>3493.31</v>
      </c>
      <c r="S23" s="85">
        <v>18.86</v>
      </c>
      <c r="T23" s="135">
        <f t="shared" si="0"/>
        <v>953.10000000000036</v>
      </c>
      <c r="U23" s="86">
        <f t="shared" si="1"/>
        <v>21.34473391306685</v>
      </c>
      <c r="V23" s="123">
        <f t="shared" si="2"/>
        <v>45</v>
      </c>
    </row>
    <row r="24" spans="2:22" s="7" customFormat="1" ht="9.9499999999999993" customHeight="1" x14ac:dyDescent="0.15">
      <c r="B24" s="40"/>
      <c r="C24" s="103" t="s">
        <v>41</v>
      </c>
      <c r="D24" s="28" t="s">
        <v>88</v>
      </c>
      <c r="E24" s="29">
        <v>2298.2999999999993</v>
      </c>
      <c r="F24" s="149">
        <v>20</v>
      </c>
      <c r="G24" s="21"/>
      <c r="H24" s="38"/>
      <c r="I24" s="21"/>
      <c r="J24" s="21"/>
      <c r="K24" s="21"/>
      <c r="L24" s="31"/>
      <c r="M24" s="32"/>
      <c r="N24" s="33"/>
      <c r="O24" s="34" t="s">
        <v>27</v>
      </c>
      <c r="P24" s="84" t="s">
        <v>74</v>
      </c>
      <c r="Q24" s="85">
        <v>13561.56</v>
      </c>
      <c r="R24" s="146">
        <v>10291.950000000001</v>
      </c>
      <c r="S24" s="85">
        <v>20.68</v>
      </c>
      <c r="T24" s="135">
        <f t="shared" si="0"/>
        <v>3248.9299999999985</v>
      </c>
      <c r="U24" s="86">
        <f t="shared" si="1"/>
        <v>23.956904662885382</v>
      </c>
      <c r="V24" s="123">
        <f t="shared" si="2"/>
        <v>9</v>
      </c>
    </row>
    <row r="25" spans="2:22" s="7" customFormat="1" ht="9.9499999999999993" customHeight="1" x14ac:dyDescent="0.15">
      <c r="B25" s="37"/>
      <c r="C25" s="103" t="s">
        <v>17</v>
      </c>
      <c r="D25" s="28" t="s">
        <v>64</v>
      </c>
      <c r="E25" s="29">
        <v>2270.06</v>
      </c>
      <c r="F25" s="149">
        <v>21</v>
      </c>
      <c r="G25" s="21"/>
      <c r="H25" s="30"/>
      <c r="I25" s="21"/>
      <c r="J25" s="21"/>
      <c r="K25" s="21"/>
      <c r="L25" s="31"/>
      <c r="M25" s="32"/>
      <c r="N25" s="33"/>
      <c r="O25" s="34" t="s">
        <v>28</v>
      </c>
      <c r="P25" s="84" t="s">
        <v>75</v>
      </c>
      <c r="Q25" s="85">
        <v>10621.29</v>
      </c>
      <c r="R25" s="146">
        <v>8410.66</v>
      </c>
      <c r="S25" s="85"/>
      <c r="T25" s="135">
        <f t="shared" si="0"/>
        <v>2210.630000000001</v>
      </c>
      <c r="U25" s="86">
        <f t="shared" si="1"/>
        <v>20.813196890396561</v>
      </c>
      <c r="V25" s="123">
        <f t="shared" si="2"/>
        <v>23</v>
      </c>
    </row>
    <row r="26" spans="2:22" s="7" customFormat="1" ht="9.9499999999999993" customHeight="1" x14ac:dyDescent="0.15">
      <c r="B26" s="37"/>
      <c r="C26" s="103" t="s">
        <v>40</v>
      </c>
      <c r="D26" s="28" t="s">
        <v>87</v>
      </c>
      <c r="E26" s="29">
        <v>2228.2699999999995</v>
      </c>
      <c r="F26" s="149">
        <v>22</v>
      </c>
      <c r="G26" s="21"/>
      <c r="H26" s="38"/>
      <c r="I26" s="21"/>
      <c r="J26" s="21"/>
      <c r="K26" s="21"/>
      <c r="L26" s="31"/>
      <c r="M26" s="32"/>
      <c r="N26" s="33"/>
      <c r="O26" s="34" t="s">
        <v>29</v>
      </c>
      <c r="P26" s="84" t="s">
        <v>76</v>
      </c>
      <c r="Q26" s="85">
        <v>7777.28</v>
      </c>
      <c r="R26" s="146">
        <v>4931.21</v>
      </c>
      <c r="S26" s="85">
        <v>71.400000000000006</v>
      </c>
      <c r="T26" s="135">
        <f t="shared" si="0"/>
        <v>2774.67</v>
      </c>
      <c r="U26" s="86">
        <f t="shared" si="1"/>
        <v>35.676611874588545</v>
      </c>
      <c r="V26" s="123">
        <f t="shared" si="2"/>
        <v>15</v>
      </c>
    </row>
    <row r="27" spans="2:22" s="7" customFormat="1" ht="9.9499999999999993" customHeight="1" x14ac:dyDescent="0.15">
      <c r="B27" s="27"/>
      <c r="C27" s="103" t="s">
        <v>28</v>
      </c>
      <c r="D27" s="28" t="s">
        <v>75</v>
      </c>
      <c r="E27" s="29">
        <v>2210.630000000001</v>
      </c>
      <c r="F27" s="149">
        <v>23</v>
      </c>
      <c r="G27" s="21"/>
      <c r="H27" s="41"/>
      <c r="I27" s="41"/>
      <c r="J27" s="41"/>
      <c r="K27" s="41"/>
      <c r="L27" s="31"/>
      <c r="M27" s="32"/>
      <c r="N27" s="33"/>
      <c r="O27" s="34" t="s">
        <v>30</v>
      </c>
      <c r="P27" s="84" t="s">
        <v>77</v>
      </c>
      <c r="Q27" s="85">
        <v>5173.1499999999996</v>
      </c>
      <c r="R27" s="146">
        <v>2177.31</v>
      </c>
      <c r="S27" s="85"/>
      <c r="T27" s="135">
        <f t="shared" si="0"/>
        <v>2995.8399999999997</v>
      </c>
      <c r="U27" s="86">
        <f t="shared" si="1"/>
        <v>57.911330620608339</v>
      </c>
      <c r="V27" s="123">
        <f t="shared" si="2"/>
        <v>13</v>
      </c>
    </row>
    <row r="28" spans="2:22" s="7" customFormat="1" ht="9.9499999999999993" customHeight="1" x14ac:dyDescent="0.15">
      <c r="B28" s="39"/>
      <c r="C28" s="103" t="s">
        <v>31</v>
      </c>
      <c r="D28" s="28" t="s">
        <v>78</v>
      </c>
      <c r="E28" s="29">
        <v>2064.13</v>
      </c>
      <c r="F28" s="149">
        <v>24</v>
      </c>
      <c r="G28" s="21"/>
      <c r="H28" s="41"/>
      <c r="I28" s="41"/>
      <c r="J28" s="41"/>
      <c r="K28" s="41"/>
      <c r="L28" s="31"/>
      <c r="M28" s="32"/>
      <c r="N28" s="33"/>
      <c r="O28" s="34" t="s">
        <v>31</v>
      </c>
      <c r="P28" s="84" t="s">
        <v>78</v>
      </c>
      <c r="Q28" s="85">
        <v>5774.47</v>
      </c>
      <c r="R28" s="146">
        <v>3710.34</v>
      </c>
      <c r="S28" s="85"/>
      <c r="T28" s="135">
        <f t="shared" si="0"/>
        <v>2064.13</v>
      </c>
      <c r="U28" s="86">
        <f t="shared" si="1"/>
        <v>35.745791388646921</v>
      </c>
      <c r="V28" s="123">
        <f t="shared" si="2"/>
        <v>24</v>
      </c>
    </row>
    <row r="29" spans="2:22" s="7" customFormat="1" ht="9.9499999999999993" customHeight="1" x14ac:dyDescent="0.15">
      <c r="B29" s="37"/>
      <c r="C29" s="103" t="s">
        <v>52</v>
      </c>
      <c r="D29" s="28" t="s">
        <v>99</v>
      </c>
      <c r="E29" s="29">
        <v>1875.92</v>
      </c>
      <c r="F29" s="149">
        <v>25</v>
      </c>
      <c r="G29" s="21"/>
      <c r="H29" s="41"/>
      <c r="I29" s="41"/>
      <c r="J29" s="41"/>
      <c r="K29" s="41"/>
      <c r="L29" s="31"/>
      <c r="M29" s="32"/>
      <c r="N29" s="33"/>
      <c r="O29" s="34" t="s">
        <v>32</v>
      </c>
      <c r="P29" s="84" t="s">
        <v>79</v>
      </c>
      <c r="Q29" s="85">
        <v>4017.38</v>
      </c>
      <c r="R29" s="146">
        <v>2044.64</v>
      </c>
      <c r="S29" s="85">
        <v>673.17</v>
      </c>
      <c r="T29" s="135">
        <f t="shared" si="0"/>
        <v>1299.5700000000002</v>
      </c>
      <c r="U29" s="86">
        <f t="shared" si="1"/>
        <v>32.348694920570125</v>
      </c>
      <c r="V29" s="123">
        <f t="shared" si="2"/>
        <v>37</v>
      </c>
    </row>
    <row r="30" spans="2:22" s="7" customFormat="1" ht="9.9499999999999993" customHeight="1" x14ac:dyDescent="0.15">
      <c r="B30" s="39"/>
      <c r="C30" s="103" t="s">
        <v>23</v>
      </c>
      <c r="D30" s="28" t="s">
        <v>70</v>
      </c>
      <c r="E30" s="29">
        <v>1842.23</v>
      </c>
      <c r="F30" s="149">
        <v>26</v>
      </c>
      <c r="G30" s="21"/>
      <c r="H30" s="41"/>
      <c r="I30" s="41"/>
      <c r="J30" s="41"/>
      <c r="K30" s="41"/>
      <c r="L30" s="31"/>
      <c r="M30" s="32"/>
      <c r="N30" s="33"/>
      <c r="O30" s="34" t="s">
        <v>33</v>
      </c>
      <c r="P30" s="84" t="s">
        <v>80</v>
      </c>
      <c r="Q30" s="85">
        <v>4612.2</v>
      </c>
      <c r="R30" s="146">
        <v>3422.93</v>
      </c>
      <c r="S30" s="85">
        <v>11.98</v>
      </c>
      <c r="T30" s="135">
        <f t="shared" si="0"/>
        <v>1177.29</v>
      </c>
      <c r="U30" s="86">
        <f t="shared" si="1"/>
        <v>25.525562638220372</v>
      </c>
      <c r="V30" s="123">
        <f t="shared" si="2"/>
        <v>38</v>
      </c>
    </row>
    <row r="31" spans="2:22" s="7" customFormat="1" ht="9.9499999999999993" customHeight="1" x14ac:dyDescent="0.15">
      <c r="B31" s="39"/>
      <c r="C31" s="105" t="s">
        <v>51</v>
      </c>
      <c r="D31" s="106" t="s">
        <v>98</v>
      </c>
      <c r="E31" s="107">
        <v>1795.0500000000002</v>
      </c>
      <c r="F31" s="150">
        <v>27</v>
      </c>
      <c r="G31" s="21"/>
      <c r="H31" s="41"/>
      <c r="I31" s="41"/>
      <c r="J31" s="41"/>
      <c r="K31" s="41"/>
      <c r="L31" s="31"/>
      <c r="M31" s="32"/>
      <c r="N31" s="33"/>
      <c r="O31" s="34" t="s">
        <v>34</v>
      </c>
      <c r="P31" s="84" t="s">
        <v>81</v>
      </c>
      <c r="Q31" s="85">
        <v>1905.34</v>
      </c>
      <c r="R31" s="146">
        <v>571.27</v>
      </c>
      <c r="S31" s="85"/>
      <c r="T31" s="135">
        <f t="shared" si="0"/>
        <v>1334.07</v>
      </c>
      <c r="U31" s="86">
        <f t="shared" si="1"/>
        <v>70.017424711600029</v>
      </c>
      <c r="V31" s="123">
        <f t="shared" si="2"/>
        <v>36</v>
      </c>
    </row>
    <row r="32" spans="2:22" s="7" customFormat="1" ht="9.9499999999999993" customHeight="1" x14ac:dyDescent="0.15">
      <c r="B32" s="37"/>
      <c r="C32" s="103" t="s">
        <v>42</v>
      </c>
      <c r="D32" s="28" t="s">
        <v>89</v>
      </c>
      <c r="E32" s="29">
        <v>1715.17</v>
      </c>
      <c r="F32" s="149">
        <v>28</v>
      </c>
      <c r="G32" s="21"/>
      <c r="H32" s="41"/>
      <c r="I32" s="41"/>
      <c r="J32" s="41"/>
      <c r="K32" s="41"/>
      <c r="L32" s="31"/>
      <c r="M32" s="32"/>
      <c r="N32" s="33"/>
      <c r="O32" s="34" t="s">
        <v>35</v>
      </c>
      <c r="P32" s="84" t="s">
        <v>82</v>
      </c>
      <c r="Q32" s="85">
        <v>8400.94</v>
      </c>
      <c r="R32" s="146">
        <v>5631.48</v>
      </c>
      <c r="S32" s="85"/>
      <c r="T32" s="135">
        <f t="shared" si="0"/>
        <v>2769.4600000000009</v>
      </c>
      <c r="U32" s="86">
        <f t="shared" si="1"/>
        <v>32.966072844229345</v>
      </c>
      <c r="V32" s="123">
        <f t="shared" si="2"/>
        <v>16</v>
      </c>
    </row>
    <row r="33" spans="2:22" s="7" customFormat="1" ht="9.9499999999999993" customHeight="1" x14ac:dyDescent="0.15">
      <c r="B33" s="27"/>
      <c r="C33" s="103" t="s">
        <v>49</v>
      </c>
      <c r="D33" s="28" t="s">
        <v>96</v>
      </c>
      <c r="E33" s="29">
        <v>1667.9699999999993</v>
      </c>
      <c r="F33" s="149">
        <v>29</v>
      </c>
      <c r="G33" s="21"/>
      <c r="H33" s="42"/>
      <c r="I33" s="21"/>
      <c r="J33" s="21"/>
      <c r="K33" s="21"/>
      <c r="L33" s="31"/>
      <c r="M33" s="32"/>
      <c r="N33" s="33"/>
      <c r="O33" s="34" t="s">
        <v>36</v>
      </c>
      <c r="P33" s="84" t="s">
        <v>83</v>
      </c>
      <c r="Q33" s="85">
        <v>3690.94</v>
      </c>
      <c r="R33" s="146">
        <v>2837.05</v>
      </c>
      <c r="S33" s="85"/>
      <c r="T33" s="135">
        <f t="shared" si="0"/>
        <v>853.88999999999987</v>
      </c>
      <c r="U33" s="87">
        <f t="shared" si="1"/>
        <v>23.13475699957192</v>
      </c>
      <c r="V33" s="123">
        <f t="shared" si="2"/>
        <v>46</v>
      </c>
    </row>
    <row r="34" spans="2:22" s="7" customFormat="1" ht="9.9499999999999993" customHeight="1" x14ac:dyDescent="0.15">
      <c r="B34" s="27"/>
      <c r="C34" s="103" t="s">
        <v>45</v>
      </c>
      <c r="D34" s="28" t="s">
        <v>92</v>
      </c>
      <c r="E34" s="29">
        <v>1665.94</v>
      </c>
      <c r="F34" s="149">
        <v>30</v>
      </c>
      <c r="G34" s="21"/>
      <c r="H34" s="30"/>
      <c r="I34" s="21"/>
      <c r="J34" s="21"/>
      <c r="K34" s="21"/>
      <c r="L34" s="31"/>
      <c r="M34" s="32"/>
      <c r="N34" s="33"/>
      <c r="O34" s="34" t="s">
        <v>37</v>
      </c>
      <c r="P34" s="84" t="s">
        <v>84</v>
      </c>
      <c r="Q34" s="85">
        <v>4724.68</v>
      </c>
      <c r="R34" s="146">
        <v>3601.3</v>
      </c>
      <c r="S34" s="85"/>
      <c r="T34" s="135">
        <f t="shared" si="0"/>
        <v>1123.3800000000001</v>
      </c>
      <c r="U34" s="87">
        <f t="shared" si="1"/>
        <v>23.776848379149488</v>
      </c>
      <c r="V34" s="123">
        <f t="shared" si="2"/>
        <v>41</v>
      </c>
    </row>
    <row r="35" spans="2:22" s="7" customFormat="1" ht="9.9499999999999993" customHeight="1" x14ac:dyDescent="0.15">
      <c r="B35" s="27"/>
      <c r="C35" s="103" t="s">
        <v>21</v>
      </c>
      <c r="D35" s="28" t="s">
        <v>68</v>
      </c>
      <c r="E35" s="29">
        <v>1473.8400000000001</v>
      </c>
      <c r="F35" s="149">
        <v>31</v>
      </c>
      <c r="G35" s="21"/>
      <c r="H35" s="42"/>
      <c r="I35" s="21"/>
      <c r="J35" s="21"/>
      <c r="K35" s="21"/>
      <c r="L35" s="31"/>
      <c r="M35" s="32"/>
      <c r="N35" s="33"/>
      <c r="O35" s="34" t="s">
        <v>38</v>
      </c>
      <c r="P35" s="84" t="s">
        <v>85</v>
      </c>
      <c r="Q35" s="85">
        <v>3507.14</v>
      </c>
      <c r="R35" s="146">
        <v>2584.3200000000002</v>
      </c>
      <c r="S35" s="85">
        <v>96.78</v>
      </c>
      <c r="T35" s="135">
        <f t="shared" si="0"/>
        <v>826.03999999999951</v>
      </c>
      <c r="U35" s="88">
        <f t="shared" si="1"/>
        <v>23.553094544272529</v>
      </c>
      <c r="V35" s="123">
        <f t="shared" si="2"/>
        <v>47</v>
      </c>
    </row>
    <row r="36" spans="2:22" s="7" customFormat="1" ht="9.9499999999999993" customHeight="1" x14ac:dyDescent="0.15">
      <c r="B36" s="27"/>
      <c r="C36" s="103" t="s">
        <v>20</v>
      </c>
      <c r="D36" s="28" t="s">
        <v>67</v>
      </c>
      <c r="E36" s="29">
        <v>1422.8000000000002</v>
      </c>
      <c r="F36" s="149">
        <v>32</v>
      </c>
      <c r="G36" s="21"/>
      <c r="H36" s="30"/>
      <c r="I36" s="21"/>
      <c r="J36" s="21"/>
      <c r="K36" s="21"/>
      <c r="L36" s="31"/>
      <c r="M36" s="32"/>
      <c r="N36" s="33"/>
      <c r="O36" s="34" t="s">
        <v>39</v>
      </c>
      <c r="P36" s="84" t="s">
        <v>86</v>
      </c>
      <c r="Q36" s="85">
        <v>6707.7</v>
      </c>
      <c r="R36" s="146">
        <v>5278.39</v>
      </c>
      <c r="S36" s="85">
        <v>80.39</v>
      </c>
      <c r="T36" s="135">
        <f t="shared" si="0"/>
        <v>1348.9199999999992</v>
      </c>
      <c r="U36" s="88">
        <f t="shared" si="1"/>
        <v>20.110022809606861</v>
      </c>
      <c r="V36" s="123">
        <f t="shared" si="2"/>
        <v>34</v>
      </c>
    </row>
    <row r="37" spans="2:22" s="7" customFormat="1" ht="9.9499999999999993" customHeight="1" x14ac:dyDescent="0.15">
      <c r="B37" s="43"/>
      <c r="C37" s="103" t="s">
        <v>24</v>
      </c>
      <c r="D37" s="28" t="s">
        <v>71</v>
      </c>
      <c r="E37" s="29">
        <v>1392.5</v>
      </c>
      <c r="F37" s="149">
        <v>33</v>
      </c>
      <c r="G37" s="21"/>
      <c r="H37" s="42"/>
      <c r="I37" s="21"/>
      <c r="J37" s="21"/>
      <c r="K37" s="21"/>
      <c r="L37" s="31"/>
      <c r="M37" s="32"/>
      <c r="N37" s="33"/>
      <c r="O37" s="34" t="s">
        <v>40</v>
      </c>
      <c r="P37" s="84" t="s">
        <v>87</v>
      </c>
      <c r="Q37" s="85">
        <v>7114.33</v>
      </c>
      <c r="R37" s="146">
        <v>4886.0600000000004</v>
      </c>
      <c r="S37" s="85"/>
      <c r="T37" s="135">
        <f t="shared" si="0"/>
        <v>2228.2699999999995</v>
      </c>
      <c r="U37" s="88">
        <f t="shared" si="1"/>
        <v>31.320869287761454</v>
      </c>
      <c r="V37" s="123">
        <f t="shared" si="2"/>
        <v>22</v>
      </c>
    </row>
    <row r="38" spans="2:22" s="7" customFormat="1" ht="9.9499999999999993" customHeight="1" x14ac:dyDescent="0.15">
      <c r="B38" s="39"/>
      <c r="C38" s="103" t="s">
        <v>39</v>
      </c>
      <c r="D38" s="28" t="s">
        <v>86</v>
      </c>
      <c r="E38" s="29">
        <v>1348.9199999999992</v>
      </c>
      <c r="F38" s="149">
        <v>34</v>
      </c>
      <c r="G38" s="21"/>
      <c r="H38" s="30"/>
      <c r="I38" s="21"/>
      <c r="J38" s="21"/>
      <c r="K38" s="21"/>
      <c r="L38" s="31"/>
      <c r="M38" s="32"/>
      <c r="N38" s="33"/>
      <c r="O38" s="34" t="s">
        <v>41</v>
      </c>
      <c r="P38" s="84" t="s">
        <v>88</v>
      </c>
      <c r="Q38" s="85">
        <v>8479.2199999999993</v>
      </c>
      <c r="R38" s="146">
        <v>6180.92</v>
      </c>
      <c r="S38" s="85"/>
      <c r="T38" s="135">
        <f t="shared" si="0"/>
        <v>2298.2999999999993</v>
      </c>
      <c r="U38" s="88">
        <f t="shared" si="1"/>
        <v>27.105087496255546</v>
      </c>
      <c r="V38" s="123">
        <f t="shared" si="2"/>
        <v>20</v>
      </c>
    </row>
    <row r="39" spans="2:22" s="7" customFormat="1" ht="9.9499999999999993" customHeight="1" x14ac:dyDescent="0.15">
      <c r="B39" s="27"/>
      <c r="C39" s="103" t="s">
        <v>48</v>
      </c>
      <c r="D39" s="28" t="s">
        <v>95</v>
      </c>
      <c r="E39" s="29">
        <v>1334.5700000000002</v>
      </c>
      <c r="F39" s="149">
        <v>35</v>
      </c>
      <c r="G39" s="21"/>
      <c r="H39" s="42"/>
      <c r="I39" s="21"/>
      <c r="J39" s="21"/>
      <c r="K39" s="21"/>
      <c r="L39" s="31"/>
      <c r="M39" s="32"/>
      <c r="N39" s="33"/>
      <c r="O39" s="34" t="s">
        <v>42</v>
      </c>
      <c r="P39" s="84" t="s">
        <v>89</v>
      </c>
      <c r="Q39" s="85">
        <v>6112.55</v>
      </c>
      <c r="R39" s="146">
        <v>4397.38</v>
      </c>
      <c r="S39" s="85"/>
      <c r="T39" s="135">
        <f t="shared" si="0"/>
        <v>1715.17</v>
      </c>
      <c r="U39" s="88">
        <f t="shared" si="1"/>
        <v>28.059811371686123</v>
      </c>
      <c r="V39" s="123">
        <f t="shared" si="2"/>
        <v>28</v>
      </c>
    </row>
    <row r="40" spans="2:22" s="7" customFormat="1" ht="9.9499999999999993" customHeight="1" x14ac:dyDescent="0.15">
      <c r="B40" s="40"/>
      <c r="C40" s="103" t="s">
        <v>34</v>
      </c>
      <c r="D40" s="28" t="s">
        <v>81</v>
      </c>
      <c r="E40" s="29">
        <v>1334.07</v>
      </c>
      <c r="F40" s="149">
        <v>36</v>
      </c>
      <c r="G40" s="21"/>
      <c r="H40" s="44"/>
      <c r="I40" s="21"/>
      <c r="J40" s="21"/>
      <c r="K40" s="21"/>
      <c r="L40" s="31"/>
      <c r="M40" s="32"/>
      <c r="N40" s="33"/>
      <c r="O40" s="34" t="s">
        <v>43</v>
      </c>
      <c r="P40" s="84" t="s">
        <v>90</v>
      </c>
      <c r="Q40" s="85">
        <v>4146.99</v>
      </c>
      <c r="R40" s="146">
        <v>3130.71</v>
      </c>
      <c r="S40" s="85"/>
      <c r="T40" s="135">
        <f t="shared" si="0"/>
        <v>1016.2799999999997</v>
      </c>
      <c r="U40" s="86">
        <f t="shared" si="1"/>
        <v>24.50644925596637</v>
      </c>
      <c r="V40" s="123">
        <f t="shared" si="2"/>
        <v>43</v>
      </c>
    </row>
    <row r="41" spans="2:22" s="7" customFormat="1" ht="9.9499999999999993" customHeight="1" x14ac:dyDescent="0.15">
      <c r="B41" s="39"/>
      <c r="C41" s="103" t="s">
        <v>32</v>
      </c>
      <c r="D41" s="28" t="s">
        <v>79</v>
      </c>
      <c r="E41" s="29">
        <v>1299.5700000000002</v>
      </c>
      <c r="F41" s="149">
        <v>37</v>
      </c>
      <c r="G41" s="21"/>
      <c r="H41" s="44"/>
      <c r="I41" s="21"/>
      <c r="J41" s="21"/>
      <c r="K41" s="21"/>
      <c r="L41" s="31"/>
      <c r="M41" s="32"/>
      <c r="N41" s="33"/>
      <c r="O41" s="34" t="s">
        <v>44</v>
      </c>
      <c r="P41" s="84" t="s">
        <v>91</v>
      </c>
      <c r="Q41" s="85">
        <v>1876.92</v>
      </c>
      <c r="R41" s="146">
        <v>871.83</v>
      </c>
      <c r="S41" s="85"/>
      <c r="T41" s="135">
        <f t="shared" si="0"/>
        <v>1005.09</v>
      </c>
      <c r="U41" s="86">
        <f t="shared" si="1"/>
        <v>53.549964836007923</v>
      </c>
      <c r="V41" s="123">
        <f t="shared" si="2"/>
        <v>44</v>
      </c>
    </row>
    <row r="42" spans="2:22" s="7" customFormat="1" ht="9.9499999999999993" customHeight="1" x14ac:dyDescent="0.15">
      <c r="B42" s="40"/>
      <c r="C42" s="103" t="s">
        <v>33</v>
      </c>
      <c r="D42" s="28" t="s">
        <v>80</v>
      </c>
      <c r="E42" s="29">
        <v>1177.29</v>
      </c>
      <c r="F42" s="149">
        <v>38</v>
      </c>
      <c r="G42" s="41"/>
      <c r="H42" s="44"/>
      <c r="I42" s="21"/>
      <c r="J42" s="21"/>
      <c r="K42" s="21"/>
      <c r="L42" s="31"/>
      <c r="M42" s="32"/>
      <c r="N42" s="33"/>
      <c r="O42" s="34" t="s">
        <v>45</v>
      </c>
      <c r="P42" s="84" t="s">
        <v>92</v>
      </c>
      <c r="Q42" s="85">
        <v>5676.12</v>
      </c>
      <c r="R42" s="146">
        <v>4010.18</v>
      </c>
      <c r="S42" s="85"/>
      <c r="T42" s="135">
        <f t="shared" si="0"/>
        <v>1665.94</v>
      </c>
      <c r="U42" s="86">
        <f t="shared" si="1"/>
        <v>29.349978506444547</v>
      </c>
      <c r="V42" s="123">
        <f t="shared" si="2"/>
        <v>30</v>
      </c>
    </row>
    <row r="43" spans="2:22" s="7" customFormat="1" ht="9.9499999999999993" customHeight="1" x14ac:dyDescent="0.15">
      <c r="B43" s="40"/>
      <c r="C43" s="103" t="s">
        <v>46</v>
      </c>
      <c r="D43" s="28" t="s">
        <v>93</v>
      </c>
      <c r="E43" s="29">
        <v>1161.2600000000002</v>
      </c>
      <c r="F43" s="149">
        <v>39</v>
      </c>
      <c r="G43" s="21"/>
      <c r="H43" s="41"/>
      <c r="I43" s="41"/>
      <c r="J43" s="41"/>
      <c r="K43" s="41"/>
      <c r="L43" s="31"/>
      <c r="M43" s="32"/>
      <c r="N43" s="33"/>
      <c r="O43" s="34" t="s">
        <v>46</v>
      </c>
      <c r="P43" s="84" t="s">
        <v>93</v>
      </c>
      <c r="Q43" s="85">
        <v>7103.6</v>
      </c>
      <c r="R43" s="146">
        <v>5942.34</v>
      </c>
      <c r="S43" s="85"/>
      <c r="T43" s="135">
        <f t="shared" si="0"/>
        <v>1161.2600000000002</v>
      </c>
      <c r="U43" s="87">
        <f t="shared" si="1"/>
        <v>16.347485781857088</v>
      </c>
      <c r="V43" s="123">
        <f t="shared" si="2"/>
        <v>39</v>
      </c>
    </row>
    <row r="44" spans="2:22" s="7" customFormat="1" ht="9.9499999999999993" customHeight="1" x14ac:dyDescent="0.15">
      <c r="B44" s="40"/>
      <c r="C44" s="103" t="s">
        <v>54</v>
      </c>
      <c r="D44" s="28" t="s">
        <v>101</v>
      </c>
      <c r="E44" s="29">
        <v>1126.1300000000001</v>
      </c>
      <c r="F44" s="149">
        <v>40</v>
      </c>
      <c r="G44" s="21"/>
      <c r="H44" s="41"/>
      <c r="I44" s="41"/>
      <c r="J44" s="41"/>
      <c r="K44" s="41"/>
      <c r="L44" s="31"/>
      <c r="M44" s="32"/>
      <c r="N44" s="33"/>
      <c r="O44" s="34" t="s">
        <v>47</v>
      </c>
      <c r="P44" s="84" t="s">
        <v>94</v>
      </c>
      <c r="Q44" s="85">
        <v>4986.8599999999997</v>
      </c>
      <c r="R44" s="146">
        <v>2223.13</v>
      </c>
      <c r="S44" s="85"/>
      <c r="T44" s="135">
        <f t="shared" si="0"/>
        <v>2763.7299999999996</v>
      </c>
      <c r="U44" s="87">
        <f t="shared" si="1"/>
        <v>55.420244402289207</v>
      </c>
      <c r="V44" s="123">
        <f t="shared" si="2"/>
        <v>17</v>
      </c>
    </row>
    <row r="45" spans="2:22" s="7" customFormat="1" ht="9.9499999999999993" customHeight="1" x14ac:dyDescent="0.15">
      <c r="B45" s="39"/>
      <c r="C45" s="103" t="s">
        <v>37</v>
      </c>
      <c r="D45" s="28" t="s">
        <v>84</v>
      </c>
      <c r="E45" s="29">
        <v>1123.3800000000001</v>
      </c>
      <c r="F45" s="149">
        <v>41</v>
      </c>
      <c r="G45" s="21"/>
      <c r="H45" s="41"/>
      <c r="I45" s="41"/>
      <c r="J45" s="41"/>
      <c r="K45" s="41"/>
      <c r="L45" s="31"/>
      <c r="M45" s="32"/>
      <c r="N45" s="33"/>
      <c r="O45" s="34" t="s">
        <v>48</v>
      </c>
      <c r="P45" s="84" t="s">
        <v>95</v>
      </c>
      <c r="Q45" s="85">
        <v>2440.67</v>
      </c>
      <c r="R45" s="146">
        <v>1106.0999999999999</v>
      </c>
      <c r="S45" s="85"/>
      <c r="T45" s="135">
        <f t="shared" si="0"/>
        <v>1334.5700000000002</v>
      </c>
      <c r="U45" s="87">
        <f t="shared" si="1"/>
        <v>54.680477082112702</v>
      </c>
      <c r="V45" s="123">
        <f t="shared" si="2"/>
        <v>35</v>
      </c>
    </row>
    <row r="46" spans="2:22" s="7" customFormat="1" ht="9.9499999999999993" customHeight="1" x14ac:dyDescent="0.15">
      <c r="B46" s="27"/>
      <c r="C46" s="103" t="s">
        <v>25</v>
      </c>
      <c r="D46" s="28" t="s">
        <v>72</v>
      </c>
      <c r="E46" s="29">
        <v>1079.4100000000008</v>
      </c>
      <c r="F46" s="149">
        <v>42</v>
      </c>
      <c r="G46" s="21"/>
      <c r="H46" s="41"/>
      <c r="I46" s="41"/>
      <c r="J46" s="41"/>
      <c r="K46" s="41"/>
      <c r="L46" s="31"/>
      <c r="M46" s="32"/>
      <c r="N46" s="33"/>
      <c r="O46" s="34" t="s">
        <v>49</v>
      </c>
      <c r="P46" s="84" t="s">
        <v>96</v>
      </c>
      <c r="Q46" s="85">
        <v>4130.9799999999996</v>
      </c>
      <c r="R46" s="146">
        <v>2463.0100000000002</v>
      </c>
      <c r="S46" s="85"/>
      <c r="T46" s="135">
        <f t="shared" si="0"/>
        <v>1667.9699999999993</v>
      </c>
      <c r="U46" s="87">
        <f t="shared" si="1"/>
        <v>40.377101801509561</v>
      </c>
      <c r="V46" s="123">
        <f t="shared" si="2"/>
        <v>29</v>
      </c>
    </row>
    <row r="47" spans="2:22" s="7" customFormat="1" ht="9.9499999999999993" customHeight="1" x14ac:dyDescent="0.15">
      <c r="B47" s="27"/>
      <c r="C47" s="103" t="s">
        <v>43</v>
      </c>
      <c r="D47" s="28" t="s">
        <v>90</v>
      </c>
      <c r="E47" s="29">
        <v>1016.2799999999997</v>
      </c>
      <c r="F47" s="149">
        <v>43</v>
      </c>
      <c r="G47" s="21"/>
      <c r="H47" s="41"/>
      <c r="I47" s="41"/>
      <c r="J47" s="41"/>
      <c r="K47" s="41"/>
      <c r="L47" s="31"/>
      <c r="M47" s="32"/>
      <c r="N47" s="33"/>
      <c r="O47" s="34" t="s">
        <v>50</v>
      </c>
      <c r="P47" s="84" t="s">
        <v>97</v>
      </c>
      <c r="Q47" s="85">
        <v>7409.39</v>
      </c>
      <c r="R47" s="146">
        <v>4662.5</v>
      </c>
      <c r="S47" s="85"/>
      <c r="T47" s="135">
        <f t="shared" si="0"/>
        <v>2746.8900000000003</v>
      </c>
      <c r="U47" s="87">
        <f t="shared" si="1"/>
        <v>37.073092386822672</v>
      </c>
      <c r="V47" s="123">
        <f t="shared" si="2"/>
        <v>18</v>
      </c>
    </row>
    <row r="48" spans="2:22" s="7" customFormat="1" ht="9.9499999999999993" customHeight="1" x14ac:dyDescent="0.15">
      <c r="B48" s="37"/>
      <c r="C48" s="103" t="s">
        <v>44</v>
      </c>
      <c r="D48" s="28" t="s">
        <v>91</v>
      </c>
      <c r="E48" s="29">
        <v>1005.09</v>
      </c>
      <c r="F48" s="149">
        <v>44</v>
      </c>
      <c r="G48" s="21"/>
      <c r="H48" s="41"/>
      <c r="I48" s="41"/>
      <c r="J48" s="41"/>
      <c r="K48" s="41"/>
      <c r="L48" s="31"/>
      <c r="M48" s="32"/>
      <c r="N48" s="33"/>
      <c r="O48" s="45" t="s">
        <v>51</v>
      </c>
      <c r="P48" s="89" t="s">
        <v>98</v>
      </c>
      <c r="Q48" s="90">
        <v>6340.7</v>
      </c>
      <c r="R48" s="147">
        <v>4545.6499999999996</v>
      </c>
      <c r="S48" s="90"/>
      <c r="T48" s="136">
        <f t="shared" si="0"/>
        <v>1795.0500000000002</v>
      </c>
      <c r="U48" s="91">
        <f t="shared" si="1"/>
        <v>28.309965776649271</v>
      </c>
      <c r="V48" s="123">
        <f t="shared" si="2"/>
        <v>27</v>
      </c>
    </row>
    <row r="49" spans="2:22" s="7" customFormat="1" ht="9.9499999999999993" customHeight="1" x14ac:dyDescent="0.15">
      <c r="B49" s="40"/>
      <c r="C49" s="103" t="s">
        <v>26</v>
      </c>
      <c r="D49" s="28" t="s">
        <v>73</v>
      </c>
      <c r="E49" s="29">
        <v>953.10000000000036</v>
      </c>
      <c r="F49" s="149">
        <v>45</v>
      </c>
      <c r="G49" s="21"/>
      <c r="H49" s="41"/>
      <c r="I49" s="41"/>
      <c r="J49" s="41"/>
      <c r="K49" s="41"/>
      <c r="L49" s="31"/>
      <c r="M49" s="32"/>
      <c r="N49" s="33"/>
      <c r="O49" s="34" t="s">
        <v>52</v>
      </c>
      <c r="P49" s="84" t="s">
        <v>99</v>
      </c>
      <c r="Q49" s="85">
        <v>7735</v>
      </c>
      <c r="R49" s="146">
        <v>5859.08</v>
      </c>
      <c r="S49" s="85"/>
      <c r="T49" s="135">
        <f t="shared" si="0"/>
        <v>1875.92</v>
      </c>
      <c r="U49" s="87">
        <f t="shared" si="1"/>
        <v>24.252359405300584</v>
      </c>
      <c r="V49" s="123">
        <f t="shared" si="2"/>
        <v>25</v>
      </c>
    </row>
    <row r="50" spans="2:22" s="7" customFormat="1" ht="9.9499999999999993" customHeight="1" x14ac:dyDescent="0.15">
      <c r="B50" s="39"/>
      <c r="C50" s="103" t="s">
        <v>36</v>
      </c>
      <c r="D50" s="28" t="s">
        <v>83</v>
      </c>
      <c r="E50" s="29">
        <v>853.88999999999987</v>
      </c>
      <c r="F50" s="149">
        <v>46</v>
      </c>
      <c r="G50" s="21"/>
      <c r="H50" s="41"/>
      <c r="I50" s="41"/>
      <c r="J50" s="41"/>
      <c r="K50" s="41"/>
      <c r="L50" s="31"/>
      <c r="M50" s="32"/>
      <c r="N50" s="33"/>
      <c r="O50" s="34" t="s">
        <v>53</v>
      </c>
      <c r="P50" s="84" t="s">
        <v>100</v>
      </c>
      <c r="Q50" s="85">
        <v>9186.42</v>
      </c>
      <c r="R50" s="146">
        <v>5886.83</v>
      </c>
      <c r="S50" s="85">
        <v>12.11</v>
      </c>
      <c r="T50" s="135">
        <f t="shared" si="0"/>
        <v>3287.4800000000005</v>
      </c>
      <c r="U50" s="87">
        <f t="shared" si="1"/>
        <v>35.786301954406618</v>
      </c>
      <c r="V50" s="123">
        <f t="shared" si="2"/>
        <v>7</v>
      </c>
    </row>
    <row r="51" spans="2:22" s="7" customFormat="1" ht="9.9499999999999993" customHeight="1" x14ac:dyDescent="0.15">
      <c r="B51" s="40"/>
      <c r="C51" s="103" t="s">
        <v>38</v>
      </c>
      <c r="D51" s="28" t="s">
        <v>85</v>
      </c>
      <c r="E51" s="29">
        <v>826.03999999999951</v>
      </c>
      <c r="F51" s="149">
        <v>47</v>
      </c>
      <c r="G51" s="21"/>
      <c r="H51" s="41"/>
      <c r="I51" s="41"/>
      <c r="J51" s="41"/>
      <c r="K51" s="41"/>
      <c r="L51" s="46"/>
      <c r="M51" s="47"/>
      <c r="N51" s="46"/>
      <c r="O51" s="34" t="s">
        <v>54</v>
      </c>
      <c r="P51" s="84" t="s">
        <v>101</v>
      </c>
      <c r="Q51" s="85">
        <v>2282.15</v>
      </c>
      <c r="R51" s="146">
        <v>1156.02</v>
      </c>
      <c r="S51" s="85"/>
      <c r="T51" s="135">
        <f t="shared" si="0"/>
        <v>1126.1300000000001</v>
      </c>
      <c r="U51" s="87">
        <f t="shared" si="1"/>
        <v>49.345135069999785</v>
      </c>
      <c r="V51" s="123">
        <f t="shared" si="2"/>
        <v>40</v>
      </c>
    </row>
    <row r="52" spans="2:22" s="7" customFormat="1" ht="9.9499999999999993" customHeight="1" x14ac:dyDescent="0.15">
      <c r="B52" s="48"/>
      <c r="C52" s="104"/>
      <c r="D52" s="49" t="s">
        <v>125</v>
      </c>
      <c r="E52" s="50">
        <v>122910.40999999997</v>
      </c>
      <c r="F52" s="151" t="s">
        <v>135</v>
      </c>
      <c r="G52" s="21"/>
      <c r="H52" s="41"/>
      <c r="I52" s="41"/>
      <c r="J52" s="41"/>
      <c r="K52" s="41"/>
      <c r="L52" s="41"/>
      <c r="M52" s="51"/>
      <c r="N52" s="8"/>
      <c r="O52" s="34"/>
      <c r="P52" s="84" t="s">
        <v>119</v>
      </c>
      <c r="Q52" s="85">
        <f>SUBTOTAL(109,Q5:Q51)</f>
        <v>372971.34999999992</v>
      </c>
      <c r="R52" s="146">
        <v>247702.01</v>
      </c>
      <c r="S52" s="85">
        <v>2358.9299999999998</v>
      </c>
      <c r="T52" s="135">
        <f t="shared" si="0"/>
        <v>122910.40999999992</v>
      </c>
      <c r="U52" s="92">
        <f t="shared" si="1"/>
        <v>32.954383761648167</v>
      </c>
      <c r="V52" s="25" t="s">
        <v>129</v>
      </c>
    </row>
    <row r="53" spans="2:22" s="7" customFormat="1" ht="9.9499999999999993" customHeight="1" x14ac:dyDescent="0.15">
      <c r="B53" s="53"/>
      <c r="C53" s="54"/>
      <c r="D53" s="54"/>
      <c r="E53" s="112"/>
      <c r="F53" s="112"/>
      <c r="G53" s="112"/>
      <c r="H53" s="54"/>
      <c r="I53" s="54"/>
      <c r="J53" s="54"/>
      <c r="K53" s="54"/>
      <c r="L53" s="54"/>
      <c r="M53" s="55"/>
      <c r="N53" s="8"/>
      <c r="O53" s="126"/>
      <c r="P53" s="124"/>
      <c r="Q53" s="127"/>
      <c r="R53" s="127"/>
      <c r="S53" s="127"/>
      <c r="T53" s="137"/>
      <c r="U53" s="128"/>
      <c r="V53" s="125"/>
    </row>
    <row r="54" spans="2:22" s="7" customFormat="1" ht="9.9499999999999993" customHeight="1" x14ac:dyDescent="0.15">
      <c r="B54" s="162" t="s">
        <v>118</v>
      </c>
      <c r="C54" s="163"/>
      <c r="D54" s="23"/>
      <c r="E54" s="72"/>
      <c r="F54" s="72"/>
      <c r="G54" s="72"/>
      <c r="H54" s="170" t="s">
        <v>3</v>
      </c>
      <c r="I54" s="93"/>
      <c r="J54" s="93"/>
      <c r="K54" s="93"/>
      <c r="L54" s="93"/>
      <c r="M54" s="113"/>
      <c r="N54" s="8"/>
      <c r="O54" s="56"/>
      <c r="P54" s="52"/>
      <c r="Q54" s="14"/>
      <c r="R54" s="14"/>
      <c r="S54" s="14"/>
      <c r="T54" s="138"/>
      <c r="U54" s="57"/>
      <c r="V54" s="52"/>
    </row>
    <row r="55" spans="2:22" s="7" customFormat="1" ht="9.9499999999999993" customHeight="1" x14ac:dyDescent="0.15">
      <c r="B55" s="164"/>
      <c r="C55" s="165"/>
      <c r="D55" s="23"/>
      <c r="E55" s="72"/>
      <c r="F55" s="72"/>
      <c r="G55" s="72"/>
      <c r="H55" s="171"/>
      <c r="I55" s="58" t="s">
        <v>112</v>
      </c>
      <c r="J55" s="23" t="s">
        <v>4</v>
      </c>
      <c r="K55" s="23"/>
      <c r="L55" s="23"/>
      <c r="M55" s="24"/>
      <c r="N55" s="8"/>
      <c r="O55" s="52"/>
      <c r="P55" s="52"/>
      <c r="R55" s="14"/>
      <c r="S55" s="14"/>
      <c r="T55" s="138"/>
      <c r="U55" s="57"/>
      <c r="V55" s="57"/>
    </row>
    <row r="56" spans="2:22" s="7" customFormat="1" ht="9.9499999999999993" customHeight="1" x14ac:dyDescent="0.15">
      <c r="B56" s="164"/>
      <c r="C56" s="165"/>
      <c r="D56" s="23"/>
      <c r="E56" s="72"/>
      <c r="F56" s="72"/>
      <c r="G56" s="72"/>
      <c r="H56" s="171"/>
      <c r="I56" s="23"/>
      <c r="J56" s="168" t="s">
        <v>138</v>
      </c>
      <c r="K56" s="168"/>
      <c r="L56" s="168"/>
      <c r="M56" s="114"/>
      <c r="N56" s="8"/>
      <c r="O56" s="52"/>
      <c r="P56" s="52"/>
      <c r="Q56" s="14"/>
      <c r="R56" s="14"/>
      <c r="S56" s="14"/>
      <c r="T56" s="138"/>
      <c r="U56" s="57"/>
      <c r="V56" s="57"/>
    </row>
    <row r="57" spans="2:22" s="7" customFormat="1" ht="9.9499999999999993" customHeight="1" x14ac:dyDescent="0.15">
      <c r="B57" s="164"/>
      <c r="C57" s="165"/>
      <c r="D57" s="23"/>
      <c r="E57" s="72"/>
      <c r="F57" s="72"/>
      <c r="G57" s="72"/>
      <c r="H57" s="171"/>
      <c r="I57" s="23"/>
      <c r="J57" s="168"/>
      <c r="K57" s="168"/>
      <c r="L57" s="168"/>
      <c r="M57" s="114"/>
      <c r="N57" s="8"/>
      <c r="O57" s="52"/>
      <c r="P57" s="52"/>
      <c r="Q57" s="14"/>
      <c r="R57" s="14"/>
      <c r="S57" s="14"/>
      <c r="T57" s="138"/>
      <c r="U57" s="57"/>
      <c r="V57" s="57"/>
    </row>
    <row r="58" spans="2:22" s="7" customFormat="1" ht="9.9499999999999993" customHeight="1" x14ac:dyDescent="0.15">
      <c r="B58" s="164"/>
      <c r="C58" s="165"/>
      <c r="D58" s="23"/>
      <c r="E58" s="72"/>
      <c r="F58" s="72"/>
      <c r="G58" s="72"/>
      <c r="H58" s="171"/>
      <c r="I58" s="23"/>
      <c r="J58" s="168"/>
      <c r="K58" s="168"/>
      <c r="L58" s="168"/>
      <c r="M58" s="114"/>
      <c r="N58" s="8"/>
      <c r="O58" s="52"/>
      <c r="P58" s="52"/>
      <c r="Q58" s="59"/>
      <c r="R58" s="59"/>
      <c r="S58" s="59"/>
      <c r="T58" s="139"/>
      <c r="U58" s="57"/>
      <c r="V58" s="57"/>
    </row>
    <row r="59" spans="2:22" s="7" customFormat="1" ht="9.9499999999999993" customHeight="1" x14ac:dyDescent="0.15">
      <c r="B59" s="164"/>
      <c r="C59" s="165"/>
      <c r="D59" s="23"/>
      <c r="E59" s="72"/>
      <c r="F59" s="72"/>
      <c r="G59" s="72"/>
      <c r="H59" s="171"/>
      <c r="I59" s="23"/>
      <c r="J59" s="168"/>
      <c r="K59" s="168"/>
      <c r="L59" s="168"/>
      <c r="M59" s="114"/>
      <c r="N59" s="8"/>
      <c r="O59" s="60"/>
      <c r="P59" s="61"/>
      <c r="Q59" s="36"/>
      <c r="R59" s="36"/>
      <c r="S59" s="36"/>
      <c r="T59" s="140"/>
      <c r="U59" s="57"/>
      <c r="V59" s="57"/>
    </row>
    <row r="60" spans="2:22" s="7" customFormat="1" ht="9.9499999999999993" customHeight="1" x14ac:dyDescent="0.15">
      <c r="B60" s="164"/>
      <c r="C60" s="165"/>
      <c r="D60" s="23"/>
      <c r="E60" s="72"/>
      <c r="F60" s="72"/>
      <c r="G60" s="72"/>
      <c r="H60" s="171"/>
      <c r="I60" s="58" t="s">
        <v>109</v>
      </c>
      <c r="J60" s="62" t="s">
        <v>139</v>
      </c>
      <c r="K60" s="63"/>
      <c r="L60" s="64"/>
      <c r="M60" s="115"/>
      <c r="N60" s="8"/>
      <c r="O60" s="60"/>
      <c r="P60" s="61"/>
      <c r="Q60" s="36"/>
      <c r="R60" s="36"/>
      <c r="S60" s="36"/>
      <c r="T60" s="141"/>
      <c r="U60" s="14"/>
      <c r="V60" s="14"/>
    </row>
    <row r="61" spans="2:22" s="7" customFormat="1" ht="9.9499999999999993" customHeight="1" x14ac:dyDescent="0.15">
      <c r="B61" s="164"/>
      <c r="C61" s="165"/>
      <c r="D61" s="23"/>
      <c r="E61" s="72"/>
      <c r="F61" s="72"/>
      <c r="G61" s="72"/>
      <c r="H61" s="171"/>
      <c r="I61" s="23"/>
      <c r="J61" s="65"/>
      <c r="K61" s="66" t="s">
        <v>1</v>
      </c>
      <c r="L61" s="66" t="s">
        <v>2</v>
      </c>
      <c r="M61" s="115"/>
      <c r="N61" s="8"/>
      <c r="O61" s="60"/>
      <c r="P61" s="61"/>
      <c r="Q61" s="36"/>
      <c r="R61" s="36"/>
      <c r="S61" s="36"/>
      <c r="T61" s="141"/>
      <c r="U61" s="14"/>
      <c r="V61" s="14"/>
    </row>
    <row r="62" spans="2:22" s="7" customFormat="1" ht="9.9499999999999993" customHeight="1" x14ac:dyDescent="0.15">
      <c r="B62" s="164"/>
      <c r="C62" s="165"/>
      <c r="D62" s="23"/>
      <c r="E62" s="72"/>
      <c r="F62" s="72"/>
      <c r="G62" s="72"/>
      <c r="H62" s="171"/>
      <c r="I62" s="58"/>
      <c r="J62" s="67" t="s">
        <v>107</v>
      </c>
      <c r="K62" s="155">
        <v>1795.05</v>
      </c>
      <c r="L62" s="155">
        <v>122910.41</v>
      </c>
      <c r="M62" s="114"/>
      <c r="N62" s="8"/>
      <c r="O62" s="60"/>
      <c r="P62" s="61"/>
      <c r="Q62" s="36"/>
      <c r="R62" s="36"/>
      <c r="S62" s="36"/>
      <c r="T62" s="141"/>
      <c r="U62" s="14"/>
      <c r="V62" s="14"/>
    </row>
    <row r="63" spans="2:22" s="7" customFormat="1" ht="9.9499999999999993" customHeight="1" x14ac:dyDescent="0.15">
      <c r="B63" s="164"/>
      <c r="C63" s="165"/>
      <c r="D63" s="23"/>
      <c r="E63" s="72"/>
      <c r="F63" s="72"/>
      <c r="G63" s="72"/>
      <c r="H63" s="171"/>
      <c r="I63" s="58"/>
      <c r="J63" s="68" t="s">
        <v>110</v>
      </c>
      <c r="K63" s="156">
        <v>10.8</v>
      </c>
      <c r="L63" s="157" t="s">
        <v>104</v>
      </c>
      <c r="M63" s="114"/>
      <c r="N63" s="8"/>
      <c r="O63" s="60"/>
      <c r="P63" s="61"/>
      <c r="Q63" s="36"/>
      <c r="R63" s="36"/>
      <c r="S63" s="36"/>
      <c r="T63" s="141"/>
      <c r="U63" s="14"/>
      <c r="V63" s="14"/>
    </row>
    <row r="64" spans="2:22" s="7" customFormat="1" ht="9.9499999999999993" customHeight="1" x14ac:dyDescent="0.15">
      <c r="B64" s="164"/>
      <c r="C64" s="165"/>
      <c r="D64" s="23"/>
      <c r="E64" s="72"/>
      <c r="F64" s="72"/>
      <c r="G64" s="72"/>
      <c r="H64" s="171"/>
      <c r="I64" s="58"/>
      <c r="J64" s="120"/>
      <c r="K64" s="121"/>
      <c r="L64" s="122"/>
      <c r="M64" s="114"/>
      <c r="N64" s="8"/>
      <c r="O64" s="60"/>
      <c r="P64" s="61"/>
      <c r="Q64" s="36"/>
      <c r="R64" s="108"/>
      <c r="S64" s="36"/>
      <c r="T64" s="141"/>
      <c r="U64" s="14"/>
      <c r="V64" s="14"/>
    </row>
    <row r="65" spans="2:22" s="7" customFormat="1" ht="9.9499999999999993" customHeight="1" x14ac:dyDescent="0.15">
      <c r="B65" s="164"/>
      <c r="C65" s="165"/>
      <c r="D65" s="23"/>
      <c r="E65" s="72"/>
      <c r="F65" s="72"/>
      <c r="G65" s="72"/>
      <c r="H65" s="171"/>
      <c r="I65" s="58"/>
      <c r="J65" s="120"/>
      <c r="K65" s="121"/>
      <c r="L65" s="122"/>
      <c r="M65" s="114"/>
      <c r="N65" s="8"/>
      <c r="O65" s="60"/>
      <c r="P65" s="61"/>
      <c r="Q65" s="36"/>
      <c r="R65" s="36"/>
      <c r="S65" s="36"/>
      <c r="T65" s="141"/>
      <c r="U65" s="14"/>
      <c r="V65" s="14"/>
    </row>
    <row r="66" spans="2:22" s="7" customFormat="1" ht="9.9499999999999993" customHeight="1" x14ac:dyDescent="0.15">
      <c r="B66" s="164"/>
      <c r="C66" s="165"/>
      <c r="D66" s="23"/>
      <c r="E66" s="72"/>
      <c r="F66" s="72"/>
      <c r="G66" s="72"/>
      <c r="H66" s="172"/>
      <c r="I66" s="58"/>
      <c r="J66" s="94"/>
      <c r="K66" s="95"/>
      <c r="L66" s="95"/>
      <c r="M66" s="24"/>
      <c r="N66" s="8"/>
      <c r="O66" s="60"/>
      <c r="P66" s="61"/>
      <c r="Q66" s="36"/>
      <c r="R66" s="36"/>
      <c r="S66" s="36"/>
      <c r="T66" s="141"/>
      <c r="U66" s="14"/>
      <c r="V66" s="14"/>
    </row>
    <row r="67" spans="2:22" s="7" customFormat="1" ht="9.9499999999999993" customHeight="1" x14ac:dyDescent="0.15">
      <c r="B67" s="164"/>
      <c r="C67" s="165"/>
      <c r="D67" s="23"/>
      <c r="E67" s="72"/>
      <c r="F67" s="72"/>
      <c r="G67" s="72"/>
      <c r="H67" s="170" t="s">
        <v>5</v>
      </c>
      <c r="I67" s="96"/>
      <c r="J67" s="97"/>
      <c r="K67" s="98"/>
      <c r="L67" s="99"/>
      <c r="M67" s="113"/>
      <c r="N67" s="8"/>
      <c r="O67" s="14"/>
      <c r="P67" s="14"/>
      <c r="Q67" s="14"/>
      <c r="R67" s="14"/>
      <c r="S67" s="14"/>
      <c r="T67" s="142"/>
      <c r="U67" s="14"/>
      <c r="V67" s="14"/>
    </row>
    <row r="68" spans="2:22" s="7" customFormat="1" ht="9.9499999999999993" customHeight="1" x14ac:dyDescent="0.15">
      <c r="B68" s="164"/>
      <c r="C68" s="165"/>
      <c r="D68" s="23"/>
      <c r="E68" s="72"/>
      <c r="F68" s="72"/>
      <c r="G68" s="72"/>
      <c r="H68" s="171"/>
      <c r="I68" s="58" t="s">
        <v>112</v>
      </c>
      <c r="J68" s="168" t="s">
        <v>117</v>
      </c>
      <c r="K68" s="168"/>
      <c r="L68" s="168"/>
      <c r="M68" s="24"/>
      <c r="N68" s="8"/>
      <c r="O68" s="14"/>
      <c r="P68" s="14"/>
      <c r="Q68" s="14"/>
      <c r="R68" s="14"/>
      <c r="S68" s="14"/>
      <c r="T68" s="142"/>
      <c r="U68" s="14"/>
      <c r="V68" s="14"/>
    </row>
    <row r="69" spans="2:22" s="7" customFormat="1" ht="9.9499999999999993" customHeight="1" x14ac:dyDescent="0.15">
      <c r="B69" s="164"/>
      <c r="C69" s="165"/>
      <c r="D69" s="23"/>
      <c r="E69" s="72"/>
      <c r="F69" s="72"/>
      <c r="G69" s="72"/>
      <c r="H69" s="171"/>
      <c r="I69" s="58"/>
      <c r="J69" s="168"/>
      <c r="K69" s="168"/>
      <c r="L69" s="168"/>
      <c r="M69" s="24"/>
      <c r="N69" s="8"/>
      <c r="O69" s="14"/>
      <c r="P69" s="14"/>
      <c r="Q69" s="14"/>
      <c r="R69" s="14"/>
      <c r="S69" s="14"/>
      <c r="T69" s="142"/>
      <c r="U69" s="14"/>
      <c r="V69" s="14"/>
    </row>
    <row r="70" spans="2:22" s="7" customFormat="1" ht="9.9499999999999993" customHeight="1" x14ac:dyDescent="0.15">
      <c r="B70" s="164"/>
      <c r="C70" s="165"/>
      <c r="D70" s="23"/>
      <c r="E70" s="152"/>
      <c r="F70" s="116"/>
      <c r="G70" s="152"/>
      <c r="H70" s="171"/>
      <c r="I70" s="58"/>
      <c r="J70" s="168" t="s">
        <v>131</v>
      </c>
      <c r="K70" s="168"/>
      <c r="L70" s="168"/>
      <c r="M70" s="24"/>
      <c r="N70" s="8"/>
      <c r="O70" s="14"/>
      <c r="P70" s="14"/>
      <c r="Q70" s="14"/>
      <c r="R70" s="14"/>
      <c r="S70" s="14"/>
      <c r="T70" s="142"/>
      <c r="U70" s="14"/>
      <c r="V70" s="14"/>
    </row>
    <row r="71" spans="2:22" s="7" customFormat="1" ht="9.9499999999999993" customHeight="1" x14ac:dyDescent="0.15">
      <c r="B71" s="164"/>
      <c r="C71" s="165"/>
      <c r="D71" s="116"/>
      <c r="E71" s="72"/>
      <c r="F71" s="116"/>
      <c r="G71" s="152"/>
      <c r="H71" s="171"/>
      <c r="I71" s="58" t="s">
        <v>108</v>
      </c>
      <c r="J71" s="168" t="s">
        <v>133</v>
      </c>
      <c r="K71" s="168"/>
      <c r="L71" s="168"/>
      <c r="M71" s="69"/>
      <c r="N71" s="8"/>
      <c r="O71" s="14"/>
      <c r="P71" s="14"/>
      <c r="Q71" s="14"/>
      <c r="R71" s="14"/>
      <c r="S71" s="14"/>
      <c r="T71" s="142"/>
      <c r="U71" s="14"/>
      <c r="V71" s="14"/>
    </row>
    <row r="72" spans="2:22" s="7" customFormat="1" ht="9.9499999999999993" customHeight="1" x14ac:dyDescent="0.15">
      <c r="B72" s="164"/>
      <c r="C72" s="165"/>
      <c r="D72" s="72"/>
      <c r="E72" s="117"/>
      <c r="F72" s="117"/>
      <c r="G72" s="72"/>
      <c r="H72" s="171"/>
      <c r="I72" s="58"/>
      <c r="J72" s="168"/>
      <c r="K72" s="168"/>
      <c r="L72" s="168"/>
      <c r="M72" s="24"/>
      <c r="N72" s="8"/>
      <c r="O72" s="14"/>
      <c r="P72" s="14"/>
      <c r="Q72" s="14"/>
      <c r="R72" s="14"/>
      <c r="S72" s="14"/>
      <c r="T72" s="142"/>
      <c r="U72" s="14"/>
      <c r="V72" s="14"/>
    </row>
    <row r="73" spans="2:22" s="7" customFormat="1" ht="9.9499999999999993" customHeight="1" x14ac:dyDescent="0.15">
      <c r="B73" s="164"/>
      <c r="C73" s="165"/>
      <c r="D73" s="72"/>
      <c r="E73" s="117"/>
      <c r="F73" s="117"/>
      <c r="G73" s="72"/>
      <c r="H73" s="171"/>
      <c r="I73" s="58"/>
      <c r="J73" s="169" t="s">
        <v>128</v>
      </c>
      <c r="K73" s="169"/>
      <c r="L73" s="169"/>
      <c r="M73" s="70"/>
      <c r="N73" s="8"/>
      <c r="O73" s="14"/>
      <c r="P73" s="14"/>
      <c r="Q73" s="14"/>
      <c r="R73" s="14"/>
      <c r="S73" s="14"/>
      <c r="T73" s="142"/>
      <c r="U73" s="14"/>
      <c r="V73" s="14"/>
    </row>
    <row r="74" spans="2:22" s="7" customFormat="1" ht="9.9499999999999993" customHeight="1" x14ac:dyDescent="0.15">
      <c r="B74" s="164"/>
      <c r="C74" s="165"/>
      <c r="D74" s="72"/>
      <c r="E74" s="117"/>
      <c r="F74" s="117"/>
      <c r="G74" s="72"/>
      <c r="H74" s="171"/>
      <c r="I74" s="58" t="s">
        <v>6</v>
      </c>
      <c r="J74" s="169" t="s">
        <v>111</v>
      </c>
      <c r="K74" s="169"/>
      <c r="L74" s="169"/>
      <c r="M74" s="70"/>
      <c r="N74" s="8"/>
      <c r="O74" s="14"/>
      <c r="P74" s="14"/>
      <c r="Q74" s="14"/>
      <c r="R74" s="14"/>
      <c r="S74" s="14"/>
      <c r="T74" s="142"/>
      <c r="U74" s="14"/>
      <c r="V74" s="14"/>
    </row>
    <row r="75" spans="2:22" s="7" customFormat="1" ht="9.9499999999999993" customHeight="1" x14ac:dyDescent="0.15">
      <c r="B75" s="164"/>
      <c r="C75" s="165"/>
      <c r="D75" s="72"/>
      <c r="E75" s="117"/>
      <c r="F75" s="117"/>
      <c r="G75" s="72"/>
      <c r="H75" s="171"/>
      <c r="I75" s="71" t="s">
        <v>126</v>
      </c>
      <c r="J75" s="168" t="s">
        <v>140</v>
      </c>
      <c r="K75" s="168"/>
      <c r="L75" s="168"/>
      <c r="M75" s="70"/>
      <c r="N75" s="8"/>
      <c r="O75" s="14"/>
      <c r="P75" s="14"/>
      <c r="Q75" s="14"/>
      <c r="R75" s="14"/>
      <c r="S75" s="14"/>
      <c r="T75" s="142"/>
      <c r="U75" s="14"/>
      <c r="V75" s="14"/>
    </row>
    <row r="76" spans="2:22" s="7" customFormat="1" ht="9.9499999999999993" customHeight="1" x14ac:dyDescent="0.15">
      <c r="B76" s="164"/>
      <c r="C76" s="165"/>
      <c r="D76" s="72"/>
      <c r="E76" s="117"/>
      <c r="F76" s="117"/>
      <c r="G76" s="72"/>
      <c r="H76" s="171"/>
      <c r="I76" s="58"/>
      <c r="J76" s="168"/>
      <c r="K76" s="168"/>
      <c r="L76" s="168"/>
      <c r="M76" s="69"/>
      <c r="N76" s="8"/>
      <c r="O76" s="14"/>
      <c r="P76" s="14"/>
      <c r="Q76" s="14"/>
      <c r="R76" s="14"/>
      <c r="S76" s="14"/>
      <c r="T76" s="142"/>
      <c r="U76" s="14"/>
      <c r="V76" s="14"/>
    </row>
    <row r="77" spans="2:22" s="7" customFormat="1" ht="9.9499999999999993" customHeight="1" x14ac:dyDescent="0.15">
      <c r="B77" s="164"/>
      <c r="C77" s="165"/>
      <c r="D77" s="72"/>
      <c r="E77" s="117"/>
      <c r="F77" s="117"/>
      <c r="G77" s="72"/>
      <c r="H77" s="171"/>
      <c r="I77" s="58"/>
      <c r="J77" s="153"/>
      <c r="K77" s="153"/>
      <c r="L77" s="153"/>
      <c r="M77" s="69"/>
      <c r="N77" s="8"/>
      <c r="O77" s="14"/>
      <c r="P77" s="14"/>
      <c r="Q77" s="14"/>
      <c r="R77" s="14"/>
      <c r="S77" s="14"/>
      <c r="T77" s="142"/>
      <c r="U77" s="14"/>
      <c r="V77" s="14"/>
    </row>
    <row r="78" spans="2:22" s="7" customFormat="1" ht="9.9499999999999993" customHeight="1" x14ac:dyDescent="0.15">
      <c r="B78" s="164"/>
      <c r="C78" s="165"/>
      <c r="D78" s="72"/>
      <c r="E78" s="117"/>
      <c r="F78" s="117"/>
      <c r="G78" s="72"/>
      <c r="H78" s="171"/>
      <c r="I78" s="58"/>
      <c r="J78" s="153"/>
      <c r="K78" s="153"/>
      <c r="L78" s="153"/>
      <c r="M78" s="69"/>
      <c r="N78" s="8"/>
      <c r="O78" s="14"/>
      <c r="P78" s="14"/>
      <c r="Q78" s="14"/>
      <c r="R78" s="14"/>
      <c r="S78" s="14"/>
      <c r="T78" s="142"/>
      <c r="U78" s="14"/>
      <c r="V78" s="14"/>
    </row>
    <row r="79" spans="2:22" s="7" customFormat="1" ht="9.9499999999999993" customHeight="1" thickBot="1" x14ac:dyDescent="0.2">
      <c r="B79" s="166"/>
      <c r="C79" s="167"/>
      <c r="D79" s="101"/>
      <c r="E79" s="101"/>
      <c r="F79" s="101"/>
      <c r="G79" s="118"/>
      <c r="H79" s="173"/>
      <c r="I79" s="100"/>
      <c r="J79" s="100"/>
      <c r="K79" s="100"/>
      <c r="L79" s="101"/>
      <c r="M79" s="119"/>
      <c r="N79" s="8"/>
      <c r="O79" s="14"/>
      <c r="P79" s="14"/>
      <c r="Q79" s="14"/>
      <c r="R79" s="14"/>
      <c r="S79" s="14"/>
      <c r="T79" s="142"/>
      <c r="U79" s="14"/>
      <c r="V79" s="14"/>
    </row>
    <row r="80" spans="2:22" s="7" customFormat="1" ht="9.9499999999999993" customHeight="1" x14ac:dyDescent="0.15">
      <c r="B80" s="8" t="s">
        <v>102</v>
      </c>
      <c r="C80" s="8"/>
      <c r="D80" s="73"/>
      <c r="E80" s="73"/>
      <c r="F80" s="73"/>
      <c r="G80" s="74"/>
      <c r="H80" s="75"/>
      <c r="I80" s="74"/>
      <c r="J80" s="74"/>
      <c r="K80" s="74"/>
      <c r="L80" s="8"/>
      <c r="M80" s="8"/>
      <c r="N80" s="8"/>
      <c r="O80" s="14"/>
      <c r="P80" s="14"/>
      <c r="Q80" s="14"/>
      <c r="R80" s="14"/>
      <c r="S80" s="14"/>
      <c r="T80" s="142"/>
      <c r="U80" s="14"/>
      <c r="V80" s="14"/>
    </row>
    <row r="81" spans="2:22" s="7" customFormat="1" ht="15" customHeight="1" x14ac:dyDescent="0.15">
      <c r="B81" s="41"/>
      <c r="C81" s="41"/>
      <c r="D81" s="73"/>
      <c r="E81" s="73"/>
      <c r="F81" s="73"/>
      <c r="G81" s="21"/>
      <c r="H81" s="22"/>
      <c r="I81" s="21"/>
      <c r="J81" s="21"/>
      <c r="K81" s="21"/>
      <c r="L81" s="41"/>
      <c r="M81" s="41"/>
      <c r="N81" s="8"/>
      <c r="O81" s="14"/>
      <c r="P81" s="14"/>
      <c r="Q81" s="14"/>
      <c r="R81" s="14"/>
      <c r="S81" s="14"/>
      <c r="T81" s="142"/>
      <c r="U81" s="14"/>
      <c r="V81" s="14"/>
    </row>
    <row r="82" spans="2:22" s="7" customFormat="1" ht="15" customHeight="1" x14ac:dyDescent="0.15">
      <c r="B82" s="41"/>
      <c r="C82" s="41"/>
      <c r="D82" s="73"/>
      <c r="E82" s="73"/>
      <c r="F82" s="73"/>
      <c r="G82" s="21"/>
      <c r="H82" s="22"/>
      <c r="I82" s="21"/>
      <c r="J82" s="21"/>
      <c r="K82" s="21"/>
      <c r="L82" s="41"/>
      <c r="M82" s="41"/>
      <c r="N82" s="8"/>
      <c r="O82" s="76" t="s">
        <v>120</v>
      </c>
      <c r="P82" s="14"/>
      <c r="Q82" s="14"/>
      <c r="R82" s="14"/>
      <c r="S82" s="14"/>
      <c r="T82" s="143"/>
      <c r="U82" s="14"/>
      <c r="V82" s="14"/>
    </row>
    <row r="83" spans="2:22" s="7" customFormat="1" ht="15" customHeight="1" x14ac:dyDescent="0.15">
      <c r="B83" s="41"/>
      <c r="C83" s="41"/>
      <c r="D83" s="73"/>
      <c r="E83" s="73"/>
      <c r="F83" s="73"/>
      <c r="G83" s="21"/>
      <c r="H83" s="22"/>
      <c r="I83" s="21"/>
      <c r="J83" s="21"/>
      <c r="K83" s="21"/>
      <c r="L83" s="41"/>
      <c r="M83" s="41"/>
      <c r="N83" s="8"/>
      <c r="O83" s="52"/>
      <c r="P83" s="14"/>
      <c r="Q83" s="129" t="s">
        <v>106</v>
      </c>
      <c r="R83" s="131" t="s">
        <v>113</v>
      </c>
      <c r="S83" s="77" t="s">
        <v>0</v>
      </c>
      <c r="T83" s="144"/>
      <c r="U83" s="26"/>
      <c r="V83" s="26" t="s">
        <v>106</v>
      </c>
    </row>
    <row r="84" spans="2:22" s="7" customFormat="1" ht="15" customHeight="1" x14ac:dyDescent="0.15">
      <c r="B84" s="41"/>
      <c r="C84" s="41"/>
      <c r="D84" s="73"/>
      <c r="E84" s="73"/>
      <c r="F84" s="73"/>
      <c r="G84" s="21"/>
      <c r="H84" s="22"/>
      <c r="I84" s="21"/>
      <c r="J84" s="21"/>
      <c r="K84" s="21"/>
      <c r="L84" s="41"/>
      <c r="M84" s="41"/>
      <c r="N84" s="8"/>
      <c r="O84" s="34" t="s">
        <v>47</v>
      </c>
      <c r="P84" s="35" t="s">
        <v>94</v>
      </c>
      <c r="Q84" s="78">
        <v>2763.73</v>
      </c>
      <c r="R84" s="79">
        <f t="shared" ref="R84:R91" si="3">+Q84/$Q$92*100</f>
        <v>16.651242880054756</v>
      </c>
      <c r="S84" s="26">
        <v>2</v>
      </c>
      <c r="T84" s="145"/>
      <c r="U84" s="35" t="s">
        <v>100</v>
      </c>
      <c r="V84" s="79">
        <f>Q90</f>
        <v>3287.48</v>
      </c>
    </row>
    <row r="85" spans="2:22" s="7" customFormat="1" ht="15" customHeight="1" x14ac:dyDescent="0.15">
      <c r="B85" s="41"/>
      <c r="C85" s="41"/>
      <c r="D85" s="73"/>
      <c r="E85" s="73"/>
      <c r="F85" s="73"/>
      <c r="G85" s="21"/>
      <c r="H85" s="22"/>
      <c r="I85" s="21"/>
      <c r="J85" s="21"/>
      <c r="K85" s="21"/>
      <c r="L85" s="41"/>
      <c r="M85" s="41"/>
      <c r="N85" s="8"/>
      <c r="O85" s="34" t="s">
        <v>48</v>
      </c>
      <c r="P85" s="35" t="s">
        <v>95</v>
      </c>
      <c r="Q85" s="78">
        <v>1334.57</v>
      </c>
      <c r="R85" s="79">
        <f t="shared" si="3"/>
        <v>8.0406730072889445</v>
      </c>
      <c r="S85" s="26">
        <v>7</v>
      </c>
      <c r="T85" s="145"/>
      <c r="U85" s="35" t="s">
        <v>137</v>
      </c>
      <c r="V85" s="79">
        <f>Q84</f>
        <v>2763.73</v>
      </c>
    </row>
    <row r="86" spans="2:22" s="7" customFormat="1" ht="15" customHeight="1" x14ac:dyDescent="0.15">
      <c r="B86" s="41"/>
      <c r="C86" s="41"/>
      <c r="D86" s="73"/>
      <c r="E86" s="73"/>
      <c r="F86" s="73"/>
      <c r="G86" s="21"/>
      <c r="H86" s="22"/>
      <c r="I86" s="21"/>
      <c r="J86" s="21"/>
      <c r="K86" s="21"/>
      <c r="L86" s="41"/>
      <c r="M86" s="41"/>
      <c r="N86" s="8"/>
      <c r="O86" s="34" t="s">
        <v>49</v>
      </c>
      <c r="P86" s="35" t="s">
        <v>96</v>
      </c>
      <c r="Q86" s="78">
        <v>1667.97</v>
      </c>
      <c r="R86" s="79">
        <f t="shared" si="3"/>
        <v>10.049380216824702</v>
      </c>
      <c r="S86" s="26">
        <v>6</v>
      </c>
      <c r="T86" s="145"/>
      <c r="U86" s="35" t="s">
        <v>136</v>
      </c>
      <c r="V86" s="79">
        <f>Q87</f>
        <v>2746.89</v>
      </c>
    </row>
    <row r="87" spans="2:22" s="7" customFormat="1" ht="15" customHeight="1" x14ac:dyDescent="0.15">
      <c r="B87" s="41"/>
      <c r="C87" s="41"/>
      <c r="D87" s="73"/>
      <c r="E87" s="73"/>
      <c r="F87" s="73"/>
      <c r="G87" s="21"/>
      <c r="H87" s="22"/>
      <c r="I87" s="21"/>
      <c r="J87" s="21"/>
      <c r="K87" s="21"/>
      <c r="L87" s="41"/>
      <c r="M87" s="41"/>
      <c r="N87" s="8"/>
      <c r="O87" s="34" t="s">
        <v>50</v>
      </c>
      <c r="P87" s="35" t="s">
        <v>97</v>
      </c>
      <c r="Q87" s="78">
        <v>2746.89</v>
      </c>
      <c r="R87" s="79">
        <f t="shared" si="3"/>
        <v>16.549783283748269</v>
      </c>
      <c r="S87" s="26">
        <v>3</v>
      </c>
      <c r="T87" s="145"/>
      <c r="U87" s="35" t="s">
        <v>99</v>
      </c>
      <c r="V87" s="79">
        <f>Q89</f>
        <v>1875.92</v>
      </c>
    </row>
    <row r="88" spans="2:22" s="7" customFormat="1" ht="15" customHeight="1" x14ac:dyDescent="0.15">
      <c r="B88" s="41"/>
      <c r="C88" s="41"/>
      <c r="D88" s="73"/>
      <c r="E88" s="73"/>
      <c r="F88" s="73"/>
      <c r="G88" s="21"/>
      <c r="H88" s="22"/>
      <c r="I88" s="21"/>
      <c r="J88" s="21"/>
      <c r="K88" s="21"/>
      <c r="L88" s="41"/>
      <c r="M88" s="41"/>
      <c r="N88" s="8"/>
      <c r="O88" s="34" t="s">
        <v>51</v>
      </c>
      <c r="P88" s="35" t="s">
        <v>98</v>
      </c>
      <c r="Q88" s="78">
        <v>1795.05</v>
      </c>
      <c r="R88" s="79">
        <f t="shared" si="3"/>
        <v>10.815026624106656</v>
      </c>
      <c r="S88" s="26">
        <v>5</v>
      </c>
      <c r="T88" s="145"/>
      <c r="U88" s="35" t="s">
        <v>98</v>
      </c>
      <c r="V88" s="79">
        <f>Q88</f>
        <v>1795.05</v>
      </c>
    </row>
    <row r="89" spans="2:22" s="7" customFormat="1" ht="15" customHeight="1" x14ac:dyDescent="0.15">
      <c r="B89" s="41"/>
      <c r="C89" s="41"/>
      <c r="D89" s="73"/>
      <c r="E89" s="73"/>
      <c r="F89" s="73"/>
      <c r="G89" s="21"/>
      <c r="H89" s="22"/>
      <c r="I89" s="21"/>
      <c r="J89" s="21"/>
      <c r="K89" s="21"/>
      <c r="L89" s="41"/>
      <c r="M89" s="41"/>
      <c r="N89" s="8"/>
      <c r="O89" s="34" t="s">
        <v>52</v>
      </c>
      <c r="P89" s="35" t="s">
        <v>99</v>
      </c>
      <c r="Q89" s="78">
        <v>1875.92</v>
      </c>
      <c r="R89" s="79">
        <f t="shared" si="3"/>
        <v>11.302261633210305</v>
      </c>
      <c r="S89" s="26">
        <v>4</v>
      </c>
      <c r="T89" s="145"/>
      <c r="U89" s="35" t="s">
        <v>96</v>
      </c>
      <c r="V89" s="79">
        <f>Q86</f>
        <v>1667.97</v>
      </c>
    </row>
    <row r="90" spans="2:22" s="7" customFormat="1" ht="15" customHeight="1" x14ac:dyDescent="0.15">
      <c r="B90" s="41"/>
      <c r="C90" s="41"/>
      <c r="D90" s="73"/>
      <c r="E90" s="73"/>
      <c r="F90" s="73"/>
      <c r="G90" s="21"/>
      <c r="H90" s="22"/>
      <c r="I90" s="21"/>
      <c r="J90" s="21"/>
      <c r="K90" s="21"/>
      <c r="L90" s="41"/>
      <c r="M90" s="41"/>
      <c r="N90" s="8"/>
      <c r="O90" s="34" t="s">
        <v>53</v>
      </c>
      <c r="P90" s="35" t="s">
        <v>100</v>
      </c>
      <c r="Q90" s="78">
        <v>3287.48</v>
      </c>
      <c r="R90" s="79">
        <f t="shared" si="3"/>
        <v>19.80679297301922</v>
      </c>
      <c r="S90" s="26">
        <v>1</v>
      </c>
      <c r="T90" s="145"/>
      <c r="U90" s="35" t="s">
        <v>95</v>
      </c>
      <c r="V90" s="79">
        <f>Q85</f>
        <v>1334.57</v>
      </c>
    </row>
    <row r="91" spans="2:22" s="7" customFormat="1" ht="15" customHeight="1" x14ac:dyDescent="0.15">
      <c r="D91" s="73"/>
      <c r="E91" s="73"/>
      <c r="F91" s="73"/>
      <c r="G91" s="21"/>
      <c r="H91" s="22"/>
      <c r="I91" s="21"/>
      <c r="J91" s="21"/>
      <c r="K91" s="21"/>
      <c r="L91" s="41"/>
      <c r="M91" s="41"/>
      <c r="N91" s="8"/>
      <c r="O91" s="34" t="s">
        <v>54</v>
      </c>
      <c r="P91" s="35" t="s">
        <v>101</v>
      </c>
      <c r="Q91" s="78">
        <v>1126.1300000000001</v>
      </c>
      <c r="R91" s="79">
        <f t="shared" si="3"/>
        <v>6.7848393817471555</v>
      </c>
      <c r="S91" s="26">
        <v>8</v>
      </c>
      <c r="T91" s="145"/>
      <c r="U91" s="35" t="s">
        <v>101</v>
      </c>
      <c r="V91" s="79">
        <f>Q91</f>
        <v>1126.1300000000001</v>
      </c>
    </row>
    <row r="92" spans="2:22" s="7" customFormat="1" ht="11.25" x14ac:dyDescent="0.15">
      <c r="D92" s="73"/>
      <c r="E92" s="73"/>
      <c r="F92" s="73"/>
      <c r="G92" s="21"/>
      <c r="H92" s="22"/>
      <c r="I92" s="21"/>
      <c r="J92" s="21"/>
      <c r="K92" s="21"/>
      <c r="L92" s="41"/>
      <c r="M92" s="41"/>
      <c r="N92" s="8"/>
      <c r="O92" s="26"/>
      <c r="P92" s="35" t="s">
        <v>105</v>
      </c>
      <c r="Q92" s="81">
        <f>SUM(Q84:Q91)</f>
        <v>16597.739999999998</v>
      </c>
      <c r="R92" s="82">
        <v>100</v>
      </c>
      <c r="S92" s="26"/>
      <c r="T92" s="145"/>
      <c r="U92" s="35" t="s">
        <v>105</v>
      </c>
      <c r="V92" s="80">
        <f>Q92</f>
        <v>16597.739999999998</v>
      </c>
    </row>
    <row r="93" spans="2:22" s="7" customFormat="1" ht="11.25" x14ac:dyDescent="0.15">
      <c r="D93" s="73"/>
      <c r="E93" s="73"/>
      <c r="F93" s="73"/>
      <c r="G93" s="21"/>
      <c r="H93" s="22"/>
      <c r="I93" s="21"/>
      <c r="J93" s="21"/>
      <c r="K93" s="21"/>
      <c r="L93" s="41"/>
      <c r="M93" s="41"/>
      <c r="N93" s="8"/>
      <c r="T93" s="132"/>
    </row>
    <row r="94" spans="2:22" x14ac:dyDescent="0.15">
      <c r="D94" s="73"/>
      <c r="E94" s="73"/>
      <c r="F94" s="73"/>
      <c r="G94" s="21"/>
      <c r="H94" s="22"/>
      <c r="I94" s="21"/>
      <c r="J94" s="21"/>
      <c r="K94" s="21"/>
      <c r="L94" s="41"/>
      <c r="M94" s="41"/>
      <c r="N94" s="8"/>
    </row>
    <row r="95" spans="2:22" x14ac:dyDescent="0.15">
      <c r="D95" s="73"/>
      <c r="E95" s="73"/>
      <c r="F95" s="73"/>
      <c r="G95" s="21"/>
      <c r="H95" s="22"/>
      <c r="I95" s="21"/>
      <c r="J95" s="21"/>
      <c r="K95" s="21"/>
      <c r="L95" s="41"/>
      <c r="M95" s="41"/>
      <c r="N95" s="8"/>
    </row>
    <row r="96" spans="2:22" x14ac:dyDescent="0.15">
      <c r="D96" s="73"/>
      <c r="E96" s="73"/>
      <c r="F96" s="73"/>
      <c r="G96" s="21"/>
      <c r="H96" s="22"/>
      <c r="I96" s="21"/>
      <c r="J96" s="21"/>
      <c r="K96" s="21"/>
      <c r="L96" s="41"/>
      <c r="M96" s="41"/>
      <c r="N96" s="8"/>
    </row>
    <row r="97" spans="4:14" x14ac:dyDescent="0.15">
      <c r="D97" s="73"/>
      <c r="E97" s="73"/>
      <c r="F97" s="73"/>
      <c r="G97" s="21"/>
      <c r="H97" s="22"/>
      <c r="I97" s="21"/>
      <c r="J97" s="21"/>
      <c r="K97" s="21"/>
      <c r="L97" s="41"/>
      <c r="M97" s="41"/>
      <c r="N97" s="8"/>
    </row>
    <row r="98" spans="4:14" x14ac:dyDescent="0.15">
      <c r="D98" s="73"/>
      <c r="E98" s="73"/>
      <c r="F98" s="73"/>
      <c r="G98" s="21"/>
      <c r="H98" s="22"/>
      <c r="I98" s="21"/>
      <c r="J98" s="21"/>
      <c r="K98" s="21"/>
      <c r="L98" s="41"/>
      <c r="M98" s="41"/>
      <c r="N98" s="8"/>
    </row>
    <row r="99" spans="4:14" x14ac:dyDescent="0.15">
      <c r="D99" s="73"/>
      <c r="E99" s="73"/>
      <c r="F99" s="73"/>
      <c r="G99" s="21"/>
      <c r="H99" s="22"/>
      <c r="I99" s="21"/>
      <c r="J99" s="21"/>
      <c r="K99" s="21"/>
      <c r="L99" s="41"/>
      <c r="M99" s="41"/>
      <c r="N99" s="8"/>
    </row>
    <row r="100" spans="4:14" x14ac:dyDescent="0.15">
      <c r="D100" s="73"/>
      <c r="E100" s="73"/>
      <c r="F100" s="73"/>
      <c r="G100" s="21"/>
      <c r="H100" s="22"/>
      <c r="I100" s="21"/>
      <c r="J100" s="21"/>
      <c r="K100" s="21"/>
      <c r="L100" s="41"/>
      <c r="M100" s="41"/>
      <c r="N100" s="8"/>
    </row>
    <row r="101" spans="4:14" x14ac:dyDescent="0.15">
      <c r="D101" s="73"/>
      <c r="E101" s="73"/>
      <c r="F101" s="73"/>
      <c r="G101" s="21"/>
      <c r="H101" s="22"/>
      <c r="I101" s="21"/>
      <c r="J101" s="21"/>
      <c r="K101" s="21"/>
      <c r="L101" s="41"/>
      <c r="M101" s="41"/>
      <c r="N101" s="8"/>
    </row>
    <row r="102" spans="4:14" x14ac:dyDescent="0.15">
      <c r="D102" s="73"/>
      <c r="E102" s="73"/>
      <c r="F102" s="73"/>
      <c r="G102" s="21"/>
      <c r="H102" s="22"/>
      <c r="I102" s="21"/>
      <c r="J102" s="21"/>
      <c r="K102" s="21"/>
      <c r="L102" s="41"/>
      <c r="M102" s="41"/>
      <c r="N102" s="8"/>
    </row>
    <row r="103" spans="4:14" x14ac:dyDescent="0.15">
      <c r="D103" s="73"/>
      <c r="E103" s="73"/>
      <c r="F103" s="73"/>
      <c r="G103" s="21"/>
      <c r="H103" s="22"/>
      <c r="I103" s="21"/>
      <c r="J103" s="21"/>
      <c r="K103" s="21"/>
      <c r="L103" s="41"/>
      <c r="M103" s="41"/>
      <c r="N103" s="8"/>
    </row>
    <row r="104" spans="4:14" x14ac:dyDescent="0.15">
      <c r="D104" s="73"/>
      <c r="E104" s="73"/>
      <c r="F104" s="73"/>
      <c r="G104" s="21"/>
      <c r="H104" s="22"/>
      <c r="I104" s="21"/>
      <c r="J104" s="21"/>
      <c r="K104" s="21"/>
      <c r="L104" s="41"/>
      <c r="M104" s="41"/>
      <c r="N104" s="8"/>
    </row>
    <row r="105" spans="4:14" x14ac:dyDescent="0.15">
      <c r="D105" s="73"/>
      <c r="E105" s="73"/>
      <c r="F105" s="73"/>
      <c r="G105" s="21"/>
      <c r="H105" s="22"/>
      <c r="I105" s="21"/>
      <c r="J105" s="21"/>
      <c r="K105" s="21"/>
      <c r="L105" s="41"/>
      <c r="M105" s="41"/>
      <c r="N105" s="8"/>
    </row>
    <row r="106" spans="4:14" x14ac:dyDescent="0.15">
      <c r="D106" s="73"/>
      <c r="E106" s="73"/>
      <c r="F106" s="73"/>
      <c r="G106" s="21"/>
      <c r="H106" s="22"/>
      <c r="I106" s="21"/>
      <c r="J106" s="21"/>
      <c r="K106" s="21"/>
      <c r="L106" s="41"/>
      <c r="M106" s="41"/>
      <c r="N106" s="8"/>
    </row>
    <row r="107" spans="4:14" x14ac:dyDescent="0.15">
      <c r="D107" s="73"/>
      <c r="E107" s="73"/>
      <c r="F107" s="73"/>
      <c r="G107" s="21"/>
      <c r="H107" s="22"/>
      <c r="I107" s="21"/>
      <c r="J107" s="21"/>
      <c r="K107" s="21"/>
      <c r="L107" s="41"/>
      <c r="M107" s="41"/>
      <c r="N107" s="8"/>
    </row>
    <row r="108" spans="4:14" x14ac:dyDescent="0.15">
      <c r="D108" s="73"/>
      <c r="E108" s="73"/>
      <c r="F108" s="73"/>
      <c r="G108" s="21"/>
      <c r="H108" s="22"/>
      <c r="I108" s="21"/>
      <c r="J108" s="21"/>
      <c r="K108" s="21"/>
      <c r="L108" s="41"/>
      <c r="M108" s="41"/>
      <c r="N108" s="8"/>
    </row>
    <row r="109" spans="4:14" x14ac:dyDescent="0.15">
      <c r="D109" s="73"/>
      <c r="E109" s="73"/>
      <c r="F109" s="73"/>
      <c r="G109" s="21"/>
      <c r="H109" s="22"/>
      <c r="I109" s="21"/>
      <c r="J109" s="21"/>
      <c r="K109" s="21"/>
      <c r="L109" s="41"/>
      <c r="M109" s="41"/>
      <c r="N109" s="8"/>
    </row>
    <row r="110" spans="4:14" x14ac:dyDescent="0.15">
      <c r="D110" s="73"/>
      <c r="E110" s="73"/>
      <c r="F110" s="73"/>
      <c r="G110" s="21"/>
      <c r="H110" s="22"/>
      <c r="I110" s="21"/>
      <c r="J110" s="21"/>
      <c r="K110" s="21"/>
      <c r="L110" s="41"/>
      <c r="M110" s="41"/>
      <c r="N110" s="8"/>
    </row>
    <row r="111" spans="4:14" x14ac:dyDescent="0.15">
      <c r="D111" s="73"/>
      <c r="E111" s="73"/>
      <c r="F111" s="73"/>
      <c r="G111" s="21"/>
      <c r="H111" s="22"/>
      <c r="I111" s="21"/>
      <c r="J111" s="21"/>
      <c r="K111" s="21"/>
      <c r="L111" s="41"/>
      <c r="M111" s="41"/>
      <c r="N111" s="8"/>
    </row>
    <row r="112" spans="4:14" x14ac:dyDescent="0.15">
      <c r="D112" s="73"/>
      <c r="E112" s="73"/>
      <c r="F112" s="73"/>
      <c r="G112" s="21"/>
      <c r="H112" s="22"/>
      <c r="I112" s="21"/>
      <c r="J112" s="21"/>
      <c r="K112" s="21"/>
      <c r="L112" s="41"/>
      <c r="M112" s="41"/>
      <c r="N112" s="8"/>
    </row>
    <row r="113" spans="4:14" x14ac:dyDescent="0.15">
      <c r="D113" s="73"/>
      <c r="E113" s="73"/>
      <c r="F113" s="73"/>
      <c r="G113" s="21"/>
      <c r="H113" s="22"/>
      <c r="I113" s="21"/>
      <c r="J113" s="21"/>
      <c r="K113" s="21"/>
      <c r="L113" s="41"/>
      <c r="M113" s="41"/>
      <c r="N113" s="8"/>
    </row>
    <row r="114" spans="4:14" x14ac:dyDescent="0.15">
      <c r="D114" s="73"/>
      <c r="E114" s="73"/>
      <c r="F114" s="73"/>
      <c r="G114" s="21"/>
      <c r="H114" s="22"/>
      <c r="I114" s="21"/>
      <c r="J114" s="21"/>
      <c r="K114" s="21"/>
      <c r="L114" s="41"/>
      <c r="M114" s="41"/>
      <c r="N114" s="8"/>
    </row>
    <row r="115" spans="4:14" x14ac:dyDescent="0.15">
      <c r="D115" s="73"/>
      <c r="E115" s="73"/>
      <c r="F115" s="73"/>
      <c r="G115" s="21"/>
      <c r="H115" s="22"/>
      <c r="I115" s="21"/>
      <c r="J115" s="21"/>
      <c r="K115" s="21"/>
      <c r="L115" s="41"/>
      <c r="M115" s="41"/>
      <c r="N115" s="8"/>
    </row>
    <row r="116" spans="4:14" x14ac:dyDescent="0.15">
      <c r="D116" s="73"/>
      <c r="E116" s="73"/>
      <c r="F116" s="73"/>
      <c r="G116" s="21"/>
      <c r="H116" s="22"/>
      <c r="I116" s="21"/>
      <c r="J116" s="21"/>
      <c r="K116" s="21"/>
      <c r="L116" s="41"/>
      <c r="M116" s="41"/>
      <c r="N116" s="8"/>
    </row>
    <row r="117" spans="4:14" x14ac:dyDescent="0.15">
      <c r="D117" s="73"/>
      <c r="E117" s="73"/>
      <c r="F117" s="73"/>
      <c r="G117" s="21"/>
      <c r="H117" s="22"/>
      <c r="I117" s="21"/>
      <c r="J117" s="21"/>
      <c r="K117" s="21"/>
      <c r="L117" s="41"/>
      <c r="M117" s="41"/>
      <c r="N117" s="8"/>
    </row>
    <row r="118" spans="4:14" x14ac:dyDescent="0.15">
      <c r="D118" s="73"/>
      <c r="E118" s="73"/>
      <c r="F118" s="73"/>
      <c r="G118" s="21"/>
      <c r="H118" s="22"/>
      <c r="I118" s="21"/>
      <c r="J118" s="21"/>
      <c r="K118" s="21"/>
      <c r="L118" s="41"/>
      <c r="M118" s="41"/>
      <c r="N118" s="8"/>
    </row>
    <row r="119" spans="4:14" x14ac:dyDescent="0.15">
      <c r="D119" s="73"/>
      <c r="E119" s="73"/>
      <c r="F119" s="73"/>
      <c r="G119" s="21"/>
      <c r="H119" s="22"/>
      <c r="I119" s="21"/>
      <c r="J119" s="21"/>
      <c r="K119" s="21"/>
      <c r="L119" s="41"/>
      <c r="M119" s="41"/>
      <c r="N119" s="8"/>
    </row>
    <row r="120" spans="4:14" x14ac:dyDescent="0.15">
      <c r="D120" s="73"/>
      <c r="E120" s="73"/>
      <c r="F120" s="73"/>
      <c r="G120" s="21"/>
      <c r="H120" s="22"/>
      <c r="I120" s="21"/>
      <c r="J120" s="21"/>
      <c r="K120" s="21"/>
      <c r="L120" s="41"/>
      <c r="M120" s="41"/>
      <c r="N120" s="8"/>
    </row>
    <row r="121" spans="4:14" x14ac:dyDescent="0.15">
      <c r="D121" s="73"/>
      <c r="E121" s="73"/>
      <c r="F121" s="73"/>
      <c r="G121" s="21"/>
      <c r="H121" s="22"/>
      <c r="I121" s="21"/>
      <c r="J121" s="21"/>
      <c r="K121" s="21"/>
      <c r="L121" s="41"/>
      <c r="M121" s="41"/>
      <c r="N121" s="8"/>
    </row>
    <row r="122" spans="4:14" x14ac:dyDescent="0.15">
      <c r="D122" s="73"/>
      <c r="E122" s="73"/>
      <c r="F122" s="73"/>
      <c r="G122" s="21"/>
      <c r="H122" s="22"/>
      <c r="I122" s="21"/>
      <c r="J122" s="21"/>
      <c r="K122" s="21"/>
      <c r="L122" s="41"/>
      <c r="M122" s="41"/>
      <c r="N122" s="8"/>
    </row>
    <row r="123" spans="4:14" x14ac:dyDescent="0.15">
      <c r="D123" s="73"/>
      <c r="E123" s="73"/>
      <c r="F123" s="73"/>
      <c r="G123" s="21"/>
      <c r="H123" s="22"/>
      <c r="I123" s="21"/>
      <c r="J123" s="21"/>
      <c r="K123" s="21"/>
      <c r="L123" s="41"/>
      <c r="M123" s="41"/>
      <c r="N123" s="8"/>
    </row>
    <row r="124" spans="4:14" x14ac:dyDescent="0.15">
      <c r="D124" s="73"/>
      <c r="E124" s="73"/>
      <c r="F124" s="73"/>
      <c r="G124" s="21"/>
      <c r="H124" s="22"/>
      <c r="I124" s="21"/>
      <c r="J124" s="21"/>
      <c r="K124" s="21"/>
      <c r="L124" s="41"/>
      <c r="M124" s="41"/>
      <c r="N124" s="8"/>
    </row>
    <row r="125" spans="4:14" x14ac:dyDescent="0.15">
      <c r="D125" s="73"/>
      <c r="E125" s="73"/>
      <c r="F125" s="73"/>
      <c r="G125" s="21"/>
      <c r="H125" s="22"/>
      <c r="I125" s="21"/>
      <c r="J125" s="21"/>
      <c r="K125" s="21"/>
      <c r="L125" s="41"/>
      <c r="M125" s="41"/>
      <c r="N125" s="8"/>
    </row>
    <row r="126" spans="4:14" x14ac:dyDescent="0.15">
      <c r="D126" s="73"/>
      <c r="E126" s="73"/>
      <c r="F126" s="73"/>
      <c r="G126" s="21"/>
      <c r="H126" s="22"/>
      <c r="I126" s="21"/>
      <c r="J126" s="21"/>
      <c r="K126" s="21"/>
      <c r="L126" s="41"/>
      <c r="M126" s="41"/>
      <c r="N126" s="8"/>
    </row>
    <row r="127" spans="4:14" x14ac:dyDescent="0.15">
      <c r="D127" s="73"/>
      <c r="E127" s="73"/>
      <c r="F127" s="73"/>
      <c r="G127" s="21"/>
      <c r="H127" s="22"/>
      <c r="I127" s="21"/>
      <c r="J127" s="21"/>
      <c r="K127" s="21"/>
      <c r="L127" s="41"/>
      <c r="M127" s="41"/>
      <c r="N127" s="8"/>
    </row>
    <row r="128" spans="4:14" x14ac:dyDescent="0.15">
      <c r="D128" s="73"/>
      <c r="E128" s="73"/>
      <c r="F128" s="73"/>
      <c r="G128" s="21"/>
      <c r="H128" s="22"/>
      <c r="I128" s="21"/>
      <c r="J128" s="21"/>
      <c r="K128" s="21"/>
      <c r="L128" s="41"/>
      <c r="M128" s="41"/>
      <c r="N128" s="8"/>
    </row>
    <row r="129" spans="4:14" x14ac:dyDescent="0.15">
      <c r="D129" s="73"/>
      <c r="E129" s="73"/>
      <c r="F129" s="73"/>
      <c r="G129" s="21"/>
      <c r="H129" s="22"/>
      <c r="I129" s="21"/>
      <c r="J129" s="21"/>
      <c r="K129" s="21"/>
      <c r="L129" s="41"/>
      <c r="M129" s="41"/>
      <c r="N129" s="8"/>
    </row>
    <row r="130" spans="4:14" x14ac:dyDescent="0.15">
      <c r="D130" s="73"/>
      <c r="E130" s="73"/>
      <c r="F130" s="73"/>
      <c r="G130" s="21"/>
      <c r="H130" s="22"/>
      <c r="I130" s="21"/>
      <c r="J130" s="21"/>
      <c r="K130" s="21"/>
      <c r="L130" s="41"/>
      <c r="M130" s="41"/>
      <c r="N130" s="8"/>
    </row>
    <row r="131" spans="4:14" x14ac:dyDescent="0.15">
      <c r="D131" s="73"/>
      <c r="E131" s="73"/>
      <c r="F131" s="73"/>
      <c r="G131" s="21"/>
      <c r="H131" s="22"/>
      <c r="I131" s="21"/>
      <c r="J131" s="21"/>
      <c r="K131" s="21"/>
      <c r="L131" s="41"/>
      <c r="M131" s="41"/>
      <c r="N131" s="8"/>
    </row>
    <row r="132" spans="4:14" x14ac:dyDescent="0.15">
      <c r="D132" s="73"/>
      <c r="E132" s="73"/>
      <c r="F132" s="73"/>
      <c r="G132" s="21"/>
      <c r="H132" s="22"/>
      <c r="I132" s="21"/>
      <c r="J132" s="21"/>
      <c r="K132" s="21"/>
      <c r="L132" s="41"/>
      <c r="M132" s="41"/>
      <c r="N132" s="8"/>
    </row>
    <row r="133" spans="4:14" x14ac:dyDescent="0.15">
      <c r="D133" s="73"/>
      <c r="E133" s="73"/>
      <c r="F133" s="73"/>
      <c r="G133" s="21"/>
      <c r="H133" s="22"/>
      <c r="I133" s="21"/>
      <c r="J133" s="21"/>
      <c r="K133" s="21"/>
      <c r="L133" s="41"/>
      <c r="M133" s="41"/>
      <c r="N133" s="8"/>
    </row>
    <row r="134" spans="4:14" x14ac:dyDescent="0.15">
      <c r="D134" s="73"/>
      <c r="E134" s="73"/>
      <c r="F134" s="73"/>
      <c r="G134" s="21"/>
      <c r="H134" s="22"/>
      <c r="I134" s="21"/>
      <c r="J134" s="21"/>
      <c r="K134" s="21"/>
      <c r="L134" s="41"/>
      <c r="M134" s="41"/>
      <c r="N134" s="8"/>
    </row>
    <row r="135" spans="4:14" x14ac:dyDescent="0.15">
      <c r="D135" s="73"/>
      <c r="E135" s="73"/>
      <c r="F135" s="73"/>
      <c r="G135" s="21"/>
      <c r="H135" s="22"/>
      <c r="I135" s="21"/>
      <c r="J135" s="21"/>
      <c r="K135" s="21"/>
      <c r="L135" s="41"/>
      <c r="M135" s="41"/>
      <c r="N135" s="8"/>
    </row>
    <row r="136" spans="4:14" x14ac:dyDescent="0.15">
      <c r="D136" s="73"/>
      <c r="E136" s="73"/>
      <c r="F136" s="73"/>
      <c r="G136" s="21"/>
      <c r="H136" s="22"/>
      <c r="I136" s="21"/>
      <c r="J136" s="21"/>
      <c r="K136" s="21"/>
      <c r="L136" s="41"/>
      <c r="M136" s="41"/>
      <c r="N136" s="8"/>
    </row>
    <row r="137" spans="4:14" x14ac:dyDescent="0.15">
      <c r="D137" s="73"/>
      <c r="E137" s="73"/>
      <c r="F137" s="73"/>
      <c r="G137" s="21"/>
      <c r="H137" s="22"/>
      <c r="I137" s="21"/>
      <c r="J137" s="21"/>
      <c r="K137" s="21"/>
      <c r="L137" s="41"/>
      <c r="M137" s="41"/>
      <c r="N137" s="8"/>
    </row>
    <row r="138" spans="4:14" x14ac:dyDescent="0.15">
      <c r="D138" s="73"/>
      <c r="E138" s="73"/>
      <c r="F138" s="73"/>
      <c r="G138" s="21"/>
      <c r="H138" s="22"/>
      <c r="I138" s="21"/>
      <c r="J138" s="21"/>
      <c r="K138" s="21"/>
      <c r="L138" s="41"/>
      <c r="M138" s="41"/>
      <c r="N138" s="8"/>
    </row>
    <row r="139" spans="4:14" x14ac:dyDescent="0.15">
      <c r="D139" s="73"/>
      <c r="E139" s="73"/>
      <c r="F139" s="73"/>
      <c r="G139" s="21"/>
      <c r="H139" s="22"/>
      <c r="I139" s="21"/>
      <c r="J139" s="21"/>
      <c r="K139" s="21"/>
      <c r="L139" s="41"/>
      <c r="M139" s="41"/>
      <c r="N139" s="8"/>
    </row>
    <row r="140" spans="4:14" x14ac:dyDescent="0.15">
      <c r="D140" s="73"/>
      <c r="E140" s="73"/>
      <c r="F140" s="73"/>
      <c r="G140" s="21"/>
      <c r="H140" s="22"/>
      <c r="I140" s="21"/>
      <c r="J140" s="21"/>
      <c r="K140" s="21"/>
      <c r="L140" s="41"/>
      <c r="M140" s="41"/>
      <c r="N140" s="8"/>
    </row>
    <row r="141" spans="4:14" x14ac:dyDescent="0.15">
      <c r="D141" s="73"/>
      <c r="E141" s="73"/>
      <c r="F141" s="73"/>
      <c r="G141" s="21"/>
      <c r="H141" s="22"/>
      <c r="I141" s="21"/>
      <c r="J141" s="21"/>
      <c r="K141" s="21"/>
      <c r="L141" s="41"/>
      <c r="M141" s="41"/>
      <c r="N141" s="8"/>
    </row>
    <row r="142" spans="4:14" x14ac:dyDescent="0.15">
      <c r="D142" s="73"/>
      <c r="E142" s="73"/>
      <c r="F142" s="73"/>
      <c r="G142" s="21"/>
      <c r="H142" s="22"/>
      <c r="I142" s="21"/>
      <c r="J142" s="21"/>
      <c r="K142" s="21"/>
      <c r="L142" s="41"/>
      <c r="M142" s="41"/>
      <c r="N142" s="8"/>
    </row>
    <row r="143" spans="4:14" x14ac:dyDescent="0.15">
      <c r="D143" s="73"/>
      <c r="E143" s="73"/>
      <c r="F143" s="73"/>
      <c r="G143" s="21"/>
      <c r="H143" s="22"/>
      <c r="I143" s="21"/>
      <c r="J143" s="21"/>
      <c r="K143" s="21"/>
      <c r="L143" s="41"/>
      <c r="M143" s="41"/>
      <c r="N143" s="8"/>
    </row>
    <row r="144" spans="4:14" x14ac:dyDescent="0.15">
      <c r="D144" s="73"/>
      <c r="E144" s="73"/>
      <c r="F144" s="73"/>
      <c r="G144" s="21"/>
      <c r="H144" s="22"/>
      <c r="I144" s="21"/>
      <c r="J144" s="21"/>
      <c r="K144" s="21"/>
      <c r="L144" s="41"/>
      <c r="M144" s="41"/>
      <c r="N144" s="8"/>
    </row>
    <row r="145" spans="4:14" x14ac:dyDescent="0.15">
      <c r="D145" s="73"/>
      <c r="E145" s="73"/>
      <c r="F145" s="73"/>
      <c r="G145" s="21"/>
      <c r="H145" s="22"/>
      <c r="I145" s="21"/>
      <c r="J145" s="21"/>
      <c r="K145" s="21"/>
      <c r="L145" s="41"/>
      <c r="M145" s="41"/>
      <c r="N145" s="8"/>
    </row>
    <row r="146" spans="4:14" x14ac:dyDescent="0.15">
      <c r="D146" s="73"/>
      <c r="E146" s="73"/>
      <c r="F146" s="73"/>
      <c r="G146" s="21"/>
      <c r="H146" s="22"/>
      <c r="I146" s="21"/>
      <c r="J146" s="21"/>
      <c r="K146" s="21"/>
      <c r="L146" s="41"/>
      <c r="M146" s="41"/>
      <c r="N146" s="8"/>
    </row>
    <row r="147" spans="4:14" x14ac:dyDescent="0.15">
      <c r="D147" s="73"/>
      <c r="E147" s="73"/>
      <c r="F147" s="73"/>
      <c r="G147" s="21"/>
      <c r="H147" s="22"/>
      <c r="I147" s="21"/>
      <c r="J147" s="21"/>
      <c r="K147" s="21"/>
      <c r="L147" s="41"/>
      <c r="M147" s="41"/>
      <c r="N147" s="8"/>
    </row>
    <row r="148" spans="4:14" x14ac:dyDescent="0.15">
      <c r="D148" s="73"/>
      <c r="E148" s="73"/>
      <c r="F148" s="73"/>
      <c r="G148" s="21"/>
      <c r="H148" s="22"/>
      <c r="I148" s="21"/>
      <c r="J148" s="21"/>
      <c r="K148" s="21"/>
      <c r="L148" s="41"/>
      <c r="M148" s="41"/>
      <c r="N148" s="8"/>
    </row>
    <row r="149" spans="4:14" x14ac:dyDescent="0.15">
      <c r="D149" s="73"/>
      <c r="E149" s="73"/>
      <c r="F149" s="73"/>
      <c r="G149" s="21"/>
      <c r="H149" s="22"/>
      <c r="I149" s="21"/>
      <c r="J149" s="21"/>
      <c r="K149" s="21"/>
      <c r="L149" s="41"/>
      <c r="M149" s="41"/>
      <c r="N149" s="8"/>
    </row>
    <row r="150" spans="4:14" x14ac:dyDescent="0.15">
      <c r="D150" s="73"/>
      <c r="E150" s="73"/>
      <c r="F150" s="73"/>
      <c r="G150" s="21"/>
      <c r="H150" s="22"/>
      <c r="I150" s="21"/>
      <c r="J150" s="21"/>
      <c r="K150" s="21"/>
      <c r="L150" s="41"/>
      <c r="M150" s="41"/>
      <c r="N150" s="8"/>
    </row>
    <row r="151" spans="4:14" x14ac:dyDescent="0.15">
      <c r="D151" s="73"/>
      <c r="E151" s="73"/>
      <c r="F151" s="73"/>
      <c r="G151" s="21"/>
      <c r="H151" s="22"/>
      <c r="I151" s="21"/>
      <c r="J151" s="21"/>
      <c r="K151" s="21"/>
      <c r="L151" s="41"/>
      <c r="M151" s="41"/>
      <c r="N151" s="8"/>
    </row>
    <row r="152" spans="4:14" x14ac:dyDescent="0.15">
      <c r="D152" s="73"/>
      <c r="E152" s="73"/>
      <c r="F152" s="73"/>
      <c r="G152" s="21"/>
      <c r="H152" s="22"/>
      <c r="I152" s="21"/>
      <c r="J152" s="21"/>
      <c r="K152" s="21"/>
      <c r="L152" s="41"/>
      <c r="M152" s="41"/>
      <c r="N152" s="8"/>
    </row>
    <row r="153" spans="4:14" x14ac:dyDescent="0.15">
      <c r="D153" s="73"/>
      <c r="E153" s="73"/>
      <c r="F153" s="73"/>
      <c r="G153" s="21"/>
      <c r="H153" s="22"/>
      <c r="I153" s="21"/>
      <c r="J153" s="21"/>
      <c r="K153" s="21"/>
      <c r="L153" s="41"/>
      <c r="M153" s="41"/>
      <c r="N153" s="8"/>
    </row>
    <row r="154" spans="4:14" x14ac:dyDescent="0.15">
      <c r="D154" s="73"/>
      <c r="E154" s="73"/>
      <c r="F154" s="73"/>
      <c r="G154" s="21"/>
      <c r="H154" s="22"/>
      <c r="I154" s="21"/>
      <c r="J154" s="21"/>
      <c r="K154" s="21"/>
      <c r="L154" s="41"/>
      <c r="M154" s="41"/>
      <c r="N154" s="8"/>
    </row>
    <row r="155" spans="4:14" x14ac:dyDescent="0.15">
      <c r="D155" s="73"/>
      <c r="E155" s="73"/>
      <c r="F155" s="73"/>
      <c r="G155" s="21"/>
      <c r="H155" s="22"/>
      <c r="I155" s="21"/>
      <c r="J155" s="21"/>
      <c r="K155" s="21"/>
      <c r="L155" s="41"/>
      <c r="M155" s="41"/>
      <c r="N155" s="8"/>
    </row>
    <row r="156" spans="4:14" x14ac:dyDescent="0.15">
      <c r="D156" s="73"/>
      <c r="E156" s="73"/>
      <c r="F156" s="73"/>
      <c r="G156" s="21"/>
      <c r="H156" s="22"/>
      <c r="I156" s="21"/>
      <c r="J156" s="21"/>
      <c r="K156" s="21"/>
      <c r="L156" s="41"/>
      <c r="M156" s="41"/>
      <c r="N156" s="8"/>
    </row>
    <row r="157" spans="4:14" x14ac:dyDescent="0.15">
      <c r="D157" s="73"/>
      <c r="E157" s="73"/>
      <c r="F157" s="73"/>
      <c r="G157" s="21"/>
      <c r="H157" s="22"/>
      <c r="I157" s="21"/>
      <c r="J157" s="21"/>
      <c r="K157" s="21"/>
      <c r="L157" s="41"/>
      <c r="M157" s="41"/>
      <c r="N157" s="8"/>
    </row>
    <row r="158" spans="4:14" x14ac:dyDescent="0.15">
      <c r="D158" s="73"/>
      <c r="E158" s="73"/>
      <c r="F158" s="73"/>
      <c r="G158" s="21"/>
      <c r="H158" s="22"/>
      <c r="I158" s="21"/>
      <c r="J158" s="21"/>
      <c r="K158" s="21"/>
      <c r="L158" s="41"/>
      <c r="M158" s="41"/>
      <c r="N158" s="8"/>
    </row>
    <row r="159" spans="4:14" x14ac:dyDescent="0.15">
      <c r="D159" s="73"/>
      <c r="E159" s="73"/>
      <c r="F159" s="73"/>
      <c r="G159" s="21"/>
      <c r="H159" s="22"/>
      <c r="I159" s="21"/>
      <c r="J159" s="21"/>
      <c r="K159" s="21"/>
      <c r="L159" s="41"/>
      <c r="M159" s="41"/>
      <c r="N159" s="8"/>
    </row>
    <row r="160" spans="4:14" x14ac:dyDescent="0.15">
      <c r="D160" s="73"/>
      <c r="E160" s="73"/>
      <c r="F160" s="73"/>
      <c r="G160" s="21"/>
      <c r="H160" s="22"/>
      <c r="I160" s="21"/>
      <c r="J160" s="21"/>
      <c r="K160" s="21"/>
      <c r="L160" s="41"/>
      <c r="M160" s="41"/>
      <c r="N160" s="8"/>
    </row>
    <row r="161" spans="4:14" x14ac:dyDescent="0.15">
      <c r="D161" s="73"/>
      <c r="E161" s="73"/>
      <c r="F161" s="73"/>
      <c r="G161" s="21"/>
      <c r="H161" s="22"/>
      <c r="I161" s="21"/>
      <c r="J161" s="21"/>
      <c r="K161" s="21"/>
      <c r="L161" s="41"/>
      <c r="M161" s="41"/>
      <c r="N161" s="8"/>
    </row>
    <row r="162" spans="4:14" x14ac:dyDescent="0.15">
      <c r="D162" s="73"/>
      <c r="E162" s="73"/>
      <c r="F162" s="73"/>
      <c r="G162" s="21"/>
      <c r="H162" s="22"/>
      <c r="I162" s="21"/>
      <c r="J162" s="21"/>
      <c r="K162" s="21"/>
      <c r="L162" s="41"/>
      <c r="M162" s="41"/>
      <c r="N162" s="8"/>
    </row>
    <row r="163" spans="4:14" x14ac:dyDescent="0.15">
      <c r="D163" s="73"/>
      <c r="E163" s="73"/>
      <c r="F163" s="73"/>
      <c r="G163" s="21"/>
      <c r="H163" s="22"/>
      <c r="I163" s="21"/>
      <c r="J163" s="21"/>
      <c r="K163" s="21"/>
      <c r="L163" s="41"/>
      <c r="M163" s="41"/>
      <c r="N163" s="8"/>
    </row>
    <row r="164" spans="4:14" x14ac:dyDescent="0.15">
      <c r="D164" s="73"/>
      <c r="E164" s="73"/>
      <c r="F164" s="73"/>
      <c r="G164" s="21"/>
      <c r="H164" s="22"/>
      <c r="I164" s="21"/>
      <c r="J164" s="21"/>
      <c r="K164" s="21"/>
      <c r="L164" s="41"/>
      <c r="M164" s="41"/>
      <c r="N164" s="8"/>
    </row>
    <row r="165" spans="4:14" x14ac:dyDescent="0.15">
      <c r="D165" s="73"/>
      <c r="E165" s="73"/>
      <c r="F165" s="73"/>
      <c r="G165" s="21"/>
      <c r="H165" s="22"/>
      <c r="I165" s="21"/>
      <c r="J165" s="21"/>
      <c r="K165" s="21"/>
      <c r="L165" s="41"/>
      <c r="M165" s="41"/>
      <c r="N165" s="8"/>
    </row>
    <row r="166" spans="4:14" x14ac:dyDescent="0.15">
      <c r="D166" s="73"/>
      <c r="E166" s="73"/>
      <c r="F166" s="73"/>
      <c r="G166" s="21"/>
      <c r="H166" s="22"/>
      <c r="I166" s="21"/>
      <c r="J166" s="21"/>
      <c r="K166" s="21"/>
      <c r="L166" s="41"/>
      <c r="M166" s="41"/>
      <c r="N166" s="8"/>
    </row>
    <row r="167" spans="4:14" x14ac:dyDescent="0.15">
      <c r="D167" s="73"/>
      <c r="E167" s="73"/>
      <c r="F167" s="73"/>
      <c r="G167" s="21"/>
      <c r="H167" s="22"/>
      <c r="I167" s="21"/>
      <c r="J167" s="21"/>
      <c r="K167" s="21"/>
      <c r="L167" s="41"/>
      <c r="M167" s="41"/>
      <c r="N167" s="8"/>
    </row>
    <row r="168" spans="4:14" x14ac:dyDescent="0.15">
      <c r="D168" s="73"/>
      <c r="E168" s="73"/>
      <c r="F168" s="73"/>
      <c r="G168" s="21"/>
      <c r="H168" s="22"/>
      <c r="I168" s="21"/>
      <c r="J168" s="21"/>
      <c r="K168" s="21"/>
      <c r="L168" s="41"/>
      <c r="M168" s="41"/>
      <c r="N168" s="8"/>
    </row>
    <row r="169" spans="4:14" x14ac:dyDescent="0.15">
      <c r="D169" s="73"/>
      <c r="E169" s="73"/>
      <c r="F169" s="73"/>
      <c r="G169" s="21"/>
      <c r="H169" s="22"/>
      <c r="I169" s="21"/>
      <c r="J169" s="21"/>
      <c r="K169" s="21"/>
      <c r="L169" s="41"/>
      <c r="M169" s="41"/>
      <c r="N169" s="8"/>
    </row>
    <row r="170" spans="4:14" x14ac:dyDescent="0.15">
      <c r="D170" s="73"/>
      <c r="E170" s="73"/>
      <c r="F170" s="73"/>
      <c r="G170" s="21"/>
      <c r="H170" s="22"/>
      <c r="I170" s="21"/>
      <c r="J170" s="21"/>
      <c r="K170" s="21"/>
      <c r="L170" s="41"/>
      <c r="M170" s="41"/>
      <c r="N170" s="8"/>
    </row>
    <row r="171" spans="4:14" x14ac:dyDescent="0.15">
      <c r="D171" s="73"/>
      <c r="E171" s="73"/>
      <c r="F171" s="73"/>
      <c r="G171" s="21"/>
      <c r="H171" s="22"/>
      <c r="I171" s="21"/>
      <c r="J171" s="21"/>
      <c r="K171" s="21"/>
      <c r="L171" s="41"/>
      <c r="M171" s="41"/>
      <c r="N171" s="8"/>
    </row>
    <row r="172" spans="4:14" x14ac:dyDescent="0.15">
      <c r="D172" s="73"/>
      <c r="E172" s="73"/>
      <c r="F172" s="73"/>
      <c r="G172" s="21"/>
      <c r="H172" s="22"/>
      <c r="I172" s="21"/>
      <c r="J172" s="21"/>
      <c r="K172" s="21"/>
      <c r="L172" s="41"/>
      <c r="M172" s="41"/>
      <c r="N172" s="8"/>
    </row>
    <row r="173" spans="4:14" x14ac:dyDescent="0.15">
      <c r="D173" s="73"/>
      <c r="E173" s="73"/>
      <c r="F173" s="73"/>
      <c r="G173" s="21"/>
      <c r="H173" s="22"/>
      <c r="I173" s="21"/>
      <c r="J173" s="21"/>
      <c r="K173" s="21"/>
      <c r="L173" s="41"/>
      <c r="M173" s="41"/>
      <c r="N173" s="8"/>
    </row>
    <row r="174" spans="4:14" x14ac:dyDescent="0.15">
      <c r="D174" s="73"/>
      <c r="E174" s="73"/>
      <c r="F174" s="73"/>
      <c r="G174" s="21"/>
      <c r="H174" s="22"/>
      <c r="I174" s="21"/>
      <c r="J174" s="21"/>
      <c r="K174" s="21"/>
      <c r="L174" s="41"/>
      <c r="M174" s="41"/>
      <c r="N174" s="8"/>
    </row>
    <row r="175" spans="4:14" x14ac:dyDescent="0.15">
      <c r="D175" s="73"/>
      <c r="E175" s="73"/>
      <c r="F175" s="73"/>
      <c r="G175" s="21"/>
      <c r="H175" s="22"/>
      <c r="I175" s="21"/>
      <c r="J175" s="21"/>
      <c r="K175" s="21"/>
      <c r="L175" s="41"/>
      <c r="M175" s="41"/>
      <c r="N175" s="8"/>
    </row>
    <row r="176" spans="4:14" x14ac:dyDescent="0.15">
      <c r="D176" s="73"/>
      <c r="E176" s="73"/>
      <c r="F176" s="73"/>
      <c r="G176" s="21"/>
      <c r="H176" s="22"/>
      <c r="I176" s="21"/>
      <c r="J176" s="21"/>
      <c r="K176" s="21"/>
      <c r="L176" s="41"/>
      <c r="M176" s="41"/>
      <c r="N176" s="8"/>
    </row>
    <row r="177" spans="4:14" x14ac:dyDescent="0.15">
      <c r="D177" s="73"/>
      <c r="E177" s="73"/>
      <c r="F177" s="73"/>
      <c r="G177" s="21"/>
      <c r="H177" s="22"/>
      <c r="I177" s="21"/>
      <c r="J177" s="21"/>
      <c r="K177" s="21"/>
      <c r="L177" s="41"/>
      <c r="M177" s="41"/>
      <c r="N177" s="8"/>
    </row>
    <row r="178" spans="4:14" x14ac:dyDescent="0.15">
      <c r="D178" s="73"/>
      <c r="E178" s="73"/>
      <c r="F178" s="73"/>
      <c r="G178" s="21"/>
      <c r="H178" s="22"/>
      <c r="I178" s="21"/>
      <c r="J178" s="21"/>
      <c r="K178" s="21"/>
      <c r="L178" s="41"/>
      <c r="M178" s="41"/>
      <c r="N178" s="8"/>
    </row>
    <row r="179" spans="4:14" x14ac:dyDescent="0.15">
      <c r="D179" s="73"/>
      <c r="E179" s="73"/>
      <c r="F179" s="73"/>
      <c r="G179" s="21"/>
      <c r="H179" s="22"/>
      <c r="I179" s="21"/>
      <c r="J179" s="21"/>
      <c r="K179" s="21"/>
      <c r="L179" s="41"/>
      <c r="M179" s="41"/>
      <c r="N179" s="8"/>
    </row>
    <row r="180" spans="4:14" x14ac:dyDescent="0.15">
      <c r="D180" s="73"/>
      <c r="E180" s="73"/>
      <c r="F180" s="73"/>
      <c r="G180" s="21"/>
      <c r="H180" s="22"/>
      <c r="I180" s="21"/>
      <c r="J180" s="21"/>
      <c r="K180" s="21"/>
      <c r="L180" s="41"/>
      <c r="M180" s="41"/>
      <c r="N180" s="8"/>
    </row>
    <row r="181" spans="4:14" x14ac:dyDescent="0.15">
      <c r="D181" s="73"/>
      <c r="E181" s="73"/>
      <c r="F181" s="73"/>
      <c r="G181" s="21"/>
      <c r="H181" s="22"/>
      <c r="I181" s="21"/>
      <c r="J181" s="21"/>
      <c r="K181" s="21"/>
      <c r="L181" s="41"/>
      <c r="M181" s="41"/>
      <c r="N181" s="8"/>
    </row>
    <row r="182" spans="4:14" x14ac:dyDescent="0.15">
      <c r="D182" s="73"/>
      <c r="E182" s="73"/>
      <c r="F182" s="73"/>
      <c r="G182" s="21"/>
      <c r="H182" s="22"/>
      <c r="I182" s="21"/>
      <c r="J182" s="21"/>
      <c r="K182" s="21"/>
      <c r="L182" s="41"/>
      <c r="M182" s="41"/>
      <c r="N182" s="8"/>
    </row>
    <row r="183" spans="4:14" x14ac:dyDescent="0.15">
      <c r="D183" s="73"/>
      <c r="E183" s="73"/>
      <c r="F183" s="73"/>
      <c r="G183" s="21"/>
      <c r="H183" s="22"/>
      <c r="I183" s="21"/>
      <c r="J183" s="21"/>
      <c r="K183" s="21"/>
      <c r="L183" s="41"/>
      <c r="M183" s="41"/>
      <c r="N183" s="8"/>
    </row>
    <row r="184" spans="4:14" x14ac:dyDescent="0.15">
      <c r="D184" s="73"/>
      <c r="E184" s="73"/>
      <c r="F184" s="73"/>
      <c r="G184" s="21"/>
      <c r="H184" s="22"/>
      <c r="I184" s="21"/>
      <c r="J184" s="21"/>
      <c r="K184" s="21"/>
      <c r="L184" s="41"/>
      <c r="M184" s="41"/>
      <c r="N184" s="8"/>
    </row>
    <row r="185" spans="4:14" x14ac:dyDescent="0.15">
      <c r="D185" s="73"/>
      <c r="E185" s="73"/>
      <c r="F185" s="73"/>
      <c r="G185" s="21"/>
      <c r="H185" s="22"/>
      <c r="I185" s="21"/>
      <c r="J185" s="21"/>
      <c r="K185" s="21"/>
      <c r="L185" s="41"/>
      <c r="M185" s="41"/>
      <c r="N185" s="8"/>
    </row>
    <row r="186" spans="4:14" x14ac:dyDescent="0.15">
      <c r="D186" s="73"/>
      <c r="E186" s="73"/>
      <c r="F186" s="73"/>
      <c r="G186" s="21"/>
      <c r="H186" s="22"/>
      <c r="I186" s="21"/>
      <c r="J186" s="21"/>
      <c r="K186" s="21"/>
      <c r="L186" s="41"/>
      <c r="M186" s="41"/>
      <c r="N186" s="8"/>
    </row>
    <row r="187" spans="4:14" x14ac:dyDescent="0.15">
      <c r="D187" s="73"/>
      <c r="E187" s="73"/>
      <c r="F187" s="73"/>
      <c r="G187" s="21"/>
      <c r="H187" s="22"/>
      <c r="I187" s="21"/>
      <c r="J187" s="21"/>
      <c r="K187" s="21"/>
      <c r="L187" s="41"/>
      <c r="M187" s="41"/>
      <c r="N187" s="8"/>
    </row>
    <row r="188" spans="4:14" x14ac:dyDescent="0.15">
      <c r="D188" s="73"/>
      <c r="E188" s="73"/>
      <c r="F188" s="73"/>
      <c r="G188" s="21"/>
      <c r="H188" s="22"/>
      <c r="I188" s="21"/>
      <c r="J188" s="21"/>
      <c r="K188" s="21"/>
      <c r="L188" s="41"/>
      <c r="M188" s="41"/>
      <c r="N188" s="8"/>
    </row>
    <row r="189" spans="4:14" x14ac:dyDescent="0.15">
      <c r="D189" s="73"/>
      <c r="E189" s="73"/>
      <c r="F189" s="73"/>
      <c r="G189" s="21"/>
      <c r="H189" s="22"/>
      <c r="I189" s="21"/>
      <c r="J189" s="21"/>
      <c r="K189" s="21"/>
      <c r="L189" s="41"/>
      <c r="M189" s="41"/>
      <c r="N189" s="8"/>
    </row>
    <row r="190" spans="4:14" x14ac:dyDescent="0.15">
      <c r="D190" s="73"/>
      <c r="E190" s="73"/>
      <c r="F190" s="73"/>
      <c r="G190" s="21"/>
      <c r="H190" s="22"/>
      <c r="I190" s="21"/>
      <c r="J190" s="21"/>
      <c r="K190" s="21"/>
      <c r="L190" s="41"/>
      <c r="M190" s="41"/>
      <c r="N190" s="8"/>
    </row>
    <row r="191" spans="4:14" x14ac:dyDescent="0.15">
      <c r="D191" s="73"/>
      <c r="E191" s="73"/>
      <c r="F191" s="73"/>
      <c r="G191" s="21"/>
      <c r="H191" s="22"/>
      <c r="I191" s="21"/>
      <c r="J191" s="21"/>
      <c r="K191" s="21"/>
      <c r="L191" s="41"/>
      <c r="M191" s="41"/>
      <c r="N191" s="8"/>
    </row>
    <row r="192" spans="4:14" x14ac:dyDescent="0.15">
      <c r="D192" s="73"/>
      <c r="E192" s="73"/>
      <c r="F192" s="73"/>
      <c r="G192" s="21"/>
      <c r="H192" s="22"/>
      <c r="I192" s="21"/>
      <c r="J192" s="21"/>
      <c r="K192" s="21"/>
      <c r="L192" s="41"/>
      <c r="M192" s="41"/>
      <c r="N192" s="8"/>
    </row>
    <row r="193" spans="4:14" x14ac:dyDescent="0.15">
      <c r="D193" s="73"/>
      <c r="E193" s="73"/>
      <c r="F193" s="73"/>
      <c r="G193" s="21"/>
      <c r="H193" s="22"/>
      <c r="I193" s="21"/>
      <c r="J193" s="21"/>
      <c r="K193" s="21"/>
      <c r="L193" s="41"/>
      <c r="M193" s="41"/>
      <c r="N193" s="8"/>
    </row>
    <row r="194" spans="4:14" x14ac:dyDescent="0.15">
      <c r="D194" s="73"/>
      <c r="E194" s="73"/>
      <c r="F194" s="73"/>
      <c r="G194" s="21"/>
      <c r="H194" s="22"/>
      <c r="I194" s="21"/>
      <c r="J194" s="21"/>
      <c r="K194" s="21"/>
      <c r="L194" s="41"/>
      <c r="M194" s="41"/>
      <c r="N194" s="8"/>
    </row>
    <row r="195" spans="4:14" x14ac:dyDescent="0.15">
      <c r="D195" s="73"/>
      <c r="E195" s="73"/>
      <c r="F195" s="73"/>
      <c r="G195" s="21"/>
      <c r="H195" s="22"/>
      <c r="I195" s="21"/>
      <c r="J195" s="21"/>
      <c r="K195" s="21"/>
      <c r="L195" s="41"/>
      <c r="M195" s="41"/>
      <c r="N195" s="8"/>
    </row>
    <row r="196" spans="4:14" x14ac:dyDescent="0.15">
      <c r="D196" s="73"/>
      <c r="E196" s="73"/>
      <c r="F196" s="73"/>
      <c r="G196" s="21"/>
      <c r="H196" s="22"/>
      <c r="I196" s="21"/>
      <c r="J196" s="21"/>
      <c r="K196" s="21"/>
      <c r="L196" s="41"/>
      <c r="M196" s="41"/>
      <c r="N196" s="8"/>
    </row>
    <row r="197" spans="4:14" x14ac:dyDescent="0.15">
      <c r="D197" s="73"/>
      <c r="E197" s="73"/>
      <c r="F197" s="73"/>
      <c r="G197" s="21"/>
      <c r="H197" s="22"/>
      <c r="I197" s="21"/>
      <c r="J197" s="21"/>
      <c r="K197" s="21"/>
      <c r="L197" s="41"/>
      <c r="M197" s="41"/>
      <c r="N197" s="8"/>
    </row>
    <row r="198" spans="4:14" x14ac:dyDescent="0.15">
      <c r="D198" s="73"/>
      <c r="E198" s="73"/>
      <c r="F198" s="73"/>
      <c r="G198" s="21"/>
      <c r="H198" s="22"/>
      <c r="I198" s="21"/>
      <c r="J198" s="21"/>
      <c r="K198" s="21"/>
      <c r="L198" s="41"/>
      <c r="M198" s="41"/>
      <c r="N198" s="8"/>
    </row>
    <row r="199" spans="4:14" x14ac:dyDescent="0.15">
      <c r="D199" s="73"/>
      <c r="E199" s="73"/>
      <c r="F199" s="73"/>
      <c r="G199" s="21"/>
      <c r="H199" s="22"/>
      <c r="I199" s="21"/>
      <c r="J199" s="21"/>
      <c r="K199" s="21"/>
      <c r="L199" s="41"/>
      <c r="M199" s="41"/>
      <c r="N199" s="8"/>
    </row>
    <row r="200" spans="4:14" x14ac:dyDescent="0.15">
      <c r="D200" s="73"/>
      <c r="E200" s="73"/>
      <c r="F200" s="73"/>
      <c r="G200" s="21"/>
      <c r="H200" s="22"/>
      <c r="I200" s="21"/>
      <c r="J200" s="21"/>
      <c r="K200" s="21"/>
      <c r="L200" s="41"/>
      <c r="M200" s="41"/>
      <c r="N200" s="8"/>
    </row>
    <row r="201" spans="4:14" x14ac:dyDescent="0.15">
      <c r="D201" s="73"/>
      <c r="E201" s="73"/>
      <c r="F201" s="73"/>
      <c r="G201" s="21"/>
      <c r="H201" s="22"/>
      <c r="I201" s="21"/>
      <c r="J201" s="21"/>
      <c r="K201" s="21"/>
      <c r="L201" s="41"/>
      <c r="M201" s="41"/>
      <c r="N201" s="8"/>
    </row>
    <row r="202" spans="4:14" x14ac:dyDescent="0.15">
      <c r="D202" s="73"/>
      <c r="E202" s="73"/>
      <c r="F202" s="73"/>
      <c r="G202" s="21"/>
      <c r="H202" s="22"/>
      <c r="I202" s="21"/>
      <c r="J202" s="21"/>
      <c r="K202" s="21"/>
      <c r="L202" s="41"/>
      <c r="M202" s="41"/>
      <c r="N202" s="8"/>
    </row>
    <row r="203" spans="4:14" x14ac:dyDescent="0.15">
      <c r="D203" s="73"/>
      <c r="E203" s="73"/>
      <c r="F203" s="73"/>
      <c r="G203" s="21"/>
      <c r="H203" s="22"/>
      <c r="I203" s="21"/>
      <c r="J203" s="21"/>
      <c r="K203" s="21"/>
      <c r="L203" s="41"/>
      <c r="M203" s="41"/>
      <c r="N203" s="8"/>
    </row>
    <row r="204" spans="4:14" x14ac:dyDescent="0.15">
      <c r="D204" s="73"/>
      <c r="E204" s="73"/>
      <c r="F204" s="73"/>
      <c r="G204" s="21"/>
      <c r="H204" s="22"/>
      <c r="I204" s="21"/>
      <c r="J204" s="21"/>
      <c r="K204" s="21"/>
      <c r="L204" s="41"/>
      <c r="M204" s="41"/>
      <c r="N204" s="8"/>
    </row>
    <row r="205" spans="4:14" x14ac:dyDescent="0.15">
      <c r="D205" s="73"/>
      <c r="E205" s="73"/>
      <c r="F205" s="73"/>
      <c r="G205" s="21"/>
      <c r="H205" s="22"/>
      <c r="I205" s="21"/>
      <c r="J205" s="21"/>
      <c r="K205" s="21"/>
      <c r="L205" s="41"/>
      <c r="M205" s="41"/>
      <c r="N205" s="8"/>
    </row>
    <row r="206" spans="4:14" x14ac:dyDescent="0.15">
      <c r="D206" s="73"/>
      <c r="E206" s="73"/>
      <c r="F206" s="73"/>
      <c r="G206" s="21"/>
      <c r="H206" s="22"/>
      <c r="I206" s="21"/>
      <c r="J206" s="21"/>
      <c r="K206" s="21"/>
      <c r="L206" s="41"/>
      <c r="M206" s="41"/>
      <c r="N206" s="8"/>
    </row>
    <row r="207" spans="4:14" x14ac:dyDescent="0.15">
      <c r="D207" s="73"/>
      <c r="E207" s="73"/>
      <c r="F207" s="73"/>
      <c r="G207" s="21"/>
      <c r="H207" s="22"/>
      <c r="I207" s="21"/>
      <c r="J207" s="21"/>
      <c r="K207" s="21"/>
      <c r="L207" s="41"/>
      <c r="M207" s="41"/>
      <c r="N207" s="8"/>
    </row>
    <row r="208" spans="4:14" x14ac:dyDescent="0.15">
      <c r="D208" s="73"/>
      <c r="E208" s="73"/>
      <c r="F208" s="73"/>
      <c r="G208" s="21"/>
      <c r="H208" s="22"/>
      <c r="I208" s="21"/>
      <c r="J208" s="21"/>
      <c r="K208" s="21"/>
      <c r="L208" s="41"/>
      <c r="M208" s="41"/>
      <c r="N208" s="8"/>
    </row>
    <row r="209" spans="4:14" x14ac:dyDescent="0.15">
      <c r="D209" s="73"/>
      <c r="E209" s="73"/>
      <c r="F209" s="73"/>
      <c r="G209" s="21"/>
      <c r="H209" s="22"/>
      <c r="I209" s="21"/>
      <c r="J209" s="21"/>
      <c r="K209" s="21"/>
      <c r="L209" s="41"/>
      <c r="M209" s="41"/>
      <c r="N209" s="8"/>
    </row>
    <row r="210" spans="4:14" x14ac:dyDescent="0.15">
      <c r="D210" s="73"/>
      <c r="E210" s="73"/>
      <c r="F210" s="73"/>
      <c r="G210" s="21"/>
      <c r="H210" s="22"/>
      <c r="I210" s="21"/>
      <c r="J210" s="21"/>
      <c r="K210" s="21"/>
      <c r="L210" s="41"/>
      <c r="M210" s="41"/>
      <c r="N210" s="8"/>
    </row>
    <row r="211" spans="4:14" x14ac:dyDescent="0.15">
      <c r="D211" s="73"/>
      <c r="E211" s="73"/>
      <c r="F211" s="73"/>
      <c r="G211" s="21"/>
      <c r="H211" s="22"/>
      <c r="I211" s="21"/>
      <c r="J211" s="21"/>
      <c r="K211" s="21"/>
      <c r="L211" s="41"/>
      <c r="M211" s="41"/>
      <c r="N211" s="8"/>
    </row>
    <row r="212" spans="4:14" x14ac:dyDescent="0.15">
      <c r="D212" s="73"/>
      <c r="E212" s="73"/>
      <c r="F212" s="73"/>
      <c r="G212" s="21"/>
      <c r="H212" s="22"/>
      <c r="I212" s="21"/>
      <c r="J212" s="21"/>
      <c r="K212" s="21"/>
      <c r="L212" s="41"/>
      <c r="M212" s="41"/>
      <c r="N212" s="8"/>
    </row>
    <row r="213" spans="4:14" x14ac:dyDescent="0.15">
      <c r="D213" s="73"/>
      <c r="E213" s="73"/>
      <c r="F213" s="73"/>
      <c r="G213" s="21"/>
      <c r="H213" s="22"/>
      <c r="I213" s="21"/>
      <c r="J213" s="21"/>
      <c r="K213" s="21"/>
      <c r="L213" s="41"/>
      <c r="M213" s="41"/>
      <c r="N213" s="8"/>
    </row>
    <row r="214" spans="4:14" x14ac:dyDescent="0.15">
      <c r="D214" s="73"/>
      <c r="E214" s="73"/>
      <c r="F214" s="73"/>
      <c r="G214" s="21"/>
      <c r="H214" s="22"/>
      <c r="I214" s="21"/>
      <c r="J214" s="21"/>
      <c r="K214" s="21"/>
      <c r="L214" s="41"/>
      <c r="M214" s="41"/>
      <c r="N214" s="8"/>
    </row>
    <row r="215" spans="4:14" x14ac:dyDescent="0.15">
      <c r="D215" s="73"/>
      <c r="E215" s="73"/>
      <c r="F215" s="73"/>
      <c r="G215" s="21"/>
      <c r="H215" s="22"/>
      <c r="I215" s="21"/>
      <c r="J215" s="21"/>
      <c r="K215" s="21"/>
      <c r="L215" s="41"/>
      <c r="M215" s="41"/>
      <c r="N215" s="8"/>
    </row>
    <row r="216" spans="4:14" x14ac:dyDescent="0.15">
      <c r="D216" s="73"/>
      <c r="E216" s="73"/>
      <c r="F216" s="73"/>
      <c r="G216" s="21"/>
      <c r="H216" s="22"/>
      <c r="I216" s="21"/>
      <c r="J216" s="21"/>
      <c r="K216" s="21"/>
      <c r="L216" s="41"/>
      <c r="M216" s="41"/>
      <c r="N216" s="8"/>
    </row>
    <row r="217" spans="4:14" x14ac:dyDescent="0.15">
      <c r="D217" s="73"/>
      <c r="E217" s="73"/>
      <c r="F217" s="73"/>
      <c r="G217" s="21"/>
      <c r="H217" s="22"/>
      <c r="I217" s="21"/>
      <c r="J217" s="21"/>
      <c r="K217" s="21"/>
      <c r="L217" s="41"/>
      <c r="M217" s="41"/>
      <c r="N217" s="8"/>
    </row>
    <row r="218" spans="4:14" x14ac:dyDescent="0.15">
      <c r="D218" s="73"/>
      <c r="E218" s="73"/>
      <c r="F218" s="73"/>
      <c r="G218" s="21"/>
      <c r="H218" s="22"/>
      <c r="I218" s="21"/>
      <c r="J218" s="21"/>
      <c r="K218" s="21"/>
      <c r="L218" s="41"/>
      <c r="M218" s="41"/>
      <c r="N218" s="8"/>
    </row>
    <row r="219" spans="4:14" x14ac:dyDescent="0.15">
      <c r="D219" s="73"/>
      <c r="E219" s="73"/>
      <c r="F219" s="73"/>
      <c r="G219" s="21"/>
      <c r="H219" s="22"/>
      <c r="I219" s="21"/>
      <c r="J219" s="21"/>
      <c r="K219" s="21"/>
      <c r="L219" s="41"/>
      <c r="M219" s="41"/>
      <c r="N219" s="8"/>
    </row>
    <row r="220" spans="4:14" x14ac:dyDescent="0.15">
      <c r="D220" s="73"/>
      <c r="E220" s="73"/>
      <c r="F220" s="73"/>
      <c r="G220" s="21"/>
      <c r="H220" s="22"/>
      <c r="I220" s="21"/>
      <c r="J220" s="21"/>
      <c r="K220" s="21"/>
      <c r="L220" s="41"/>
      <c r="M220" s="41"/>
      <c r="N220" s="8"/>
    </row>
    <row r="221" spans="4:14" x14ac:dyDescent="0.15">
      <c r="D221" s="73"/>
      <c r="E221" s="73"/>
      <c r="F221" s="73"/>
      <c r="G221" s="21"/>
      <c r="H221" s="22"/>
      <c r="I221" s="21"/>
      <c r="J221" s="21"/>
      <c r="K221" s="21"/>
      <c r="L221" s="41"/>
      <c r="M221" s="41"/>
      <c r="N221" s="8"/>
    </row>
    <row r="222" spans="4:14" x14ac:dyDescent="0.15">
      <c r="D222" s="73"/>
      <c r="E222" s="73"/>
      <c r="F222" s="73"/>
      <c r="G222" s="21"/>
      <c r="H222" s="22"/>
      <c r="I222" s="21"/>
      <c r="J222" s="21"/>
      <c r="K222" s="21"/>
      <c r="L222" s="41"/>
      <c r="M222" s="41"/>
      <c r="N222" s="8"/>
    </row>
    <row r="223" spans="4:14" x14ac:dyDescent="0.15">
      <c r="D223" s="73"/>
      <c r="E223" s="73"/>
      <c r="F223" s="73"/>
      <c r="G223" s="21"/>
      <c r="H223" s="22"/>
      <c r="I223" s="21"/>
      <c r="J223" s="21"/>
      <c r="K223" s="21"/>
      <c r="L223" s="41"/>
      <c r="M223" s="41"/>
      <c r="N223" s="8"/>
    </row>
    <row r="224" spans="4:14" x14ac:dyDescent="0.15">
      <c r="D224" s="73"/>
      <c r="E224" s="73"/>
      <c r="F224" s="73"/>
      <c r="G224" s="21"/>
      <c r="H224" s="22"/>
      <c r="I224" s="21"/>
      <c r="J224" s="21"/>
      <c r="K224" s="21"/>
      <c r="L224" s="41"/>
      <c r="M224" s="41"/>
      <c r="N224" s="8"/>
    </row>
    <row r="225" spans="4:14" x14ac:dyDescent="0.15">
      <c r="D225" s="73"/>
      <c r="E225" s="73"/>
      <c r="F225" s="73"/>
      <c r="G225" s="21"/>
      <c r="H225" s="22"/>
      <c r="I225" s="21"/>
      <c r="J225" s="21"/>
      <c r="K225" s="21"/>
      <c r="L225" s="41"/>
      <c r="M225" s="41"/>
      <c r="N225" s="8"/>
    </row>
    <row r="226" spans="4:14" x14ac:dyDescent="0.15">
      <c r="D226" s="73"/>
      <c r="E226" s="73"/>
      <c r="F226" s="73"/>
      <c r="G226" s="21"/>
      <c r="H226" s="22"/>
      <c r="I226" s="21"/>
      <c r="J226" s="21"/>
      <c r="K226" s="21"/>
      <c r="L226" s="41"/>
      <c r="M226" s="41"/>
      <c r="N226" s="8"/>
    </row>
    <row r="227" spans="4:14" x14ac:dyDescent="0.15">
      <c r="D227" s="73"/>
      <c r="E227" s="73"/>
      <c r="F227" s="73"/>
      <c r="G227" s="21"/>
      <c r="H227" s="22"/>
      <c r="I227" s="21"/>
      <c r="J227" s="21"/>
      <c r="K227" s="21"/>
      <c r="L227" s="41"/>
      <c r="M227" s="41"/>
      <c r="N227" s="8"/>
    </row>
    <row r="228" spans="4:14" x14ac:dyDescent="0.15">
      <c r="D228" s="73"/>
      <c r="E228" s="73"/>
      <c r="F228" s="73"/>
      <c r="G228" s="21"/>
      <c r="H228" s="22"/>
      <c r="I228" s="21"/>
      <c r="J228" s="21"/>
      <c r="K228" s="21"/>
      <c r="L228" s="41"/>
      <c r="M228" s="41"/>
      <c r="N228" s="8"/>
    </row>
    <row r="229" spans="4:14" x14ac:dyDescent="0.15">
      <c r="D229" s="73"/>
      <c r="E229" s="73"/>
      <c r="F229" s="73"/>
      <c r="G229" s="21"/>
      <c r="H229" s="22"/>
      <c r="I229" s="21"/>
      <c r="J229" s="21"/>
      <c r="K229" s="21"/>
      <c r="L229" s="41"/>
      <c r="M229" s="41"/>
      <c r="N229" s="8"/>
    </row>
    <row r="230" spans="4:14" x14ac:dyDescent="0.15">
      <c r="D230" s="73"/>
      <c r="E230" s="73"/>
      <c r="F230" s="73"/>
      <c r="G230" s="21"/>
      <c r="H230" s="22"/>
      <c r="I230" s="21"/>
      <c r="J230" s="21"/>
      <c r="K230" s="21"/>
      <c r="L230" s="41"/>
      <c r="M230" s="41"/>
      <c r="N230" s="8"/>
    </row>
    <row r="231" spans="4:14" x14ac:dyDescent="0.15">
      <c r="D231" s="73"/>
      <c r="E231" s="73"/>
      <c r="F231" s="73"/>
      <c r="G231" s="21"/>
      <c r="H231" s="22"/>
      <c r="I231" s="21"/>
      <c r="J231" s="21"/>
      <c r="K231" s="21"/>
      <c r="L231" s="41"/>
      <c r="M231" s="41"/>
      <c r="N231" s="8"/>
    </row>
    <row r="232" spans="4:14" x14ac:dyDescent="0.15">
      <c r="D232" s="73"/>
      <c r="E232" s="73"/>
      <c r="F232" s="73"/>
      <c r="G232" s="21"/>
      <c r="H232" s="22"/>
      <c r="I232" s="21"/>
      <c r="J232" s="21"/>
      <c r="K232" s="21"/>
      <c r="L232" s="41"/>
      <c r="M232" s="41"/>
      <c r="N232" s="8"/>
    </row>
    <row r="233" spans="4:14" x14ac:dyDescent="0.15">
      <c r="D233" s="73"/>
      <c r="E233" s="73"/>
      <c r="F233" s="73"/>
      <c r="G233" s="21"/>
      <c r="H233" s="22"/>
      <c r="I233" s="21"/>
      <c r="J233" s="21"/>
      <c r="K233" s="21"/>
      <c r="L233" s="41"/>
      <c r="M233" s="41"/>
      <c r="N233" s="8"/>
    </row>
    <row r="234" spans="4:14" x14ac:dyDescent="0.15">
      <c r="D234" s="73"/>
      <c r="E234" s="73"/>
      <c r="F234" s="73"/>
      <c r="G234" s="21"/>
      <c r="H234" s="22"/>
      <c r="I234" s="21"/>
      <c r="J234" s="21"/>
      <c r="K234" s="21"/>
      <c r="L234" s="41"/>
      <c r="M234" s="41"/>
      <c r="N234" s="8"/>
    </row>
    <row r="235" spans="4:14" x14ac:dyDescent="0.15">
      <c r="D235" s="73"/>
      <c r="E235" s="73"/>
      <c r="F235" s="73"/>
      <c r="G235" s="21"/>
      <c r="H235" s="22"/>
      <c r="I235" s="21"/>
      <c r="J235" s="21"/>
      <c r="K235" s="21"/>
      <c r="L235" s="41"/>
      <c r="M235" s="41"/>
      <c r="N235" s="8"/>
    </row>
    <row r="236" spans="4:14" x14ac:dyDescent="0.15">
      <c r="D236" s="73"/>
      <c r="E236" s="73"/>
      <c r="F236" s="73"/>
      <c r="G236" s="21"/>
      <c r="H236" s="22"/>
      <c r="I236" s="21"/>
      <c r="J236" s="21"/>
      <c r="K236" s="21"/>
      <c r="L236" s="41"/>
      <c r="M236" s="41"/>
      <c r="N236" s="8"/>
    </row>
    <row r="237" spans="4:14" x14ac:dyDescent="0.15">
      <c r="D237" s="73"/>
      <c r="E237" s="73"/>
      <c r="F237" s="73"/>
      <c r="G237" s="21"/>
      <c r="H237" s="22"/>
      <c r="I237" s="21"/>
      <c r="J237" s="21"/>
      <c r="K237" s="21"/>
      <c r="L237" s="41"/>
      <c r="M237" s="41"/>
      <c r="N237" s="8"/>
    </row>
    <row r="238" spans="4:14" x14ac:dyDescent="0.15">
      <c r="D238" s="73"/>
      <c r="E238" s="73"/>
      <c r="F238" s="73"/>
      <c r="G238" s="21"/>
      <c r="H238" s="22"/>
      <c r="I238" s="21"/>
      <c r="J238" s="21"/>
      <c r="K238" s="21"/>
      <c r="L238" s="41"/>
      <c r="M238" s="41"/>
      <c r="N238" s="8"/>
    </row>
    <row r="239" spans="4:14" x14ac:dyDescent="0.15">
      <c r="D239" s="73"/>
      <c r="E239" s="73"/>
      <c r="F239" s="73"/>
      <c r="G239" s="21"/>
      <c r="H239" s="22"/>
      <c r="I239" s="21"/>
      <c r="J239" s="21"/>
      <c r="K239" s="21"/>
      <c r="L239" s="41"/>
      <c r="M239" s="41"/>
      <c r="N239" s="8"/>
    </row>
    <row r="240" spans="4:14" x14ac:dyDescent="0.15">
      <c r="D240" s="73"/>
      <c r="E240" s="73"/>
      <c r="F240" s="73"/>
      <c r="G240" s="21"/>
      <c r="H240" s="22"/>
      <c r="I240" s="21"/>
      <c r="J240" s="21"/>
      <c r="K240" s="21"/>
      <c r="L240" s="41"/>
      <c r="M240" s="41"/>
      <c r="N240" s="8"/>
    </row>
    <row r="241" spans="4:14" x14ac:dyDescent="0.15">
      <c r="D241" s="73"/>
      <c r="E241" s="73"/>
      <c r="F241" s="73"/>
      <c r="G241" s="21"/>
      <c r="H241" s="22"/>
      <c r="I241" s="21"/>
      <c r="J241" s="21"/>
      <c r="K241" s="21"/>
      <c r="L241" s="41"/>
      <c r="M241" s="41"/>
      <c r="N241" s="8"/>
    </row>
    <row r="242" spans="4:14" x14ac:dyDescent="0.15">
      <c r="D242" s="73"/>
      <c r="E242" s="73"/>
      <c r="F242" s="73"/>
      <c r="G242" s="21"/>
      <c r="H242" s="22"/>
      <c r="I242" s="21"/>
      <c r="J242" s="21"/>
      <c r="K242" s="21"/>
      <c r="L242" s="41"/>
      <c r="M242" s="41"/>
      <c r="N242" s="8"/>
    </row>
    <row r="243" spans="4:14" x14ac:dyDescent="0.15">
      <c r="D243" s="73"/>
      <c r="E243" s="73"/>
      <c r="F243" s="73"/>
      <c r="G243" s="21"/>
      <c r="H243" s="22"/>
      <c r="I243" s="21"/>
      <c r="J243" s="21"/>
      <c r="K243" s="21"/>
      <c r="L243" s="41"/>
      <c r="M243" s="41"/>
      <c r="N243" s="8"/>
    </row>
    <row r="244" spans="4:14" x14ac:dyDescent="0.15">
      <c r="D244" s="73"/>
      <c r="E244" s="73"/>
      <c r="F244" s="73"/>
      <c r="G244" s="21"/>
      <c r="H244" s="22"/>
      <c r="I244" s="21"/>
      <c r="J244" s="21"/>
      <c r="K244" s="21"/>
      <c r="L244" s="41"/>
      <c r="M244" s="41"/>
      <c r="N244" s="8"/>
    </row>
    <row r="245" spans="4:14" x14ac:dyDescent="0.15">
      <c r="D245" s="73"/>
      <c r="E245" s="73"/>
      <c r="F245" s="73"/>
      <c r="G245" s="21"/>
      <c r="H245" s="22"/>
      <c r="I245" s="21"/>
      <c r="J245" s="21"/>
      <c r="K245" s="21"/>
      <c r="L245" s="41"/>
      <c r="M245" s="41"/>
      <c r="N245" s="8"/>
    </row>
    <row r="246" spans="4:14" x14ac:dyDescent="0.15">
      <c r="D246" s="73"/>
      <c r="E246" s="73"/>
      <c r="F246" s="73"/>
      <c r="G246" s="21"/>
      <c r="H246" s="22"/>
      <c r="I246" s="21"/>
      <c r="J246" s="21"/>
      <c r="K246" s="21"/>
      <c r="L246" s="41"/>
      <c r="M246" s="41"/>
      <c r="N246" s="8"/>
    </row>
    <row r="247" spans="4:14" x14ac:dyDescent="0.15">
      <c r="D247" s="73"/>
      <c r="E247" s="73"/>
      <c r="F247" s="73"/>
      <c r="G247" s="21"/>
      <c r="H247" s="22"/>
      <c r="I247" s="21"/>
      <c r="J247" s="21"/>
      <c r="K247" s="21"/>
      <c r="L247" s="41"/>
      <c r="M247" s="41"/>
      <c r="N247" s="8"/>
    </row>
    <row r="248" spans="4:14" x14ac:dyDescent="0.15">
      <c r="D248" s="73"/>
      <c r="E248" s="73"/>
      <c r="F248" s="73"/>
      <c r="G248" s="21"/>
      <c r="H248" s="22"/>
      <c r="I248" s="21"/>
      <c r="J248" s="21"/>
      <c r="K248" s="21"/>
      <c r="L248" s="41"/>
      <c r="M248" s="41"/>
      <c r="N248" s="8"/>
    </row>
    <row r="249" spans="4:14" x14ac:dyDescent="0.15">
      <c r="D249" s="73"/>
      <c r="E249" s="73"/>
      <c r="F249" s="73"/>
      <c r="G249" s="21"/>
      <c r="H249" s="22"/>
      <c r="I249" s="21"/>
      <c r="J249" s="21"/>
      <c r="K249" s="21"/>
      <c r="L249" s="41"/>
      <c r="M249" s="41"/>
      <c r="N249" s="8"/>
    </row>
    <row r="250" spans="4:14" x14ac:dyDescent="0.15">
      <c r="D250" s="73"/>
      <c r="E250" s="73"/>
      <c r="F250" s="73"/>
      <c r="G250" s="21"/>
      <c r="H250" s="22"/>
      <c r="I250" s="21"/>
      <c r="J250" s="21"/>
      <c r="K250" s="21"/>
      <c r="L250" s="41"/>
      <c r="M250" s="41"/>
      <c r="N250" s="8"/>
    </row>
    <row r="251" spans="4:14" x14ac:dyDescent="0.15">
      <c r="D251" s="73"/>
      <c r="E251" s="73"/>
      <c r="F251" s="73"/>
      <c r="G251" s="21"/>
      <c r="H251" s="22"/>
      <c r="I251" s="21"/>
      <c r="J251" s="21"/>
      <c r="K251" s="21"/>
      <c r="L251" s="41"/>
      <c r="M251" s="41"/>
      <c r="N251" s="8"/>
    </row>
    <row r="252" spans="4:14" x14ac:dyDescent="0.15">
      <c r="D252" s="73"/>
      <c r="E252" s="73"/>
      <c r="F252" s="73"/>
      <c r="G252" s="21"/>
      <c r="H252" s="22"/>
      <c r="I252" s="21"/>
      <c r="J252" s="21"/>
      <c r="K252" s="21"/>
      <c r="L252" s="41"/>
      <c r="M252" s="41"/>
      <c r="N252" s="8"/>
    </row>
    <row r="253" spans="4:14" x14ac:dyDescent="0.15">
      <c r="D253" s="73"/>
      <c r="E253" s="73"/>
      <c r="F253" s="73"/>
      <c r="G253" s="21"/>
      <c r="H253" s="22"/>
      <c r="I253" s="21"/>
      <c r="J253" s="21"/>
      <c r="K253" s="21"/>
      <c r="L253" s="41"/>
      <c r="M253" s="41"/>
      <c r="N253" s="8"/>
    </row>
    <row r="254" spans="4:14" x14ac:dyDescent="0.15">
      <c r="D254" s="73"/>
      <c r="E254" s="73"/>
      <c r="F254" s="73"/>
      <c r="G254" s="21"/>
      <c r="H254" s="22"/>
      <c r="I254" s="21"/>
      <c r="J254" s="21"/>
      <c r="K254" s="21"/>
      <c r="L254" s="41"/>
      <c r="M254" s="41"/>
      <c r="N254" s="8"/>
    </row>
    <row r="255" spans="4:14" x14ac:dyDescent="0.15">
      <c r="D255" s="73"/>
      <c r="E255" s="73"/>
      <c r="F255" s="73"/>
      <c r="G255" s="21"/>
      <c r="H255" s="22"/>
      <c r="I255" s="21"/>
      <c r="J255" s="21"/>
      <c r="K255" s="21"/>
      <c r="L255" s="41"/>
      <c r="M255" s="41"/>
      <c r="N255" s="8"/>
    </row>
    <row r="256" spans="4:14" x14ac:dyDescent="0.15">
      <c r="D256" s="73"/>
      <c r="E256" s="73"/>
      <c r="F256" s="73"/>
      <c r="G256" s="21"/>
      <c r="H256" s="22"/>
      <c r="I256" s="21"/>
      <c r="J256" s="21"/>
      <c r="K256" s="21"/>
      <c r="L256" s="41"/>
      <c r="M256" s="41"/>
      <c r="N256" s="8"/>
    </row>
    <row r="257" spans="4:14" x14ac:dyDescent="0.15">
      <c r="D257" s="73"/>
      <c r="E257" s="73"/>
      <c r="F257" s="73"/>
      <c r="G257" s="21"/>
      <c r="H257" s="22"/>
      <c r="I257" s="21"/>
      <c r="J257" s="21"/>
      <c r="K257" s="21"/>
      <c r="L257" s="41"/>
      <c r="M257" s="41"/>
      <c r="N257" s="8"/>
    </row>
    <row r="258" spans="4:14" x14ac:dyDescent="0.15">
      <c r="D258" s="73"/>
      <c r="E258" s="73"/>
      <c r="F258" s="73"/>
      <c r="G258" s="21"/>
      <c r="H258" s="22"/>
      <c r="I258" s="21"/>
      <c r="J258" s="21"/>
      <c r="K258" s="21"/>
      <c r="L258" s="41"/>
      <c r="M258" s="41"/>
      <c r="N258" s="8"/>
    </row>
    <row r="259" spans="4:14" x14ac:dyDescent="0.15">
      <c r="D259" s="73"/>
      <c r="E259" s="73"/>
      <c r="F259" s="73"/>
      <c r="G259" s="21"/>
      <c r="H259" s="22"/>
      <c r="I259" s="21"/>
      <c r="J259" s="21"/>
      <c r="K259" s="21"/>
      <c r="L259" s="41"/>
      <c r="M259" s="41"/>
      <c r="N259" s="8"/>
    </row>
    <row r="260" spans="4:14" x14ac:dyDescent="0.15">
      <c r="D260" s="73"/>
      <c r="E260" s="73"/>
      <c r="F260" s="73"/>
      <c r="G260" s="21"/>
      <c r="H260" s="22"/>
      <c r="I260" s="21"/>
      <c r="J260" s="21"/>
      <c r="K260" s="21"/>
      <c r="L260" s="41"/>
      <c r="M260" s="41"/>
      <c r="N260" s="8"/>
    </row>
    <row r="261" spans="4:14" x14ac:dyDescent="0.15">
      <c r="D261" s="73"/>
      <c r="E261" s="73"/>
      <c r="F261" s="73"/>
      <c r="G261" s="21"/>
      <c r="H261" s="22"/>
      <c r="I261" s="21"/>
      <c r="J261" s="21"/>
      <c r="K261" s="21"/>
      <c r="L261" s="41"/>
      <c r="M261" s="41"/>
      <c r="N261" s="8"/>
    </row>
    <row r="262" spans="4:14" x14ac:dyDescent="0.15">
      <c r="D262" s="73"/>
      <c r="E262" s="73"/>
      <c r="F262" s="73"/>
      <c r="G262" s="21"/>
      <c r="H262" s="22"/>
      <c r="I262" s="21"/>
      <c r="J262" s="21"/>
      <c r="K262" s="21"/>
      <c r="L262" s="41"/>
      <c r="M262" s="41"/>
      <c r="N262" s="8"/>
    </row>
    <row r="263" spans="4:14" x14ac:dyDescent="0.15">
      <c r="D263" s="73"/>
      <c r="E263" s="73"/>
      <c r="F263" s="73"/>
      <c r="G263" s="21"/>
      <c r="H263" s="22"/>
      <c r="I263" s="21"/>
      <c r="J263" s="21"/>
      <c r="K263" s="21"/>
      <c r="L263" s="41"/>
      <c r="M263" s="41"/>
      <c r="N263" s="8"/>
    </row>
    <row r="264" spans="4:14" x14ac:dyDescent="0.15">
      <c r="D264" s="73"/>
      <c r="E264" s="73"/>
      <c r="F264" s="73"/>
      <c r="G264" s="21"/>
      <c r="H264" s="22"/>
      <c r="I264" s="21"/>
      <c r="J264" s="21"/>
      <c r="K264" s="21"/>
      <c r="L264" s="41"/>
      <c r="M264" s="41"/>
      <c r="N264" s="8"/>
    </row>
    <row r="265" spans="4:14" x14ac:dyDescent="0.15">
      <c r="D265" s="73"/>
      <c r="E265" s="73"/>
      <c r="F265" s="73"/>
      <c r="G265" s="21"/>
      <c r="H265" s="22"/>
      <c r="I265" s="21"/>
      <c r="J265" s="21"/>
      <c r="K265" s="21"/>
      <c r="L265" s="41"/>
      <c r="M265" s="41"/>
      <c r="N265" s="8"/>
    </row>
    <row r="266" spans="4:14" x14ac:dyDescent="0.15">
      <c r="D266" s="73"/>
      <c r="E266" s="73"/>
      <c r="F266" s="73"/>
      <c r="G266" s="21"/>
      <c r="H266" s="22"/>
      <c r="I266" s="21"/>
      <c r="J266" s="21"/>
      <c r="K266" s="21"/>
      <c r="L266" s="41"/>
      <c r="M266" s="41"/>
      <c r="N266" s="8"/>
    </row>
    <row r="267" spans="4:14" x14ac:dyDescent="0.15">
      <c r="D267" s="73"/>
      <c r="E267" s="73"/>
      <c r="F267" s="73"/>
      <c r="G267" s="21"/>
      <c r="H267" s="22"/>
      <c r="I267" s="21"/>
      <c r="J267" s="21"/>
      <c r="K267" s="21"/>
      <c r="L267" s="41"/>
      <c r="M267" s="41"/>
      <c r="N267" s="8"/>
    </row>
    <row r="268" spans="4:14" x14ac:dyDescent="0.15">
      <c r="D268" s="73"/>
      <c r="E268" s="73"/>
      <c r="F268" s="73"/>
      <c r="G268" s="21"/>
      <c r="H268" s="22"/>
      <c r="I268" s="21"/>
      <c r="J268" s="21"/>
      <c r="K268" s="21"/>
      <c r="L268" s="41"/>
      <c r="M268" s="41"/>
      <c r="N268" s="8"/>
    </row>
    <row r="269" spans="4:14" x14ac:dyDescent="0.15">
      <c r="D269" s="73"/>
      <c r="E269" s="73"/>
      <c r="F269" s="73"/>
      <c r="G269" s="21"/>
      <c r="H269" s="22"/>
      <c r="I269" s="21"/>
      <c r="J269" s="21"/>
      <c r="K269" s="21"/>
      <c r="L269" s="41"/>
      <c r="M269" s="41"/>
      <c r="N269" s="8"/>
    </row>
    <row r="270" spans="4:14" x14ac:dyDescent="0.15">
      <c r="D270" s="73"/>
      <c r="E270" s="73"/>
      <c r="F270" s="73"/>
      <c r="G270" s="21"/>
      <c r="H270" s="22"/>
      <c r="I270" s="21"/>
      <c r="J270" s="21"/>
      <c r="K270" s="21"/>
      <c r="L270" s="41"/>
      <c r="M270" s="41"/>
      <c r="N270" s="8"/>
    </row>
    <row r="271" spans="4:14" x14ac:dyDescent="0.15">
      <c r="D271" s="73"/>
      <c r="E271" s="73"/>
      <c r="F271" s="73"/>
      <c r="G271" s="21"/>
      <c r="H271" s="22"/>
      <c r="I271" s="21"/>
      <c r="J271" s="21"/>
      <c r="K271" s="21"/>
      <c r="L271" s="41"/>
      <c r="M271" s="41"/>
      <c r="N271" s="8"/>
    </row>
    <row r="272" spans="4:14" x14ac:dyDescent="0.15">
      <c r="D272" s="73"/>
      <c r="E272" s="73"/>
      <c r="F272" s="73"/>
      <c r="G272" s="21"/>
      <c r="H272" s="22"/>
      <c r="I272" s="21"/>
      <c r="J272" s="21"/>
      <c r="K272" s="21"/>
      <c r="L272" s="41"/>
      <c r="M272" s="41"/>
      <c r="N272" s="8"/>
    </row>
    <row r="273" spans="4:14" x14ac:dyDescent="0.15">
      <c r="D273" s="73"/>
      <c r="E273" s="73"/>
      <c r="F273" s="73"/>
      <c r="G273" s="21"/>
      <c r="H273" s="22"/>
      <c r="I273" s="21"/>
      <c r="J273" s="21"/>
      <c r="K273" s="21"/>
      <c r="L273" s="41"/>
      <c r="M273" s="41"/>
      <c r="N273" s="8"/>
    </row>
    <row r="274" spans="4:14" x14ac:dyDescent="0.15">
      <c r="D274" s="73"/>
      <c r="E274" s="73"/>
      <c r="F274" s="73"/>
      <c r="G274" s="21"/>
      <c r="H274" s="22"/>
      <c r="I274" s="21"/>
      <c r="J274" s="21"/>
      <c r="K274" s="21"/>
      <c r="L274" s="41"/>
      <c r="M274" s="41"/>
      <c r="N274" s="8"/>
    </row>
    <row r="275" spans="4:14" x14ac:dyDescent="0.15">
      <c r="D275" s="73"/>
      <c r="E275" s="73"/>
      <c r="F275" s="73"/>
      <c r="G275" s="21"/>
      <c r="H275" s="22"/>
      <c r="I275" s="21"/>
      <c r="J275" s="21"/>
      <c r="K275" s="21"/>
      <c r="L275" s="41"/>
      <c r="M275" s="41"/>
      <c r="N275" s="8"/>
    </row>
    <row r="276" spans="4:14" x14ac:dyDescent="0.15">
      <c r="D276" s="73"/>
      <c r="E276" s="73"/>
      <c r="F276" s="73"/>
      <c r="G276" s="21"/>
      <c r="H276" s="22"/>
      <c r="I276" s="21"/>
      <c r="J276" s="21"/>
      <c r="K276" s="21"/>
      <c r="L276" s="41"/>
      <c r="M276" s="41"/>
      <c r="N276" s="8"/>
    </row>
    <row r="277" spans="4:14" x14ac:dyDescent="0.15">
      <c r="D277" s="73"/>
      <c r="E277" s="73"/>
      <c r="F277" s="73"/>
      <c r="G277" s="21"/>
      <c r="H277" s="22"/>
      <c r="I277" s="21"/>
      <c r="J277" s="21"/>
      <c r="K277" s="21"/>
      <c r="L277" s="41"/>
      <c r="M277" s="41"/>
      <c r="N277" s="8"/>
    </row>
    <row r="278" spans="4:14" x14ac:dyDescent="0.15">
      <c r="D278" s="73"/>
      <c r="E278" s="73"/>
      <c r="F278" s="73"/>
      <c r="G278" s="21"/>
      <c r="H278" s="22"/>
      <c r="I278" s="21"/>
      <c r="J278" s="21"/>
      <c r="K278" s="21"/>
      <c r="L278" s="41"/>
      <c r="M278" s="41"/>
      <c r="N278" s="8"/>
    </row>
    <row r="279" spans="4:14" x14ac:dyDescent="0.15">
      <c r="D279" s="73"/>
      <c r="E279" s="73"/>
      <c r="F279" s="73"/>
      <c r="G279" s="21"/>
      <c r="H279" s="22"/>
      <c r="I279" s="21"/>
      <c r="J279" s="21"/>
      <c r="K279" s="21"/>
      <c r="L279" s="41"/>
      <c r="M279" s="41"/>
      <c r="N279" s="8"/>
    </row>
    <row r="280" spans="4:14" x14ac:dyDescent="0.15">
      <c r="D280" s="73"/>
      <c r="E280" s="73"/>
      <c r="F280" s="73"/>
      <c r="G280" s="21"/>
      <c r="H280" s="22"/>
      <c r="I280" s="21"/>
      <c r="J280" s="21"/>
      <c r="K280" s="21"/>
      <c r="L280" s="41"/>
      <c r="M280" s="41"/>
      <c r="N280" s="8"/>
    </row>
    <row r="281" spans="4:14" x14ac:dyDescent="0.15">
      <c r="D281" s="73"/>
      <c r="E281" s="73"/>
      <c r="F281" s="73"/>
      <c r="G281" s="21"/>
      <c r="H281" s="22"/>
      <c r="I281" s="21"/>
      <c r="J281" s="21"/>
      <c r="K281" s="21"/>
      <c r="L281" s="41"/>
      <c r="M281" s="41"/>
      <c r="N281" s="8"/>
    </row>
    <row r="282" spans="4:14" x14ac:dyDescent="0.15">
      <c r="D282" s="73"/>
      <c r="E282" s="73"/>
      <c r="F282" s="73"/>
      <c r="G282" s="21"/>
      <c r="H282" s="22"/>
      <c r="I282" s="21"/>
      <c r="J282" s="21"/>
      <c r="K282" s="21"/>
      <c r="L282" s="41"/>
      <c r="M282" s="41"/>
      <c r="N282" s="8"/>
    </row>
    <row r="283" spans="4:14" x14ac:dyDescent="0.15">
      <c r="D283" s="73"/>
      <c r="E283" s="73"/>
      <c r="F283" s="73"/>
      <c r="G283" s="21"/>
      <c r="H283" s="22"/>
      <c r="I283" s="21"/>
      <c r="J283" s="21"/>
      <c r="K283" s="21"/>
      <c r="L283" s="41"/>
      <c r="M283" s="41"/>
      <c r="N283" s="8"/>
    </row>
    <row r="284" spans="4:14" x14ac:dyDescent="0.15">
      <c r="D284" s="73"/>
      <c r="E284" s="73"/>
      <c r="F284" s="73"/>
      <c r="G284" s="21"/>
      <c r="H284" s="22"/>
      <c r="I284" s="21"/>
      <c r="J284" s="21"/>
      <c r="K284" s="21"/>
      <c r="L284" s="41"/>
      <c r="M284" s="41"/>
      <c r="N284" s="8"/>
    </row>
    <row r="285" spans="4:14" x14ac:dyDescent="0.15">
      <c r="D285" s="73"/>
      <c r="E285" s="73"/>
      <c r="F285" s="73"/>
      <c r="G285" s="21"/>
      <c r="H285" s="22"/>
      <c r="I285" s="21"/>
      <c r="J285" s="21"/>
      <c r="K285" s="21"/>
      <c r="L285" s="41"/>
      <c r="M285" s="41"/>
      <c r="N285" s="8"/>
    </row>
    <row r="286" spans="4:14" x14ac:dyDescent="0.15">
      <c r="D286" s="73"/>
      <c r="E286" s="73"/>
      <c r="F286" s="73"/>
      <c r="G286" s="21"/>
      <c r="H286" s="22"/>
      <c r="I286" s="21"/>
      <c r="J286" s="21"/>
      <c r="K286" s="21"/>
      <c r="L286" s="41"/>
      <c r="M286" s="41"/>
      <c r="N286" s="8"/>
    </row>
    <row r="287" spans="4:14" x14ac:dyDescent="0.15">
      <c r="D287" s="73"/>
      <c r="E287" s="73"/>
      <c r="F287" s="73"/>
      <c r="G287" s="21"/>
      <c r="H287" s="22"/>
      <c r="I287" s="21"/>
      <c r="J287" s="21"/>
      <c r="K287" s="21"/>
      <c r="L287" s="41"/>
      <c r="M287" s="41"/>
      <c r="N287" s="8"/>
    </row>
    <row r="288" spans="4:14" x14ac:dyDescent="0.15">
      <c r="D288" s="73"/>
      <c r="E288" s="73"/>
      <c r="F288" s="73"/>
      <c r="G288" s="21"/>
      <c r="H288" s="22"/>
      <c r="I288" s="21"/>
      <c r="J288" s="21"/>
      <c r="K288" s="21"/>
      <c r="L288" s="41"/>
      <c r="M288" s="41"/>
      <c r="N288" s="8"/>
    </row>
    <row r="289" spans="4:14" x14ac:dyDescent="0.15">
      <c r="D289" s="73"/>
      <c r="E289" s="73"/>
      <c r="F289" s="73"/>
      <c r="G289" s="21"/>
      <c r="H289" s="22"/>
      <c r="I289" s="21"/>
      <c r="J289" s="21"/>
      <c r="K289" s="21"/>
      <c r="L289" s="41"/>
      <c r="M289" s="41"/>
      <c r="N289" s="8"/>
    </row>
    <row r="290" spans="4:14" x14ac:dyDescent="0.15">
      <c r="D290" s="73"/>
      <c r="E290" s="73"/>
      <c r="F290" s="73"/>
      <c r="G290" s="21"/>
      <c r="H290" s="22"/>
      <c r="I290" s="21"/>
      <c r="J290" s="21"/>
      <c r="K290" s="21"/>
      <c r="L290" s="41"/>
      <c r="M290" s="41"/>
      <c r="N290" s="8"/>
    </row>
    <row r="291" spans="4:14" x14ac:dyDescent="0.15">
      <c r="D291" s="73"/>
      <c r="E291" s="73"/>
      <c r="F291" s="73"/>
      <c r="G291" s="21"/>
      <c r="H291" s="22"/>
      <c r="I291" s="21"/>
      <c r="J291" s="21"/>
      <c r="K291" s="21"/>
      <c r="L291" s="41"/>
      <c r="M291" s="41"/>
      <c r="N291" s="8"/>
    </row>
    <row r="292" spans="4:14" x14ac:dyDescent="0.15">
      <c r="D292" s="73"/>
      <c r="E292" s="73"/>
      <c r="F292" s="73"/>
      <c r="G292" s="21"/>
      <c r="H292" s="22"/>
      <c r="I292" s="21"/>
      <c r="J292" s="21"/>
      <c r="K292" s="21"/>
      <c r="L292" s="41"/>
      <c r="M292" s="41"/>
      <c r="N292" s="8"/>
    </row>
    <row r="293" spans="4:14" x14ac:dyDescent="0.15"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6"/>
    </row>
    <row r="294" spans="4:14" x14ac:dyDescent="0.15"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6"/>
    </row>
    <row r="295" spans="4:14" x14ac:dyDescent="0.15"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6"/>
    </row>
  </sheetData>
  <mergeCells count="10">
    <mergeCell ref="B54:C79"/>
    <mergeCell ref="J70:L70"/>
    <mergeCell ref="J73:L73"/>
    <mergeCell ref="J74:L74"/>
    <mergeCell ref="J71:L72"/>
    <mergeCell ref="J68:L69"/>
    <mergeCell ref="J75:L76"/>
    <mergeCell ref="J56:L59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14.可住地面積</vt:lpstr>
      <vt:lpstr>'14.可住地面積'!Print_Area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2022-06-28T00:52:27Z</dcterms:created>
  <dcterms:modified xsi:type="dcterms:W3CDTF">2022-06-28T00:52:31Z</dcterms:modified>
</cp:coreProperties>
</file>