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<sst xmlns="http://schemas.openxmlformats.org/spreadsheetml/2006/main" count="1175" uniqueCount="626">
  <si>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</si>
  <si>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</si>
  <si>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</si>
  <si>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</si>
  <si>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</si>
  <si>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</si>
  <si>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</si>
  <si>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</si>
  <si>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</si>
  <si>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</si>
  <si>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</si>
  <si>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</si>
  <si>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</si>
  <si>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</si>
  <si>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</si>
  <si>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</si>
  <si>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</si>
  <si>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</si>
  <si>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</si>
  <si>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</si>
  <si>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</si>
  <si>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</si>
  <si>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</si>
  <si>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</si>
  <si>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</si>
  <si>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</si>
  <si>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</si>
  <si>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</si>
  <si>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</si>
  <si>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</si>
  <si>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</si>
  <si>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</si>
  <si>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</si>
  <si>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</si>
  <si>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</si>
  <si>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</si>
  <si>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</si>
  <si>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</si>
  <si>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</si>
  <si>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</si>
  <si>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</si>
  <si>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</si>
  <si>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</si>
  <si>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</si>
  <si>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</si>
  <si>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</si>
  <si>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</si>
  <si>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</si>
  <si>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</si>
  <si>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</si>
  <si>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</si>
  <si>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</si>
  <si>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</si>
  <si>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</si>
  <si>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</si>
  <si>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</si>
  <si>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</si>
  <si>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</si>
  <si>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</si>
  <si>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</si>
  <si>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</si>
  <si>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</si>
  <si>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</si>
  <si>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</si>
  <si>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</si>
  <si>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</si>
  <si>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</si>
  <si>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</si>
  <si>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</si>
  <si>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</si>
  <si>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</si>
  <si>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</si>
  <si>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</si>
  <si>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</si>
  <si>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</si>
  <si>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</si>
  <si>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</si>
  <si>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</si>
  <si>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</si>
  <si>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</si>
  <si>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</si>
  <si>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</si>
  <si>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</si>
  <si>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</si>
  <si>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</si>
  <si>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</si>
  <si>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</si>
  <si>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</si>
  <si>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</si>
  <si>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</si>
  <si>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</si>
  <si>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</si>
  <si>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</si>
  <si>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</si>
  <si>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</si>
  <si>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</si>
  <si>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</si>
  <si>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</si>
  <si>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</si>
  <si>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</si>
  <si>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</si>
  <si>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</si>
  <si>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</si>
  <si>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</si>
  <si>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</si>
  <si>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</si>
  <si>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</si>
  <si>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</si>
  <si>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</si>
  <si>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</si>
  <si>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</si>
  <si>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</si>
  <si>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</si>
  <si>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</si>
  <si>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</si>
  <si>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</si>
  <si>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</si>
  <si>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</si>
  <si>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</si>
  <si>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</si>
  <si>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</si>
  <si>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</si>
  <si>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</si>
  <si>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</si>
  <si>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</si>
  <si>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</si>
  <si>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</si>
  <si>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</si>
  <si>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</si>
  <si>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</si>
  <si>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</si>
  <si>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</si>
  <si>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</si>
  <si>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</si>
  <si>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</si>
  <si>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</si>
  <si>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</si>
  <si>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</si>
  <si>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</si>
  <si>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</si>
  <si>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</si>
  <si>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</si>
  <si>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</si>
  <si>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</si>
  <si>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</si>
  <si>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</si>
  <si>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</si>
  <si>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</si>
  <si>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</si>
  <si>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</si>
  <si>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</si>
  <si>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</si>
  <si>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</si>
  <si>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</si>
  <si>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</si>
  <si>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</si>
  <si>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</si>
  <si>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</si>
  <si>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</si>
  <si>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</si>
  <si>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</si>
  <si>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</si>
  <si>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</si>
  <si>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</si>
  <si>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</si>
  <si>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</si>
  <si>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</si>
  <si>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</si>
  <si>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</si>
  <si>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</si>
  <si>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</si>
  <si>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</si>
  <si>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</si>
  <si>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</si>
  <si>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</si>
  <si>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</si>
  <si>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</si>
  <si>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</si>
  <si>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</si>
  <si>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</si>
  <si>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</si>
  <si>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</si>
  <si>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</si>
  <si>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</si>
  <si>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</si>
  <si>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</si>
  <si>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</si>
  <si>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</si>
  <si>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</si>
  <si>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</si>
  <si>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</si>
  <si>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</si>
  <si>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</si>
  <si>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</si>
  <si>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</si>
  <si>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</si>
  <si>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</si>
  <si>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</si>
  <si>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</si>
  <si>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</si>
  <si>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</si>
  <si>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</si>
  <si>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</si>
  <si>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</si>
  <si>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</si>
  <si>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</si>
  <si>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</si>
  <si>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</si>
  <si>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</si>
  <si>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</si>
  <si>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</si>
  <si>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</si>
  <si>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大分県別府市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</si>
  <si>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</si>
  <si>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</si>
  <si>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</si>
  <si>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</si>
  <si>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</si>
  <si>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</si>
  <si>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</si>
  <si>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</si>
  <si>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</si>
  <si>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</si>
  <si>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</si>
  <si>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</si>
  <si>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</si>
  <si>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</si>
  <si>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</si>
  <si>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</si>
  <si>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</si>
  <si>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</si>
  <si>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</si>
  <si>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</si>
  <si>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</si>
  <si>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</si>
  <si>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</si>
  <si>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</si>
  <si>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</si>
  <si>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</si>
  <si>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</si>
  <si>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</si>
  <si>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</si>
  <si>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</si>
  <si>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</si>
  <si>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</si>
  <si>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</si>
  <si>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</si>
  <si>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</si>
  <si>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</si>
  <si>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</si>
  <si>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</si>
  <si>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</si>
  <si>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</si>
  <si>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</si>
  <si>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</si>
  <si>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</si>
  <si>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</si>
  <si>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</si>
  <si>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</si>
  <si>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</si>
  <si>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</si>
  <si>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</si>
  <si>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</si>
  <si>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</si>
  <si>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</si>
  <si>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</si>
  <si>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</si>
  <si>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</si>
  <si>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</si>
  <si>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</si>
  <si>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</si>
  <si>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</si>
  <si>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</si>
  <si>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</si>
  <si>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</si>
  <si>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</si>
  <si>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</si>
  <si>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</si>
  <si>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</si>
  <si>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</si>
  <si>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</si>
  <si>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</si>
  <si>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</si>
  <si>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</si>
  <si>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</si>
  <si>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</si>
  <si>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</si>
  <si>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</si>
  <si>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</si>
  <si>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</si>
  <si>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</si>
  <si>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</si>
  <si>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</si>
  <si>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</si>
  <si>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</si>
  <si>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</si>
  <si>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</si>
  <si>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</si>
  <si>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</si>
  <si>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</si>
  <si>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</si>
  <si>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</si>
  <si>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</si>
  <si>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</si>
  <si>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</si>
  <si>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</si>
  <si>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</si>
  <si>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</si>
  <si>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</si>
  <si>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</si>
  <si>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</si>
  <si>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</si>
  <si>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</si>
  <si>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</si>
  <si>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</si>
  <si>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</si>
  <si>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</si>
  <si>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</si>
  <si>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</si>
  <si>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</si>
  <si>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</si>
  <si>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</si>
  <si>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</si>
  <si>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</si>
  <si>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</si>
  <si>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</si>
  <si>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</si>
  <si>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</si>
  <si>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</si>
  <si>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</si>
  <si>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</si>
  <si>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</si>
  <si>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</si>
  <si>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</si>
  <si>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</si>
  <si>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</si>
  <si>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</si>
  <si>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</si>
  <si>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</si>
  <si>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</si>
  <si>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</si>
  <si>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</si>
  <si>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</si>
  <si>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</si>
  <si>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</si>
  <si>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</si>
  <si>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</si>
  <si>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</si>
  <si>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</si>
  <si>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</si>
  <si>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</si>
  <si>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</si>
  <si>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</si>
  <si>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</si>
  <si>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</si>
  <si>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</si>
  <si>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</si>
  <si>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</si>
  <si>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</si>
  <si>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</si>
  <si>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</si>
  <si>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</si>
  <si>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大分県別府市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</si>
  <si>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</si>
  <si>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</si>
  <si>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</si>
  <si>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</si>
  <si>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</si>
  <si>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</si>
  <si>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</si>
  <si>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</si>
  <si>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</si>
  <si>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</si>
  <si>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</si>
  <si>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</si>
  <si>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</si>
  <si>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</si>
  <si>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</si>
  <si>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</si>
  <si>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</si>
  <si>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</si>
  <si>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</si>
  <si>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</si>
  <si>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</si>
  <si>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</si>
  <si>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</si>
  <si>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</si>
  <si>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</si>
  <si>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</si>
  <si>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</si>
  <si>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</si>
  <si>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</si>
  <si>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</si>
  <si>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</si>
  <si>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</si>
  <si>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</si>
  <si>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</si>
  <si>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</si>
  <si>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</si>
  <si>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</si>
  <si>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</si>
  <si>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</si>
  <si>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</si>
  <si>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</si>
  <si>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</si>
  <si>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</si>
  <si>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</si>
  <si>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</si>
  <si>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</si>
  <si>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</si>
  <si>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</si>
  <si>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</si>
  <si>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</si>
  <si>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</si>
  <si>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</si>
  <si>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</si>
  <si>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</si>
  <si>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</si>
  <si>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</si>
  <si>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</si>
  <si>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</si>
  <si>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</si>
  <si>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</si>
  <si>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</si>
  <si>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</si>
  <si>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</si>
  <si>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</si>
  <si>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</si>
  <si>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</si>
  <si>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</si>
  <si>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</si>
  <si>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</si>
  <si>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</si>
  <si>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</si>
  <si>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</si>
  <si>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</si>
  <si>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</si>
  <si>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</si>
  <si>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</si>
  <si>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</si>
  <si>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</si>
  <si>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</si>
  <si>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</si>
  <si>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</si>
  <si>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</si>
  <si>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</si>
  <si>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</si>
  <si>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</si>
  <si>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</si>
  <si>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</si>
  <si>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</si>
  <si>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</si>
  <si>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</si>
  <si>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</si>
  <si>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</si>
  <si>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</si>
  <si>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</si>
  <si>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</si>
  <si>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</si>
  <si>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</si>
  <si>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</si>
  <si>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</si>
  <si>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</si>
  <si>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</si>
  <si>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</si>
  <si>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</si>
  <si>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</si>
  <si>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</si>
  <si>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</si>
  <si>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</si>
  <si>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</si>
  <si>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</si>
  <si>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</si>
  <si>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</si>
  <si>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</si>
  <si>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</si>
  <si>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</si>
  <si>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</si>
  <si>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</si>
  <si>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</si>
  <si>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</si>
  <si>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</si>
  <si>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</si>
  <si>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</si>
  <si>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</si>
  <si>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</si>
  <si>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</si>
  <si>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</si>
  <si>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</si>
  <si>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</si>
  <si>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</si>
  <si>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</si>
  <si>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</si>
  <si>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</si>
  <si>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</si>
  <si>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</si>
  <si>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</si>
  <si>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</si>
  <si>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</si>
  <si>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</si>
  <si>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</si>
  <si>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</si>
  <si>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</si>
  <si>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</si>
  <si>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</si>
  <si>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</si>
  <si>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</si>
  <si>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</si>
  <si>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</si>
  <si>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</si>
  <si>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</si>
  <si>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</si>
  <si>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</si>
  <si>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</si>
  <si>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</si>
  <si>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</si>
  <si>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</si>
  <si>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</si>
  <si>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</si>
  <si>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</si>
  <si>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</si>
  <si>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</si>
  <si>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</si>
  <si>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</si>
  <si>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</si>
  <si>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</si>
  <si>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</si>
  <si>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</si>
  <si>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</si>
  <si>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</si>
  <si>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</si>
  <si>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</si>
  <si>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</si>
  <si>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</si>
  <si>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</si>
  <si>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</si>
  <si>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</si>
  <si>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</si>
  <si>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</si>
  <si>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</si>
  <si>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</si>
  <si>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</si>
  <si>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</si>
  <si>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</si>
  <si>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</si>
  <si>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</si>
  <si>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</si>
  <si>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</si>
  <si>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</si>
  <si>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</si>
  <si>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</si>
  <si>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</si>
  <si>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3.10</t>
  </si>
  <si>
    <t>▲ 0.54</t>
  </si>
  <si>
    <t>▲ 4.12</t>
  </si>
  <si>
    <t>水道事業会計</t>
  </si>
  <si>
    <t>一般会計</t>
  </si>
  <si>
    <t>国民健康保険事業特別会計</t>
  </si>
  <si>
    <t>▲ 0.30</t>
  </si>
  <si>
    <t>▲ 0.14</t>
  </si>
  <si>
    <t>競輪事業特別会計</t>
  </si>
  <si>
    <t>介護保険事業特別会計</t>
  </si>
  <si>
    <t>後期高齢者医療特別会計</t>
  </si>
  <si>
    <t>公共用地先行取得事業特別会計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</si>
  <si>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</si>
  <si>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</si>
  <si>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</si>
  <si>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</si>
  <si>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</si>
  <si>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</si>
  <si>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</si>
  <si>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</si>
  <si>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</si>
  <si>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基金から1,509百万円繰入</t>
    <phoneticPr fontId="2"/>
  </si>
  <si>
    <t>-</t>
    <phoneticPr fontId="2"/>
  </si>
  <si>
    <t>-</t>
    <phoneticPr fontId="2"/>
  </si>
  <si>
    <t>-</t>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</si>
  <si>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</si>
  <si>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</si>
  <si>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</si>
  <si>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</si>
  <si>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</si>
  <si>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</si>
  <si>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</si>
  <si>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</si>
  <si>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</si>
  <si>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</si>
  <si>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基金から47百万円繰入</t>
    <rPh sb="0" eb="2">
      <t>キキン</t>
    </rPh>
    <rPh sb="6" eb="9">
      <t>ヒャクマンエン</t>
    </rPh>
    <rPh sb="9" eb="11">
      <t>クリイレ</t>
    </rPh>
    <phoneticPr fontId="2"/>
  </si>
  <si>
    <t>基金からの繰り入れなし</t>
    <rPh sb="0" eb="2">
      <t>キキン</t>
    </rPh>
    <rPh sb="5" eb="6">
      <t>ク</t>
    </rPh>
    <rPh sb="7" eb="8">
      <t>イ</t>
    </rPh>
    <phoneticPr fontId="2"/>
  </si>
  <si>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</si>
  <si>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</si>
  <si>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</si>
  <si>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</si>
  <si>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別府市産業連携・協働プラットフォームＢ－ｂｉｚ ＬＩＮＫ</t>
    <rPh sb="0" eb="3">
      <t>ベップシ</t>
    </rPh>
    <rPh sb="3" eb="5">
      <t>サンギョウ</t>
    </rPh>
    <rPh sb="5" eb="7">
      <t>レンケイ</t>
    </rPh>
    <rPh sb="8" eb="10">
      <t>キョウドウ</t>
    </rPh>
    <phoneticPr fontId="2"/>
  </si>
  <si>
    <t>-</t>
    <phoneticPr fontId="2"/>
  </si>
  <si>
    <t>-</t>
    <phoneticPr fontId="2"/>
  </si>
  <si>
    <t>-</t>
    <phoneticPr fontId="2"/>
  </si>
  <si>
    <t>-</t>
    <phoneticPr fontId="2"/>
  </si>
  <si>
    <t>-</t>
    <phoneticPr fontId="2"/>
  </si>
  <si>
    <t>-</t>
    <phoneticPr fontId="2"/>
  </si>
  <si>
    <t>公共施設再編整備基金</t>
    <rPh sb="0" eb="2">
      <t>コウキョウ</t>
    </rPh>
    <rPh sb="2" eb="4">
      <t>シセツ</t>
    </rPh>
    <rPh sb="4" eb="6">
      <t>サイヘン</t>
    </rPh>
    <rPh sb="6" eb="8">
      <t>セイビ</t>
    </rPh>
    <rPh sb="8" eb="10">
      <t>キキン</t>
    </rPh>
    <phoneticPr fontId="18"/>
  </si>
  <si>
    <t>コンベンション振興基金</t>
    <rPh sb="7" eb="9">
      <t>シンコウ</t>
    </rPh>
    <rPh sb="9" eb="11">
      <t>キキン</t>
    </rPh>
    <phoneticPr fontId="18"/>
  </si>
  <si>
    <t>湯のまち別府ふるさと応援基金</t>
    <rPh sb="0" eb="1">
      <t>ユ</t>
    </rPh>
    <rPh sb="4" eb="6">
      <t>ベップ</t>
    </rPh>
    <rPh sb="10" eb="12">
      <t>オウエン</t>
    </rPh>
    <rPh sb="12" eb="14">
      <t>キキン</t>
    </rPh>
    <phoneticPr fontId="18"/>
  </si>
  <si>
    <t>福祉振興基金</t>
    <rPh sb="0" eb="2">
      <t>フクシ</t>
    </rPh>
    <rPh sb="2" eb="4">
      <t>シンコウ</t>
    </rPh>
    <rPh sb="4" eb="6">
      <t>キキン</t>
    </rPh>
    <phoneticPr fontId="18"/>
  </si>
  <si>
    <t>-</t>
    <phoneticPr fontId="2"/>
  </si>
  <si>
    <t>-</t>
    <phoneticPr fontId="2"/>
  </si>
  <si>
    <t>-</t>
    <phoneticPr fontId="2"/>
  </si>
  <si>
    <t>べっぷ未来共創基金</t>
    <rPh sb="3" eb="5">
      <t>ミライ</t>
    </rPh>
    <rPh sb="5" eb="6">
      <t>キョウ</t>
    </rPh>
    <rPh sb="6" eb="7">
      <t>ソウ</t>
    </rPh>
    <rPh sb="7" eb="9">
      <t>キキン</t>
    </rPh>
    <phoneticPr fontId="18"/>
  </si>
  <si>
    <t>基金から53百万円繰入</t>
    <rPh sb="0" eb="2">
      <t>キキン</t>
    </rPh>
    <rPh sb="6" eb="9">
      <t>ヒャクマンエン</t>
    </rPh>
    <rPh sb="9" eb="11">
      <t>クリイレ</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</si>
  <si>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</si>
  <si>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</si>
  <si>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</si>
  <si>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</si>
  <si>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</si>
  <si>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</si>
  <si>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</si>
  <si>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</si>
  <si>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将来負担比率はないが、有形固定資産減価償却率は類似団体より高い水準にある。
特に割合の大きい公営住宅と学校施設おいては、亀川地区の公営住宅の集約化、山の手・浜脇中学校の統合に向けて、事業を着手している。
今後も公共施設再編計画に基づき、施設の再編に取り組む。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</si>
  <si>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</si>
  <si>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</si>
  <si>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</si>
  <si>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</si>
  <si>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</si>
  <si>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</si>
  <si>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なく、実質公債費比率は類似団体より低い水準にある。今後は、近年の大型事業の実施に伴い借り入れた地方債の償還が始まり、公債費が増加することが見込まれるため、実質公債費比率が上昇していくこと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</si>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</sst>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77C2-4616-AB72-3A981FE76E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41025</c:v>
                </c:pt>
                <c:pt idx="1">
                  <c:v>39798</c:v>
                </c:pt>
                <c:pt idx="2">
                  <c:v>24691</c:v>
                </c:pt>
                <c:pt idx="3">
                  <c:v>47199</c:v>
                </c:pt>
                <c:pt idx="4">
                  <c:v>42690</c:v>
                </c:pt>
              </c:numCache>
            </c:numRef>
          </c:val>
          <c:smooth val="0"/>
          <c:extLst>
            <c:ext xmlns:c16="http://schemas.microsoft.com/office/drawing/2014/chart" uri="{C3380CC4-5D6E-409C-BE32-E72D297353CC}">
              <c16:uniqueId val="{00000001-77C2-4616-AB72-3A981FE76E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3.84</c:v>
                </c:pt>
                <c:pt idx="2">
                  <c:v>2.39</c:v>
                </c:pt>
                <c:pt idx="3">
                  <c:v>4.45</c:v>
                </c:pt>
                <c:pt idx="4">
                  <c:v>2.5</c:v>
                </c:pt>
              </c:numCache>
            </c:numRef>
          </c:val>
          <c:extLst>
            <c:ext xmlns:c16="http://schemas.microsoft.com/office/drawing/2014/chart" uri="{C3380CC4-5D6E-409C-BE32-E72D297353CC}">
              <c16:uniqueId val="{00000000-8CD8-4211-81BE-AE6084A167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31.98</c:v>
                </c:pt>
                <c:pt idx="1">
                  <c:v>34.950000000000003</c:v>
                </c:pt>
                <c:pt idx="2">
                  <c:v>34.08</c:v>
                </c:pt>
                <c:pt idx="3">
                  <c:v>30.75</c:v>
                </c:pt>
                <c:pt idx="4">
                  <c:v>28.87</c:v>
                </c:pt>
              </c:numCache>
            </c:numRef>
          </c:val>
          <c:extLst>
            <c:ext xmlns:c16="http://schemas.microsoft.com/office/drawing/2014/chart" uri="{C3380CC4-5D6E-409C-BE32-E72D297353CC}">
              <c16:uniqueId val="{00000001-8CD8-4211-81BE-AE6084A167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0.24</c:v>
                </c:pt>
                <c:pt idx="1">
                  <c:v>5.82</c:v>
                </c:pt>
                <c:pt idx="2">
                  <c:v>-3.1</c:v>
                </c:pt>
                <c:pt idx="3">
                  <c:v>-0.54</c:v>
                </c:pt>
                <c:pt idx="4">
                  <c:v>-4.12</c:v>
                </c:pt>
              </c:numCache>
            </c:numRef>
          </c:val>
          <c:smooth val="0"/>
          <c:extLst>
            <c:ext xmlns:c16="http://schemas.microsoft.com/office/drawing/2014/chart" uri="{C3380CC4-5D6E-409C-BE32-E72D297353CC}">
              <c16:uniqueId val="{00000002-8CD8-4211-81BE-AE6084A167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4EB-47CE-8259-4E6FF43C0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EB-47CE-8259-4E6FF43C0B2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c:v>
                </c:pt>
                <c:pt idx="2">
                  <c:v>#N/A</c:v>
                </c:pt>
                <c:pt idx="3">
                  <c:v>0.34</c:v>
                </c:pt>
                <c:pt idx="4">
                  <c:v>#N/A</c:v>
                </c:pt>
                <c:pt idx="5">
                  <c:v>0.09</c:v>
                </c:pt>
                <c:pt idx="6">
                  <c:v>#N/A</c:v>
                </c:pt>
                <c:pt idx="7">
                  <c:v>0</c:v>
                </c:pt>
                <c:pt idx="8">
                  <c:v>#N/A</c:v>
                </c:pt>
                <c:pt idx="9">
                  <c:v>0</c:v>
                </c:pt>
              </c:numCache>
            </c:numRef>
          </c:val>
          <c:extLst>
            <c:ext xmlns:c16="http://schemas.microsoft.com/office/drawing/2014/chart" uri="{C3380CC4-5D6E-409C-BE32-E72D297353CC}">
              <c16:uniqueId val="{00000002-A4EB-47CE-8259-4E6FF43C0B2F}"/>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4EB-47CE-8259-4E6FF43C0B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A4EB-47CE-8259-4E6FF43C0B2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0.61</c:v>
                </c:pt>
                <c:pt idx="4">
                  <c:v>#N/A</c:v>
                </c:pt>
                <c:pt idx="5">
                  <c:v>0.74</c:v>
                </c:pt>
                <c:pt idx="6">
                  <c:v>#N/A</c:v>
                </c:pt>
                <c:pt idx="7">
                  <c:v>1.41</c:v>
                </c:pt>
                <c:pt idx="8">
                  <c:v>#N/A</c:v>
                </c:pt>
                <c:pt idx="9">
                  <c:v>0.35</c:v>
                </c:pt>
              </c:numCache>
            </c:numRef>
          </c:val>
          <c:extLst>
            <c:ext xmlns:c16="http://schemas.microsoft.com/office/drawing/2014/chart" uri="{C3380CC4-5D6E-409C-BE32-E72D297353CC}">
              <c16:uniqueId val="{00000005-A4EB-47CE-8259-4E6FF43C0B2F}"/>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2.44</c:v>
                </c:pt>
                <c:pt idx="2">
                  <c:v>#N/A</c:v>
                </c:pt>
                <c:pt idx="3">
                  <c:v>1.67</c:v>
                </c:pt>
                <c:pt idx="4">
                  <c:v>#N/A</c:v>
                </c:pt>
                <c:pt idx="5">
                  <c:v>1.56</c:v>
                </c:pt>
                <c:pt idx="6">
                  <c:v>#N/A</c:v>
                </c:pt>
                <c:pt idx="7">
                  <c:v>0.86</c:v>
                </c:pt>
                <c:pt idx="8">
                  <c:v>#N/A</c:v>
                </c:pt>
                <c:pt idx="9">
                  <c:v>0.7</c:v>
                </c:pt>
              </c:numCache>
            </c:numRef>
          </c:val>
          <c:extLst>
            <c:ext xmlns:c16="http://schemas.microsoft.com/office/drawing/2014/chart" uri="{C3380CC4-5D6E-409C-BE32-E72D297353CC}">
              <c16:uniqueId val="{00000006-A4EB-47CE-8259-4E6FF43C0B2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0.3</c:v>
                </c:pt>
                <c:pt idx="1">
                  <c:v>#N/A</c:v>
                </c:pt>
                <c:pt idx="2">
                  <c:v>0.14000000000000001</c:v>
                </c:pt>
                <c:pt idx="3">
                  <c:v>#N/A</c:v>
                </c:pt>
                <c:pt idx="4">
                  <c:v>#N/A</c:v>
                </c:pt>
                <c:pt idx="5">
                  <c:v>1.04</c:v>
                </c:pt>
                <c:pt idx="6">
                  <c:v>#N/A</c:v>
                </c:pt>
                <c:pt idx="7">
                  <c:v>3.41</c:v>
                </c:pt>
                <c:pt idx="8">
                  <c:v>#N/A</c:v>
                </c:pt>
                <c:pt idx="9">
                  <c:v>1.48</c:v>
                </c:pt>
              </c:numCache>
            </c:numRef>
          </c:val>
          <c:extLst>
            <c:ext xmlns:c16="http://schemas.microsoft.com/office/drawing/2014/chart" uri="{C3380CC4-5D6E-409C-BE32-E72D297353CC}">
              <c16:uniqueId val="{00000007-A4EB-47CE-8259-4E6FF43C0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1.64</c:v>
                </c:pt>
                <c:pt idx="2">
                  <c:v>#N/A</c:v>
                </c:pt>
                <c:pt idx="3">
                  <c:v>3.83</c:v>
                </c:pt>
                <c:pt idx="4">
                  <c:v>#N/A</c:v>
                </c:pt>
                <c:pt idx="5">
                  <c:v>2.39</c:v>
                </c:pt>
                <c:pt idx="6">
                  <c:v>#N/A</c:v>
                </c:pt>
                <c:pt idx="7">
                  <c:v>4.45</c:v>
                </c:pt>
                <c:pt idx="8">
                  <c:v>#N/A</c:v>
                </c:pt>
                <c:pt idx="9">
                  <c:v>2.4900000000000002</c:v>
                </c:pt>
              </c:numCache>
            </c:numRef>
          </c:val>
          <c:extLst>
            <c:ext xmlns:c16="http://schemas.microsoft.com/office/drawing/2014/chart" uri="{C3380CC4-5D6E-409C-BE32-E72D297353CC}">
              <c16:uniqueId val="{00000008-A4EB-47CE-8259-4E6FF43C0B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6.49</c:v>
                </c:pt>
                <c:pt idx="2">
                  <c:v>#N/A</c:v>
                </c:pt>
                <c:pt idx="3">
                  <c:v>6.74</c:v>
                </c:pt>
                <c:pt idx="4">
                  <c:v>#N/A</c:v>
                </c:pt>
                <c:pt idx="5">
                  <c:v>7.33</c:v>
                </c:pt>
                <c:pt idx="6">
                  <c:v>#N/A</c:v>
                </c:pt>
                <c:pt idx="7">
                  <c:v>7.43</c:v>
                </c:pt>
                <c:pt idx="8">
                  <c:v>#N/A</c:v>
                </c:pt>
                <c:pt idx="9">
                  <c:v>8</c:v>
                </c:pt>
              </c:numCache>
            </c:numRef>
          </c:val>
          <c:extLst>
            <c:ext xmlns:c16="http://schemas.microsoft.com/office/drawing/2014/chart" uri="{C3380CC4-5D6E-409C-BE32-E72D297353CC}">
              <c16:uniqueId val="{00000009-A4EB-47CE-8259-4E6FF43C0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3026</c:v>
                </c:pt>
                <c:pt idx="5">
                  <c:v>2954</c:v>
                </c:pt>
                <c:pt idx="8">
                  <c:v>3184</c:v>
                </c:pt>
                <c:pt idx="11">
                  <c:v>3270</c:v>
                </c:pt>
                <c:pt idx="14">
                  <c:v>3139</c:v>
                </c:pt>
              </c:numCache>
            </c:numRef>
          </c:val>
          <c:extLst>
            <c:ext xmlns:c16="http://schemas.microsoft.com/office/drawing/2014/chart" uri="{C3380CC4-5D6E-409C-BE32-E72D297353CC}">
              <c16:uniqueId val="{00000000-C338-4F6D-9D95-7DC74CD676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C338-4F6D-9D95-7DC74CD676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38-4F6D-9D95-7DC74CD676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59</c:v>
                </c:pt>
                <c:pt idx="6">
                  <c:v>161</c:v>
                </c:pt>
                <c:pt idx="9">
                  <c:v>320</c:v>
                </c:pt>
                <c:pt idx="12">
                  <c:v>370</c:v>
                </c:pt>
              </c:numCache>
            </c:numRef>
          </c:val>
          <c:extLst>
            <c:ext xmlns:c16="http://schemas.microsoft.com/office/drawing/2014/chart" uri="{C3380CC4-5D6E-409C-BE32-E72D297353CC}">
              <c16:uniqueId val="{00000003-C338-4F6D-9D95-7DC74CD676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234</c:v>
                </c:pt>
                <c:pt idx="3">
                  <c:v>218</c:v>
                </c:pt>
                <c:pt idx="6">
                  <c:v>219</c:v>
                </c:pt>
                <c:pt idx="9">
                  <c:v>218</c:v>
                </c:pt>
                <c:pt idx="12">
                  <c:v>217</c:v>
                </c:pt>
              </c:numCache>
            </c:numRef>
          </c:val>
          <c:extLst>
            <c:ext xmlns:c16="http://schemas.microsoft.com/office/drawing/2014/chart" uri="{C3380CC4-5D6E-409C-BE32-E72D297353CC}">
              <c16:uniqueId val="{00000004-C338-4F6D-9D95-7DC74CD676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38-4F6D-9D95-7DC74CD676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38-4F6D-9D95-7DC74CD676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3241</c:v>
                </c:pt>
                <c:pt idx="3">
                  <c:v>3195</c:v>
                </c:pt>
                <c:pt idx="6">
                  <c:v>3352</c:v>
                </c:pt>
                <c:pt idx="9">
                  <c:v>3519</c:v>
                </c:pt>
                <c:pt idx="12">
                  <c:v>3317</c:v>
                </c:pt>
              </c:numCache>
            </c:numRef>
          </c:val>
          <c:extLst>
            <c:ext xmlns:c16="http://schemas.microsoft.com/office/drawing/2014/chart" uri="{C3380CC4-5D6E-409C-BE32-E72D297353CC}">
              <c16:uniqueId val="{00000007-C338-4F6D-9D95-7DC74CD676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480</c:v>
                </c:pt>
                <c:pt idx="2">
                  <c:v>#N/A</c:v>
                </c:pt>
                <c:pt idx="3">
                  <c:v>#N/A</c:v>
                </c:pt>
                <c:pt idx="4">
                  <c:v>519</c:v>
                </c:pt>
                <c:pt idx="5">
                  <c:v>#N/A</c:v>
                </c:pt>
                <c:pt idx="6">
                  <c:v>#N/A</c:v>
                </c:pt>
                <c:pt idx="7">
                  <c:v>548</c:v>
                </c:pt>
                <c:pt idx="8">
                  <c:v>#N/A</c:v>
                </c:pt>
                <c:pt idx="9">
                  <c:v>#N/A</c:v>
                </c:pt>
                <c:pt idx="10">
                  <c:v>787</c:v>
                </c:pt>
                <c:pt idx="11">
                  <c:v>#N/A</c:v>
                </c:pt>
                <c:pt idx="12">
                  <c:v>#N/A</c:v>
                </c:pt>
                <c:pt idx="13">
                  <c:v>765</c:v>
                </c:pt>
                <c:pt idx="14">
                  <c:v>#N/A</c:v>
                </c:pt>
              </c:numCache>
            </c:numRef>
          </c:val>
          <c:smooth val="0"/>
          <c:extLst>
            <c:ext xmlns:c16="http://schemas.microsoft.com/office/drawing/2014/chart" uri="{C3380CC4-5D6E-409C-BE32-E72D297353CC}">
              <c16:uniqueId val="{00000008-C338-4F6D-9D95-7DC74CD676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30810</c:v>
                </c:pt>
                <c:pt idx="5">
                  <c:v>31989</c:v>
                </c:pt>
                <c:pt idx="8">
                  <c:v>31556</c:v>
                </c:pt>
                <c:pt idx="11">
                  <c:v>31711</c:v>
                </c:pt>
                <c:pt idx="14">
                  <c:v>31833</c:v>
                </c:pt>
              </c:numCache>
            </c:numRef>
          </c:val>
          <c:extLst>
            <c:ext xmlns:c16="http://schemas.microsoft.com/office/drawing/2014/chart" uri="{C3380CC4-5D6E-409C-BE32-E72D297353CC}">
              <c16:uniqueId val="{00000000-EA6A-4CC3-9190-B51FCD8275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7119</c:v>
                </c:pt>
                <c:pt idx="5">
                  <c:v>6961</c:v>
                </c:pt>
                <c:pt idx="8">
                  <c:v>6865</c:v>
                </c:pt>
                <c:pt idx="11">
                  <c:v>6185</c:v>
                </c:pt>
                <c:pt idx="14">
                  <c:v>5613</c:v>
                </c:pt>
              </c:numCache>
            </c:numRef>
          </c:val>
          <c:extLst>
            <c:ext xmlns:c16="http://schemas.microsoft.com/office/drawing/2014/chart" uri="{C3380CC4-5D6E-409C-BE32-E72D297353CC}">
              <c16:uniqueId val="{00000001-EA6A-4CC3-9190-B51FCD8275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13412</c:v>
                </c:pt>
                <c:pt idx="5">
                  <c:v>14725</c:v>
                </c:pt>
                <c:pt idx="8">
                  <c:v>14521</c:v>
                </c:pt>
                <c:pt idx="11">
                  <c:v>14252</c:v>
                </c:pt>
                <c:pt idx="14">
                  <c:v>15546</c:v>
                </c:pt>
              </c:numCache>
            </c:numRef>
          </c:val>
          <c:extLst>
            <c:ext xmlns:c16="http://schemas.microsoft.com/office/drawing/2014/chart" uri="{C3380CC4-5D6E-409C-BE32-E72D297353CC}">
              <c16:uniqueId val="{00000002-EA6A-4CC3-9190-B51FCD8275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A-4CC3-9190-B51FCD8275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A-4CC3-9190-B51FCD8275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EA6A-4CC3-9190-B51FCD8275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6527</c:v>
                </c:pt>
                <c:pt idx="3">
                  <c:v>6433</c:v>
                </c:pt>
                <c:pt idx="6">
                  <c:v>6397</c:v>
                </c:pt>
                <c:pt idx="9">
                  <c:v>5776</c:v>
                </c:pt>
                <c:pt idx="12">
                  <c:v>5655</c:v>
                </c:pt>
              </c:numCache>
            </c:numRef>
          </c:val>
          <c:extLst>
            <c:ext xmlns:c16="http://schemas.microsoft.com/office/drawing/2014/chart" uri="{C3380CC4-5D6E-409C-BE32-E72D297353CC}">
              <c16:uniqueId val="{00000006-EA6A-4CC3-9190-B51FCD8275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4646</c:v>
                </c:pt>
                <c:pt idx="3">
                  <c:v>4612</c:v>
                </c:pt>
                <c:pt idx="6">
                  <c:v>4103</c:v>
                </c:pt>
                <c:pt idx="9">
                  <c:v>3625</c:v>
                </c:pt>
                <c:pt idx="12">
                  <c:v>3289</c:v>
                </c:pt>
              </c:numCache>
            </c:numRef>
          </c:val>
          <c:extLst>
            <c:ext xmlns:c16="http://schemas.microsoft.com/office/drawing/2014/chart" uri="{C3380CC4-5D6E-409C-BE32-E72D297353CC}">
              <c16:uniqueId val="{00000007-EA6A-4CC3-9190-B51FCD8275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2826</c:v>
                </c:pt>
                <c:pt idx="3">
                  <c:v>2720</c:v>
                </c:pt>
                <c:pt idx="6">
                  <c:v>2631</c:v>
                </c:pt>
                <c:pt idx="9">
                  <c:v>2508</c:v>
                </c:pt>
                <c:pt idx="12">
                  <c:v>2467</c:v>
                </c:pt>
              </c:numCache>
            </c:numRef>
          </c:val>
          <c:extLst>
            <c:ext xmlns:c16="http://schemas.microsoft.com/office/drawing/2014/chart" uri="{C3380CC4-5D6E-409C-BE32-E72D297353CC}">
              <c16:uniqueId val="{00000008-EA6A-4CC3-9190-B51FCD8275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6A-4CC3-9190-B51FCD8275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32762</c:v>
                </c:pt>
                <c:pt idx="3">
                  <c:v>34255</c:v>
                </c:pt>
                <c:pt idx="6">
                  <c:v>33696</c:v>
                </c:pt>
                <c:pt idx="9">
                  <c:v>34125</c:v>
                </c:pt>
                <c:pt idx="12">
                  <c:v>34809</c:v>
                </c:pt>
              </c:numCache>
            </c:numRef>
          </c:val>
          <c:extLst>
            <c:ext xmlns:c16="http://schemas.microsoft.com/office/drawing/2014/chart" uri="{C3380CC4-5D6E-409C-BE32-E72D297353CC}">
              <c16:uniqueId val="{0000000A-EA6A-4CC3-9190-B51FCD8275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6A-4CC3-9190-B51FCD8275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8416</c:v>
                </c:pt>
                <c:pt idx="1">
                  <c:v>7750</c:v>
                </c:pt>
                <c:pt idx="2">
                  <c:v>7218</c:v>
                </c:pt>
              </c:numCache>
            </c:numRef>
          </c:val>
          <c:extLst>
            <c:ext xmlns:c16="http://schemas.microsoft.com/office/drawing/2014/chart" uri="{C3380CC4-5D6E-409C-BE32-E72D297353CC}">
              <c16:uniqueId val="{00000000-7AAE-47BE-A069-5BD19EB388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966</c:v>
                </c:pt>
                <c:pt idx="1">
                  <c:v>966</c:v>
                </c:pt>
                <c:pt idx="2">
                  <c:v>967</c:v>
                </c:pt>
              </c:numCache>
            </c:numRef>
          </c:val>
          <c:extLst>
            <c:ext xmlns:c16="http://schemas.microsoft.com/office/drawing/2014/chart" uri="{C3380CC4-5D6E-409C-BE32-E72D297353CC}">
              <c16:uniqueId val="{00000001-7AAE-47BE-A069-5BD19EB388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2373</c:v>
                </c:pt>
                <c:pt idx="1">
                  <c:v>2894</c:v>
                </c:pt>
                <c:pt idx="2">
                  <c:v>3533</c:v>
                </c:pt>
              </c:numCache>
            </c:numRef>
          </c:val>
          <c:extLst>
            <c:ext xmlns:c16="http://schemas.microsoft.com/office/drawing/2014/chart" uri="{C3380CC4-5D6E-409C-BE32-E72D297353CC}">
              <c16:uniqueId val="{00000002-7AAE-47BE-A069-5BD19EB388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{E874BDA2-E349-42DF-8265-C7BC815DDB26}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F9-40ED-80A5-17E4A11879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{E72E5CF2-93D6-4780-B763-7DFCAD12C6C2}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F9-40ED-80A5-17E4A11879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{E00D7462-74ED-4B0C-90E7-6A88F6DCC27F}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F9-40ED-80A5-17E4A11879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{D31594D0-3879-4F13-998F-472BF57F8169}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F9-40ED-80A5-17E4A11879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{1DA60E8C-72C1-4F5E-853C-27BCCD0856E8}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F9-40ED-80A5-17E4A11879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{30F3FC5C-90B1-45FD-BCDB-25AC79A92E99}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F9-40ED-80A5-17E4A11879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{5E4ADAC2-D6E4-4D32-9C01-BCB331C1C090}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F9-40ED-80A5-17E4A11879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{DF483FD5-2306-4375-99EB-E480E4D09622}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F9-40ED-80A5-17E4A11879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{6CE5BD0D-419C-41E6-881A-E24A0D558BAD}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F9-40ED-80A5-17E4A11879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63.5</c:v>
                </c:pt>
                <c:pt idx="24">
                  <c:v>65.7</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F9-40ED-80A5-17E4A11879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{D1761922-DB8D-45AA-A9A4-AB17E04829CD}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F9-40ED-80A5-17E4A11879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{49CB5C46-5CBF-4D52-A017-EDB72D8EE4A7}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F9-40ED-80A5-17E4A11879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{E4C76625-82D9-4996-9110-2BA27DEC1164}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F9-40ED-80A5-17E4A11879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{583A9930-0E66-4708-8ADA-294D7DEF0CE7}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F9-40ED-80A5-17E4A11879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{47EC70D5-B905-472D-B108-408D819ACB12}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F9-40ED-80A5-17E4A118794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{019EBE9F-6785-4ACB-B3D5-0E559D220456}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F9-40ED-80A5-17E4A118794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{624A402D-7BE7-4F38-B0B0-6EA494B126D6}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F9-40ED-80A5-17E4A118794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{BE334573-FCE5-444F-91F3-B8B280131BA4}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F9-40ED-80A5-17E4A118794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{54003403-4EFB-4D43-83CB-2EDADA7185FB}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F9-40ED-80A5-17E4A11879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24">
                  <c:v>61.2</c:v>
                </c:pt>
                <c:pt idx="32">
                  <c:v>61.7</c:v>
                </c:pt>
              </c:numCache>
            </c:numRef>
          </c:xVal>
          <c:yVal>
            <c:numRef>
              <c:f>公会計指標分析・財政指標組合せ分析表!$BP$55:$DC$55</c:f>
              <c:numCache>
                <c:formatCode>#,##0.0;"▲ "#,##0.0</c:formatCode>
                <c:ptCount val="40"/>
                <c:pt idx="8">
                  <c:v>17.8</c:v>
                </c:pt>
                <c:pt idx="24">
                  <c:v>12.2</c:v>
                </c:pt>
                <c:pt idx="32">
                  <c:v>5</c:v>
                </c:pt>
              </c:numCache>
            </c:numRef>
          </c:yVal>
          <c:smooth val="0"/>
          <c:extLst>
            <c:ext xmlns:c16="http://schemas.microsoft.com/office/drawing/2014/chart" uri="{C3380CC4-5D6E-409C-BE32-E72D297353CC}">
              <c16:uniqueId val="{00000013-3EF9-40ED-80A5-17E4A118794B}"/>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{ED89D390-A64C-4919-8A97-73E87CF851F5}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9C-4FE6-9859-49015F163D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{EA37D279-C28E-4E56-9359-A605A66AB5C9}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9C-4FE6-9859-49015F163D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{3E534342-644B-4A64-BA65-8998C98C27F4}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9C-4FE6-9859-49015F163D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{C103F72F-52BD-472D-9E93-352348F6F3DA}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9C-4FE6-9859-49015F163D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{BE047BF4-AE9B-46A1-BF75-3196A357B7B3}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9C-4FE6-9859-49015F163D0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{3DC5537F-3304-46C2-BCDE-E82DC5A4D81F}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9C-4FE6-9859-49015F163D0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{D7F2B4E7-9836-4457-BF0E-D745B1A4FE4E}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9C-4FE6-9859-49015F163D0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{40249C18-D5C9-4FA1-8709-4A6C4FF6EF34}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9C-4FE6-9859-49015F163D0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{7C015480-5CFA-4A63-A5B8-23097DD137FF}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9C-4FE6-9859-49015F163D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2.2000000000000002</c:v>
                </c:pt>
                <c:pt idx="16">
                  <c:v>2.2000000000000002</c:v>
                </c:pt>
                <c:pt idx="24">
                  <c:v>2.7</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9C-4FE6-9859-49015F163D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{6D97737D-BB87-4B61-A108-FA6A1AEA3E85}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9C-4FE6-9859-49015F163D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{FA3BB8B6-8B7D-4708-AB2E-8A631DF715E2}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9C-4FE6-9859-49015F163D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{1E977F92-C0B1-45BD-A83A-60708BD26D20}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9C-4FE6-9859-49015F163D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{A5B171B2-68FD-483E-938B-9CE2FBF507F2}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9C-4FE6-9859-49015F163D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{AF0B6949-37F7-4D71-8FDD-492DE13CA877}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9C-4FE6-9859-49015F163D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{E60F2EC6-C5FE-4FD8-861E-2D1648242A08}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9C-4FE6-9859-49015F163D0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{7E601C72-1D59-4756-A1CE-5F430CABCFF0}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9C-4FE6-9859-49015F163D0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{1498FABC-C21C-4BDF-9C4D-5E9AFA627051}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9C-4FE6-9859-49015F163D0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{645D546A-CF3C-4BA5-BC51-76121930DE1A}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9C-4FE6-9859-49015F163D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129C-4FE6-9859-49015F163D0D}"/>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が一部事務組合負担金の増（藤ヶ谷清掃センター）、また控除財源となる特定財源及び基準財政需要額算入額が減となったものの、元利償還金がそれらを上回る減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将来負担額は地方債残高の増額となったものの、広域圏事務組合負担金の減額、充当可能財源である充当可能基金の増額などの要因により、減額となった。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総合戦略の推進により財政調整基金が減少傾向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であるが、特定目的基金の増加により横ばいの状況である。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主要基金（財政調整基金及び減債基金）においては、５０億円を確保できるよう、行政改革や定員適正化計画の推進など収支改善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に取り組む</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公共施設再編整備基金：公共施設の再編及び大規模な修繕、改築、改修その他整備を計画的に推進</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べっぷ未来共創基金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平成３１年３月２９日付けで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ＯＮＳＥＮツーリズム推進基金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から名称変更。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市街地の活性化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、歴史的建造物等の保存及び活用、観光振興</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コンベンション振興基金：本市におけるコンベンションの振興</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湯のまち別府ふるさと応援基金：別府市を応援する方からの寄附金を活用し、活力あるまちづくりに資する施策の推進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福祉振興基金：福祉活動の促進及び福祉施設の整備その他市民の福祉の増進を目的とする事業を推進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公共施設再編整備基金は、財産売払収入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や財産貸付収入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を積み立てたため、Ｈ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８６，９８２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湯のまち別府ふるさと応援基金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はふるさと納税の寄附金の積み立てにより、増加となっている。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低額な運用収入を積み立てたのみで、前年度と比較して大きな増減はない。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公共施設の再編や総合戦略の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推進に向けて、計画的に積立処分を行うことにより健全な財政運営に努める。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大型事業の実施や総合戦略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今後も人口減少対策や社会保障費の増加など、財政負担は大きくなり取崩しを余儀なくされるが、減債基金残高と合わせて標準財政規模の２０％相当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５０億円を確保できるよう、行政改革や定員適正化計画に取り組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運用収入を積み立て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財政調整基金と合わせて標準財政規模の２０％相当の基金残高５０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有形固定資産減価償却率は、類似団体より高い水準にあるが、公共施設再編計画、さらには平成３０年度に策定した公共施設保全実行計画において、施設の再編・長寿命化に取り組んでいる。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0" name="直線コネクタ 69"/>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1"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2" name="直線コネクタ 71"/>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3"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4" name="直線コネクタ 73"/>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5"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フローチャート: 判断 75"/>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7" name="フローチャート: 判断 76"/>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8" name="フローチャート: 判断 77"/>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9" name="フローチャート: 判断 78"/>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101219</xdr:rowOff>
    </xdr:from>
    <xdr:to>
      <xdr:col>23</xdr:col>
      <xdr:colOff>136525</xdr:colOff>
      <xdr:row>31</xdr:row>
      <xdr:rowOff>31369</xdr:rowOff>
    </xdr:to>
    <xdr:sp macro="" textlink="">
      <xdr:nvSpPr>
        <xdr:cNvPr id="85" name="楕円 84"/>
        <xdr:cNvSpPr/>
      </xdr:nvSpPr>
      <xdr:spPr>
        <a:xfrm>
          <a:off x="47117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124096</xdr:rowOff>
    </xdr:from>
    <xdr:ext cx="405111" cy="259045"/>
    <xdr:sp macro="" textlink="">
      <xdr:nvSpPr>
        <xdr:cNvPr id="86" name="有形固定資産減価償却率該当値テキスト"/>
        <xdr:cNvSpPr txBox="1"/>
      </xdr:nvSpPr>
      <xdr:spPr>
        <a:xfrm>
          <a:off x="4813300"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7" name="楕円 86"/>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152019</xdr:rowOff>
    </xdr:to>
    <xdr:cxnSp macro="">
      <xdr:nvCxnSpPr>
        <xdr:cNvPr id="88" name="直線コネクタ 87"/>
        <xdr:cNvCxnSpPr/>
      </xdr:nvCxnSpPr>
      <xdr:spPr>
        <a:xfrm>
          <a:off x="4051300" y="600227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152036</xdr:rowOff>
    </xdr:from>
    <xdr:ext cx="405111" cy="259045"/>
    <xdr:sp macro="" textlink="">
      <xdr:nvSpPr>
        <xdr:cNvPr id="90"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1"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2"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154576</xdr:rowOff>
    </xdr:from>
    <xdr:ext cx="405111" cy="259045"/>
    <xdr:sp macro="" textlink="">
      <xdr:nvSpPr>
        <xdr:cNvPr id="93" name="n_1mainValue有形固定資産減価償却率"/>
        <xdr:cNvSpPr txBox="1"/>
      </xdr:nvSpPr>
      <xdr:spPr>
        <a:xfrm>
          <a:off x="3836044" y="57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4" name="n_3main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おいては、類似団体とほぼ同じ水準である。将来負担額は減少傾向にあるものの、大型事業で借り入れた地方債の償還が始まるため、第４次行政改革推進計画に基づき、効率的な行政運営、一般財源の確保に努め、業務活動の収支改善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3" name="直線コネクタ 122"/>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6"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7" name="直線コネクタ 126"/>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8"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9" name="フローチャート: 判断 128"/>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0" name="フローチャート: 判断 129"/>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74591</xdr:rowOff>
    </xdr:from>
    <xdr:to>
      <xdr:col>76</xdr:col>
      <xdr:colOff>73025</xdr:colOff>
      <xdr:row>31</xdr:row>
      <xdr:rowOff>4741</xdr:rowOff>
    </xdr:to>
    <xdr:sp macro="" textlink="">
      <xdr:nvSpPr>
        <xdr:cNvPr id="136" name="楕円 135"/>
        <xdr:cNvSpPr/>
      </xdr:nvSpPr>
      <xdr:spPr>
        <a:xfrm>
          <a:off x="14744700" y="59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97468</xdr:rowOff>
    </xdr:from>
    <xdr:ext cx="469744" cy="259045"/>
    <xdr:sp macro="" textlink="">
      <xdr:nvSpPr>
        <xdr:cNvPr id="137" name="債務償還比率該当値テキスト"/>
        <xdr:cNvSpPr txBox="1"/>
      </xdr:nvSpPr>
      <xdr:spPr>
        <a:xfrm>
          <a:off x="14846300" y="58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67635</xdr:rowOff>
    </xdr:from>
    <xdr:to>
      <xdr:col>72</xdr:col>
      <xdr:colOff>123825</xdr:colOff>
      <xdr:row>30</xdr:row>
      <xdr:rowOff>169235</xdr:rowOff>
    </xdr:to>
    <xdr:sp macro="" textlink="">
      <xdr:nvSpPr>
        <xdr:cNvPr id="138" name="楕円 137"/>
        <xdr:cNvSpPr/>
      </xdr:nvSpPr>
      <xdr:spPr>
        <a:xfrm>
          <a:off x="14033500" y="59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118435</xdr:rowOff>
    </xdr:from>
    <xdr:to>
      <xdr:col>76</xdr:col>
      <xdr:colOff>22225</xdr:colOff>
      <xdr:row>30</xdr:row>
      <xdr:rowOff>125391</xdr:rowOff>
    </xdr:to>
    <xdr:cxnSp macro="">
      <xdr:nvCxnSpPr>
        <xdr:cNvPr id="139" name="直線コネクタ 138"/>
        <xdr:cNvCxnSpPr/>
      </xdr:nvCxnSpPr>
      <xdr:spPr>
        <a:xfrm>
          <a:off x="14084300" y="6033460"/>
          <a:ext cx="711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0"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160362</xdr:rowOff>
    </xdr:from>
    <xdr:ext cx="469744" cy="259045"/>
    <xdr:sp macro="" textlink="">
      <xdr:nvSpPr>
        <xdr:cNvPr id="141" name="n_1mainValue債務償還比率"/>
        <xdr:cNvSpPr txBox="1"/>
      </xdr:nvSpPr>
      <xdr:spPr>
        <a:xfrm>
          <a:off x="13836727" y="607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144272</xdr:rowOff>
    </xdr:from>
    <xdr:to>
      <xdr:col>24</xdr:col>
      <xdr:colOff>114300</xdr:colOff>
      <xdr:row>39</xdr:row>
      <xdr:rowOff>74422</xdr:rowOff>
    </xdr:to>
    <xdr:sp macro="" textlink="">
      <xdr:nvSpPr>
        <xdr:cNvPr id="69" name="楕円 68"/>
        <xdr:cNvSpPr/>
      </xdr:nvSpPr>
      <xdr:spPr>
        <a:xfrm>
          <a:off x="4584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122699</xdr:rowOff>
    </xdr:from>
    <xdr:ext cx="405111" cy="259045"/>
    <xdr:sp macro="" textlink="">
      <xdr:nvSpPr>
        <xdr:cNvPr id="70" name="【道路】&#10;有形固定資産減価償却率該当値テキスト"/>
        <xdr:cNvSpPr txBox="1"/>
      </xdr:nvSpPr>
      <xdr:spPr>
        <a:xfrm>
          <a:off x="4673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71" name="楕円 70"/>
        <xdr:cNvSpPr/>
      </xdr:nvSpPr>
      <xdr:spPr>
        <a:xfrm>
          <a:off x="3746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xdr:rowOff>
    </xdr:from>
    <xdr:to>
      <xdr:col>24</xdr:col>
      <xdr:colOff>63500</xdr:colOff>
      <xdr:row>39</xdr:row>
      <xdr:rowOff>23622</xdr:rowOff>
    </xdr:to>
    <xdr:cxnSp macro="">
      <xdr:nvCxnSpPr>
        <xdr:cNvPr id="72" name="直線コネクタ 71"/>
        <xdr:cNvCxnSpPr/>
      </xdr:nvCxnSpPr>
      <xdr:spPr>
        <a:xfrm>
          <a:off x="3797300" y="6696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73" name="楕円 72"/>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31513</xdr:rowOff>
    </xdr:from>
    <xdr:ext cx="405111" cy="259045"/>
    <xdr:sp macro="" textlink="">
      <xdr:nvSpPr>
        <xdr:cNvPr id="74"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5"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6"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51833</xdr:rowOff>
    </xdr:from>
    <xdr:ext cx="405111" cy="259045"/>
    <xdr:sp macro="" textlink="">
      <xdr:nvSpPr>
        <xdr:cNvPr id="77" name="n_1mainValue【道路】&#10;有形固定資産減価償却率"/>
        <xdr:cNvSpPr txBox="1"/>
      </xdr:nvSpPr>
      <xdr:spPr>
        <a:xfrm>
          <a:off x="3582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8" name="n_3main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2" name="直線コネクタ 101"/>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3"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4" name="直線コネクタ 103"/>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5"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6" name="直線コネクタ 105"/>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07"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8" name="フローチャート: 判断 107"/>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9" name="フローチャート: 判断 108"/>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0" name="フローチャート: 判断 109"/>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1" name="フローチャート: 判断 110"/>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87961</xdr:rowOff>
    </xdr:from>
    <xdr:to>
      <xdr:col>55</xdr:col>
      <xdr:colOff>50800</xdr:colOff>
      <xdr:row>40</xdr:row>
      <xdr:rowOff>18111</xdr:rowOff>
    </xdr:to>
    <xdr:sp macro="" textlink="">
      <xdr:nvSpPr>
        <xdr:cNvPr id="117" name="楕円 116"/>
        <xdr:cNvSpPr/>
      </xdr:nvSpPr>
      <xdr:spPr>
        <a:xfrm>
          <a:off x="10426700" y="67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66388</xdr:rowOff>
    </xdr:from>
    <xdr:ext cx="469744" cy="259045"/>
    <xdr:sp macro="" textlink="">
      <xdr:nvSpPr>
        <xdr:cNvPr id="118" name="【道路】&#10;一人当たり延長該当値テキスト"/>
        <xdr:cNvSpPr txBox="1"/>
      </xdr:nvSpPr>
      <xdr:spPr>
        <a:xfrm>
          <a:off x="10515600" y="675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91389</xdr:rowOff>
    </xdr:from>
    <xdr:to>
      <xdr:col>50</xdr:col>
      <xdr:colOff>165100</xdr:colOff>
      <xdr:row>40</xdr:row>
      <xdr:rowOff>21539</xdr:rowOff>
    </xdr:to>
    <xdr:sp macro="" textlink="">
      <xdr:nvSpPr>
        <xdr:cNvPr id="119" name="楕円 118"/>
        <xdr:cNvSpPr/>
      </xdr:nvSpPr>
      <xdr:spPr>
        <a:xfrm>
          <a:off x="9588500" y="67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138761</xdr:rowOff>
    </xdr:from>
    <xdr:to>
      <xdr:col>55</xdr:col>
      <xdr:colOff>0</xdr:colOff>
      <xdr:row>39</xdr:row>
      <xdr:rowOff>142189</xdr:rowOff>
    </xdr:to>
    <xdr:cxnSp macro="">
      <xdr:nvCxnSpPr>
        <xdr:cNvPr id="120" name="直線コネクタ 119"/>
        <xdr:cNvCxnSpPr/>
      </xdr:nvCxnSpPr>
      <xdr:spPr>
        <a:xfrm flipV="1">
          <a:off x="9639300" y="682531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90780</xdr:rowOff>
    </xdr:from>
    <xdr:to>
      <xdr:col>41</xdr:col>
      <xdr:colOff>101600</xdr:colOff>
      <xdr:row>40</xdr:row>
      <xdr:rowOff>20930</xdr:rowOff>
    </xdr:to>
    <xdr:sp macro="" textlink="">
      <xdr:nvSpPr>
        <xdr:cNvPr id="121" name="楕円 120"/>
        <xdr:cNvSpPr/>
      </xdr:nvSpPr>
      <xdr:spPr>
        <a:xfrm>
          <a:off x="7810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32123</xdr:rowOff>
    </xdr:from>
    <xdr:ext cx="469744" cy="259045"/>
    <xdr:sp macro="" textlink="">
      <xdr:nvSpPr>
        <xdr:cNvPr id="122"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3"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4"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12666</xdr:rowOff>
    </xdr:from>
    <xdr:ext cx="469744" cy="259045"/>
    <xdr:sp macro="" textlink="">
      <xdr:nvSpPr>
        <xdr:cNvPr id="125" name="n_1mainValue【道路】&#10;一人当たり延長"/>
        <xdr:cNvSpPr txBox="1"/>
      </xdr:nvSpPr>
      <xdr:spPr>
        <a:xfrm>
          <a:off x="9391727" y="68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12057</xdr:rowOff>
    </xdr:from>
    <xdr:ext cx="469744" cy="259045"/>
    <xdr:sp macro="" textlink="">
      <xdr:nvSpPr>
        <xdr:cNvPr id="126" name="n_3mainValue【道路】&#10;一人当たり延長"/>
        <xdr:cNvSpPr txBox="1"/>
      </xdr:nvSpPr>
      <xdr:spPr>
        <a:xfrm>
          <a:off x="7626427" y="68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2" name="直線コネクタ 151"/>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3"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4" name="直線コネクタ 153"/>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5"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6" name="直線コネクタ 155"/>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7"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58" name="フローチャート: 判断 157"/>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59" name="フローチャート: 判断 158"/>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0" name="フローチャート: 判断 159"/>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1" name="フローチャート: 判断 160"/>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67" name="楕円 166"/>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168" name="【橋りょう・トンネル】&#10;有形固定資産減価償却率該当値テキスト"/>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84727</xdr:rowOff>
    </xdr:from>
    <xdr:to>
      <xdr:col>20</xdr:col>
      <xdr:colOff>38100</xdr:colOff>
      <xdr:row>57</xdr:row>
      <xdr:rowOff>14877</xdr:rowOff>
    </xdr:to>
    <xdr:sp macro="" textlink="">
      <xdr:nvSpPr>
        <xdr:cNvPr id="169" name="楕円 168"/>
        <xdr:cNvSpPr/>
      </xdr:nvSpPr>
      <xdr:spPr>
        <a:xfrm>
          <a:off x="3746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135527</xdr:rowOff>
    </xdr:from>
    <xdr:to>
      <xdr:col>24</xdr:col>
      <xdr:colOff>63500</xdr:colOff>
      <xdr:row>57</xdr:row>
      <xdr:rowOff>45720</xdr:rowOff>
    </xdr:to>
    <xdr:cxnSp macro="">
      <xdr:nvCxnSpPr>
        <xdr:cNvPr id="170" name="直線コネクタ 169"/>
        <xdr:cNvCxnSpPr/>
      </xdr:nvCxnSpPr>
      <xdr:spPr>
        <a:xfrm>
          <a:off x="3797300" y="973672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101056</xdr:rowOff>
    </xdr:from>
    <xdr:to>
      <xdr:col>10</xdr:col>
      <xdr:colOff>165100</xdr:colOff>
      <xdr:row>57</xdr:row>
      <xdr:rowOff>31206</xdr:rowOff>
    </xdr:to>
    <xdr:sp macro="" textlink="">
      <xdr:nvSpPr>
        <xdr:cNvPr id="171" name="楕円 170"/>
        <xdr:cNvSpPr/>
      </xdr:nvSpPr>
      <xdr:spPr>
        <a:xfrm>
          <a:off x="1968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20700</xdr:rowOff>
    </xdr:from>
    <xdr:ext cx="405111" cy="259045"/>
    <xdr:sp macro="" textlink="">
      <xdr:nvSpPr>
        <xdr:cNvPr id="172"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3"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74"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31404</xdr:rowOff>
    </xdr:from>
    <xdr:ext cx="405111" cy="259045"/>
    <xdr:sp macro="" textlink="">
      <xdr:nvSpPr>
        <xdr:cNvPr id="175" name="n_1mainValue【橋りょう・トンネル】&#10;有形固定資産減価償却率"/>
        <xdr:cNvSpPr txBox="1"/>
      </xdr:nvSpPr>
      <xdr:spPr>
        <a:xfrm>
          <a:off x="35820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47733</xdr:rowOff>
    </xdr:from>
    <xdr:ext cx="405111" cy="259045"/>
    <xdr:sp macro="" textlink="">
      <xdr:nvSpPr>
        <xdr:cNvPr id="176" name="n_3mainValue【橋りょう・トンネル】&#10;有形固定資産減価償却率"/>
        <xdr:cNvSpPr txBox="1"/>
      </xdr:nvSpPr>
      <xdr:spPr>
        <a:xfrm>
          <a:off x="1816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0" name="直線コネクタ 199"/>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1"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2" name="直線コネクタ 201"/>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3"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4" name="直線コネクタ 203"/>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05"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6" name="フローチャート: 判断 205"/>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07" name="フローチャート: 判断 206"/>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08" name="フローチャート: 判断 207"/>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09" name="フローチャート: 判断 208"/>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122608</xdr:rowOff>
    </xdr:from>
    <xdr:to>
      <xdr:col>55</xdr:col>
      <xdr:colOff>50800</xdr:colOff>
      <xdr:row>64</xdr:row>
      <xdr:rowOff>52758</xdr:rowOff>
    </xdr:to>
    <xdr:sp macro="" textlink="">
      <xdr:nvSpPr>
        <xdr:cNvPr id="215" name="楕円 214"/>
        <xdr:cNvSpPr/>
      </xdr:nvSpPr>
      <xdr:spPr>
        <a:xfrm>
          <a:off x="10426700" y="10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37535</xdr:rowOff>
    </xdr:from>
    <xdr:ext cx="534377" cy="259045"/>
    <xdr:sp macro="" textlink="">
      <xdr:nvSpPr>
        <xdr:cNvPr id="216" name="【橋りょう・トンネル】&#10;一人当たり有形固定資産（償却資産）額該当値テキスト"/>
        <xdr:cNvSpPr txBox="1"/>
      </xdr:nvSpPr>
      <xdr:spPr>
        <a:xfrm>
          <a:off x="10515600" y="108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132922</xdr:rowOff>
    </xdr:from>
    <xdr:to>
      <xdr:col>50</xdr:col>
      <xdr:colOff>165100</xdr:colOff>
      <xdr:row>64</xdr:row>
      <xdr:rowOff>63072</xdr:rowOff>
    </xdr:to>
    <xdr:sp macro="" textlink="">
      <xdr:nvSpPr>
        <xdr:cNvPr id="217" name="楕円 216"/>
        <xdr:cNvSpPr/>
      </xdr:nvSpPr>
      <xdr:spPr>
        <a:xfrm>
          <a:off x="9588500" y="109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1958</xdr:rowOff>
    </xdr:from>
    <xdr:to>
      <xdr:col>55</xdr:col>
      <xdr:colOff>0</xdr:colOff>
      <xdr:row>64</xdr:row>
      <xdr:rowOff>12272</xdr:rowOff>
    </xdr:to>
    <xdr:cxnSp macro="">
      <xdr:nvCxnSpPr>
        <xdr:cNvPr id="218" name="直線コネクタ 217"/>
        <xdr:cNvCxnSpPr/>
      </xdr:nvCxnSpPr>
      <xdr:spPr>
        <a:xfrm flipV="1">
          <a:off x="9639300" y="10974758"/>
          <a:ext cx="8382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134088</xdr:rowOff>
    </xdr:from>
    <xdr:to>
      <xdr:col>41</xdr:col>
      <xdr:colOff>101600</xdr:colOff>
      <xdr:row>64</xdr:row>
      <xdr:rowOff>64238</xdr:rowOff>
    </xdr:to>
    <xdr:sp macro="" textlink="">
      <xdr:nvSpPr>
        <xdr:cNvPr id="219" name="楕円 218"/>
        <xdr:cNvSpPr/>
      </xdr:nvSpPr>
      <xdr:spPr>
        <a:xfrm>
          <a:off x="7810500" y="10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148793</xdr:rowOff>
    </xdr:from>
    <xdr:ext cx="534377" cy="259045"/>
    <xdr:sp macro="" textlink="">
      <xdr:nvSpPr>
        <xdr:cNvPr id="220"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1"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2"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54199</xdr:rowOff>
    </xdr:from>
    <xdr:ext cx="534377" cy="259045"/>
    <xdr:sp macro="" textlink="">
      <xdr:nvSpPr>
        <xdr:cNvPr id="223" name="n_1mainValue【橋りょう・トンネル】&#10;一人当たり有形固定資産（償却資産）額"/>
        <xdr:cNvSpPr txBox="1"/>
      </xdr:nvSpPr>
      <xdr:spPr>
        <a:xfrm>
          <a:off x="9359411" y="110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55365</xdr:rowOff>
    </xdr:from>
    <xdr:ext cx="534377" cy="259045"/>
    <xdr:sp macro="" textlink="">
      <xdr:nvSpPr>
        <xdr:cNvPr id="224" name="n_3mainValue【橋りょう・トンネル】&#10;一人当たり有形固定資産（償却資産）額"/>
        <xdr:cNvSpPr txBox="1"/>
      </xdr:nvSpPr>
      <xdr:spPr>
        <a:xfrm>
          <a:off x="7594111" y="110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49" name="直線コネクタ 248"/>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0"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1" name="直線コネクタ 25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2"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3" name="直線コネクタ 252"/>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4"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5" name="フローチャート: 判断 25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56" name="フローチャート: 判断 25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7" name="フローチャート: 判断 256"/>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58" name="フローチャート: 判断 257"/>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264" name="楕円 263"/>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265" name="【公営住宅】&#10;有形固定資産減価償却率該当値テキスト"/>
        <xdr:cNvSpPr txBox="1"/>
      </xdr:nvSpPr>
      <xdr:spPr>
        <a:xfrm>
          <a:off x="4673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66" name="楕円 265"/>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26670</xdr:rowOff>
    </xdr:to>
    <xdr:cxnSp macro="">
      <xdr:nvCxnSpPr>
        <xdr:cNvPr id="267" name="直線コネクタ 266"/>
        <xdr:cNvCxnSpPr/>
      </xdr:nvCxnSpPr>
      <xdr:spPr>
        <a:xfrm flipV="1">
          <a:off x="3797300" y="13716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68" name="楕円 267"/>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137177</xdr:rowOff>
    </xdr:from>
    <xdr:ext cx="405111" cy="259045"/>
    <xdr:sp macro="" textlink="">
      <xdr:nvSpPr>
        <xdr:cNvPr id="26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71"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272"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273" name="n_3mainValue【公営住宅】&#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4" name="直線コネクタ 28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5" name="テキスト ボックス 28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8" name="直線コネクタ 28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10177</xdr:rowOff>
    </xdr:from>
    <xdr:ext cx="531299" cy="259045"/>
    <xdr:sp macro="" textlink="">
      <xdr:nvSpPr>
        <xdr:cNvPr id="289" name="テキスト ボックス 28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138685</xdr:rowOff>
    </xdr:from>
    <xdr:to>
      <xdr:col>54</xdr:col>
      <xdr:colOff>189865</xdr:colOff>
      <xdr:row>85</xdr:row>
      <xdr:rowOff>94678</xdr:rowOff>
    </xdr:to>
    <xdr:cxnSp macro="">
      <xdr:nvCxnSpPr>
        <xdr:cNvPr id="293" name="直線コネクタ 292"/>
        <xdr:cNvCxnSpPr/>
      </xdr:nvCxnSpPr>
      <xdr:spPr>
        <a:xfrm flipV="1">
          <a:off x="10476865" y="14540485"/>
          <a:ext cx="0" cy="127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125702</xdr:rowOff>
    </xdr:from>
    <xdr:ext cx="469744" cy="259045"/>
    <xdr:sp macro="" textlink="">
      <xdr:nvSpPr>
        <xdr:cNvPr id="294" name="【公営住宅】&#10;一人当たり面積最小値テキスト"/>
        <xdr:cNvSpPr txBox="1"/>
      </xdr:nvSpPr>
      <xdr:spPr>
        <a:xfrm>
          <a:off x="10515600" y="146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94678</xdr:rowOff>
    </xdr:from>
    <xdr:to>
      <xdr:col>55</xdr:col>
      <xdr:colOff>88900</xdr:colOff>
      <xdr:row>85</xdr:row>
      <xdr:rowOff>94678</xdr:rowOff>
    </xdr:to>
    <xdr:cxnSp macro="">
      <xdr:nvCxnSpPr>
        <xdr:cNvPr id="295" name="直線コネクタ 294"/>
        <xdr:cNvCxnSpPr/>
      </xdr:nvCxnSpPr>
      <xdr:spPr>
        <a:xfrm>
          <a:off x="10388600" y="146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85362</xdr:rowOff>
    </xdr:from>
    <xdr:ext cx="469744" cy="259045"/>
    <xdr:sp macro="" textlink="">
      <xdr:nvSpPr>
        <xdr:cNvPr id="296" name="【公営住宅】&#10;一人当たり面積最大値テキスト"/>
        <xdr:cNvSpPr txBox="1"/>
      </xdr:nvSpPr>
      <xdr:spPr>
        <a:xfrm>
          <a:off x="10515600"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138685</xdr:rowOff>
    </xdr:from>
    <xdr:to>
      <xdr:col>55</xdr:col>
      <xdr:colOff>88900</xdr:colOff>
      <xdr:row>84</xdr:row>
      <xdr:rowOff>138685</xdr:rowOff>
    </xdr:to>
    <xdr:cxnSp macro="">
      <xdr:nvCxnSpPr>
        <xdr:cNvPr id="297" name="直線コネクタ 296"/>
        <xdr:cNvCxnSpPr/>
      </xdr:nvCxnSpPr>
      <xdr:spPr>
        <a:xfrm>
          <a:off x="10388600" y="14540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170153</xdr:rowOff>
    </xdr:from>
    <xdr:ext cx="469744" cy="259045"/>
    <xdr:sp macro="" textlink="">
      <xdr:nvSpPr>
        <xdr:cNvPr id="298" name="【公営住宅】&#10;一人当たり面積平均値テキスト"/>
        <xdr:cNvSpPr txBox="1"/>
      </xdr:nvSpPr>
      <xdr:spPr>
        <a:xfrm>
          <a:off x="10515600" y="14571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20276</xdr:rowOff>
    </xdr:from>
    <xdr:to>
      <xdr:col>55</xdr:col>
      <xdr:colOff>50800</xdr:colOff>
      <xdr:row>85</xdr:row>
      <xdr:rowOff>121876</xdr:rowOff>
    </xdr:to>
    <xdr:sp macro="" textlink="">
      <xdr:nvSpPr>
        <xdr:cNvPr id="299" name="フローチャート: 判断 298"/>
        <xdr:cNvSpPr/>
      </xdr:nvSpPr>
      <xdr:spPr>
        <a:xfrm>
          <a:off x="10426700" y="1459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167436</xdr:rowOff>
    </xdr:from>
    <xdr:to>
      <xdr:col>50</xdr:col>
      <xdr:colOff>165100</xdr:colOff>
      <xdr:row>85</xdr:row>
      <xdr:rowOff>97586</xdr:rowOff>
    </xdr:to>
    <xdr:sp macro="" textlink="">
      <xdr:nvSpPr>
        <xdr:cNvPr id="300" name="フローチャート: 判断 299"/>
        <xdr:cNvSpPr/>
      </xdr:nvSpPr>
      <xdr:spPr>
        <a:xfrm>
          <a:off x="9588500" y="145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20104</xdr:rowOff>
    </xdr:from>
    <xdr:to>
      <xdr:col>46</xdr:col>
      <xdr:colOff>38100</xdr:colOff>
      <xdr:row>85</xdr:row>
      <xdr:rowOff>121704</xdr:rowOff>
    </xdr:to>
    <xdr:sp macro="" textlink="">
      <xdr:nvSpPr>
        <xdr:cNvPr id="301" name="フローチャート: 判断 300"/>
        <xdr:cNvSpPr/>
      </xdr:nvSpPr>
      <xdr:spPr>
        <a:xfrm>
          <a:off x="8699500" y="1459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22104</xdr:rowOff>
    </xdr:from>
    <xdr:to>
      <xdr:col>41</xdr:col>
      <xdr:colOff>101600</xdr:colOff>
      <xdr:row>85</xdr:row>
      <xdr:rowOff>123704</xdr:rowOff>
    </xdr:to>
    <xdr:sp macro="" textlink="">
      <xdr:nvSpPr>
        <xdr:cNvPr id="302" name="フローチャート: 判断 301"/>
        <xdr:cNvSpPr/>
      </xdr:nvSpPr>
      <xdr:spPr>
        <a:xfrm>
          <a:off x="7810500" y="1459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140005</xdr:rowOff>
    </xdr:from>
    <xdr:to>
      <xdr:col>55</xdr:col>
      <xdr:colOff>50800</xdr:colOff>
      <xdr:row>85</xdr:row>
      <xdr:rowOff>70155</xdr:rowOff>
    </xdr:to>
    <xdr:sp macro="" textlink="">
      <xdr:nvSpPr>
        <xdr:cNvPr id="308" name="楕円 307"/>
        <xdr:cNvSpPr/>
      </xdr:nvSpPr>
      <xdr:spPr>
        <a:xfrm>
          <a:off x="104267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40911</xdr:rowOff>
    </xdr:from>
    <xdr:ext cx="469744" cy="259045"/>
    <xdr:sp macro="" textlink="">
      <xdr:nvSpPr>
        <xdr:cNvPr id="309" name="【公営住宅】&#10;一人当たり面積該当値テキスト"/>
        <xdr:cNvSpPr txBox="1"/>
      </xdr:nvSpPr>
      <xdr:spPr>
        <a:xfrm>
          <a:off x="10515600" y="144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20104</xdr:rowOff>
    </xdr:from>
    <xdr:to>
      <xdr:col>50</xdr:col>
      <xdr:colOff>165100</xdr:colOff>
      <xdr:row>78</xdr:row>
      <xdr:rowOff>121704</xdr:rowOff>
    </xdr:to>
    <xdr:sp macro="" textlink="">
      <xdr:nvSpPr>
        <xdr:cNvPr id="310" name="楕円 309"/>
        <xdr:cNvSpPr/>
      </xdr:nvSpPr>
      <xdr:spPr>
        <a:xfrm>
          <a:off x="9588500" y="133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70904</xdr:rowOff>
    </xdr:from>
    <xdr:to>
      <xdr:col>55</xdr:col>
      <xdr:colOff>0</xdr:colOff>
      <xdr:row>85</xdr:row>
      <xdr:rowOff>19355</xdr:rowOff>
    </xdr:to>
    <xdr:cxnSp macro="">
      <xdr:nvCxnSpPr>
        <xdr:cNvPr id="311" name="直線コネクタ 310"/>
        <xdr:cNvCxnSpPr/>
      </xdr:nvCxnSpPr>
      <xdr:spPr>
        <a:xfrm>
          <a:off x="9639300" y="13444004"/>
          <a:ext cx="838200" cy="1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141091</xdr:rowOff>
    </xdr:from>
    <xdr:to>
      <xdr:col>41</xdr:col>
      <xdr:colOff>101600</xdr:colOff>
      <xdr:row>85</xdr:row>
      <xdr:rowOff>71241</xdr:rowOff>
    </xdr:to>
    <xdr:sp macro="" textlink="">
      <xdr:nvSpPr>
        <xdr:cNvPr id="312" name="楕円 311"/>
        <xdr:cNvSpPr/>
      </xdr:nvSpPr>
      <xdr:spPr>
        <a:xfrm>
          <a:off x="7810500" y="145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88713</xdr:rowOff>
    </xdr:from>
    <xdr:ext cx="469744" cy="259045"/>
    <xdr:sp macro="" textlink="">
      <xdr:nvSpPr>
        <xdr:cNvPr id="313" name="n_1aveValue【公営住宅】&#10;一人当たり面積"/>
        <xdr:cNvSpPr txBox="1"/>
      </xdr:nvSpPr>
      <xdr:spPr>
        <a:xfrm>
          <a:off x="93917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138231</xdr:rowOff>
    </xdr:from>
    <xdr:ext cx="469744" cy="259045"/>
    <xdr:sp macro="" textlink="">
      <xdr:nvSpPr>
        <xdr:cNvPr id="314" name="n_2aveValue【公営住宅】&#10;一人当たり面積"/>
        <xdr:cNvSpPr txBox="1"/>
      </xdr:nvSpPr>
      <xdr:spPr>
        <a:xfrm>
          <a:off x="8515427" y="1436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114831</xdr:rowOff>
    </xdr:from>
    <xdr:ext cx="469744" cy="259045"/>
    <xdr:sp macro="" textlink="">
      <xdr:nvSpPr>
        <xdr:cNvPr id="315" name="n_3aveValue【公営住宅】&#10;一人当たり面積"/>
        <xdr:cNvSpPr txBox="1"/>
      </xdr:nvSpPr>
      <xdr:spPr>
        <a:xfrm>
          <a:off x="7626427" y="146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138231</xdr:rowOff>
    </xdr:from>
    <xdr:ext cx="534377" cy="259045"/>
    <xdr:sp macro="" textlink="">
      <xdr:nvSpPr>
        <xdr:cNvPr id="316" name="n_1mainValue【公営住宅】&#10;一人当たり面積"/>
        <xdr:cNvSpPr txBox="1"/>
      </xdr:nvSpPr>
      <xdr:spPr>
        <a:xfrm>
          <a:off x="9359411" y="131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87768</xdr:rowOff>
    </xdr:from>
    <xdr:ext cx="469744" cy="259045"/>
    <xdr:sp macro="" textlink="">
      <xdr:nvSpPr>
        <xdr:cNvPr id="317" name="n_3mainValue【公営住宅】&#10;一人当たり面積"/>
        <xdr:cNvSpPr txBox="1"/>
      </xdr:nvSpPr>
      <xdr:spPr>
        <a:xfrm>
          <a:off x="7626427" y="1431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58" name="直線コネクタ 357"/>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59"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0" name="直線コネクタ 359"/>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1"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2" name="直線コネクタ 361"/>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3"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4" name="フローチャート: 判断 36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5" name="フローチャート: 判断 36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66" name="フローチャート: 判断 365"/>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67" name="フローチャート: 判断 366"/>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73" name="楕円 372"/>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374"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375" name="楕円 374"/>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7620</xdr:rowOff>
    </xdr:to>
    <xdr:cxnSp macro="">
      <xdr:nvCxnSpPr>
        <xdr:cNvPr id="376" name="直線コネクタ 375"/>
        <xdr:cNvCxnSpPr/>
      </xdr:nvCxnSpPr>
      <xdr:spPr>
        <a:xfrm flipV="1">
          <a:off x="15481300" y="6492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377" name="楕円 376"/>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97172</xdr:rowOff>
    </xdr:from>
    <xdr:ext cx="405111" cy="259045"/>
    <xdr:sp macro="" textlink="">
      <xdr:nvSpPr>
        <xdr:cNvPr id="378"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79"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380"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381" name="n_1main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135907</xdr:rowOff>
    </xdr:from>
    <xdr:ext cx="405111" cy="259045"/>
    <xdr:sp macro="" textlink="">
      <xdr:nvSpPr>
        <xdr:cNvPr id="382" name="n_3mainValue【認定こども園・幼稚園・保育所】&#10;有形固定資産減価償却率"/>
        <xdr:cNvSpPr txBox="1"/>
      </xdr:nvSpPr>
      <xdr:spPr>
        <a:xfrm>
          <a:off x="13500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72542</xdr:rowOff>
    </xdr:from>
    <xdr:to>
      <xdr:col>116</xdr:col>
      <xdr:colOff>62864</xdr:colOff>
      <xdr:row>41</xdr:row>
      <xdr:rowOff>132435</xdr:rowOff>
    </xdr:to>
    <xdr:cxnSp macro="">
      <xdr:nvCxnSpPr>
        <xdr:cNvPr id="404" name="直線コネクタ 403"/>
        <xdr:cNvCxnSpPr/>
      </xdr:nvCxnSpPr>
      <xdr:spPr>
        <a:xfrm flipV="1">
          <a:off x="22160864" y="7101992"/>
          <a:ext cx="0" cy="5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57319</xdr:rowOff>
    </xdr:from>
    <xdr:ext cx="469744" cy="259045"/>
    <xdr:sp macro="" textlink="">
      <xdr:nvSpPr>
        <xdr:cNvPr id="405" name="【認定こども園・幼稚園・保育所】&#10;一人当たり面積最小値テキスト"/>
        <xdr:cNvSpPr txBox="1"/>
      </xdr:nvSpPr>
      <xdr:spPr>
        <a:xfrm>
          <a:off x="22199600" y="725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132435</xdr:rowOff>
    </xdr:from>
    <xdr:to>
      <xdr:col>116</xdr:col>
      <xdr:colOff>152400</xdr:colOff>
      <xdr:row>41</xdr:row>
      <xdr:rowOff>132435</xdr:rowOff>
    </xdr:to>
    <xdr:cxnSp macro="">
      <xdr:nvCxnSpPr>
        <xdr:cNvPr id="406" name="直線コネクタ 405"/>
        <xdr:cNvCxnSpPr/>
      </xdr:nvCxnSpPr>
      <xdr:spPr>
        <a:xfrm>
          <a:off x="22072600" y="716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19219</xdr:rowOff>
    </xdr:from>
    <xdr:ext cx="469744" cy="259045"/>
    <xdr:sp macro="" textlink="">
      <xdr:nvSpPr>
        <xdr:cNvPr id="407" name="【認定こども園・幼稚園・保育所】&#10;一人当たり面積最大値テキスト"/>
        <xdr:cNvSpPr txBox="1"/>
      </xdr:nvSpPr>
      <xdr:spPr>
        <a:xfrm>
          <a:off x="22199600" y="687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72542</xdr:rowOff>
    </xdr:from>
    <xdr:to>
      <xdr:col>116</xdr:col>
      <xdr:colOff>152400</xdr:colOff>
      <xdr:row>41</xdr:row>
      <xdr:rowOff>72542</xdr:rowOff>
    </xdr:to>
    <xdr:cxnSp macro="">
      <xdr:nvCxnSpPr>
        <xdr:cNvPr id="408" name="直線コネクタ 407"/>
        <xdr:cNvCxnSpPr/>
      </xdr:nvCxnSpPr>
      <xdr:spPr>
        <a:xfrm>
          <a:off x="22072600" y="710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101770</xdr:rowOff>
    </xdr:from>
    <xdr:ext cx="469744" cy="259045"/>
    <xdr:sp macro="" textlink="">
      <xdr:nvSpPr>
        <xdr:cNvPr id="409" name="【認定こども園・幼稚園・保育所】&#10;一人当たり面積平均値テキスト"/>
        <xdr:cNvSpPr txBox="1"/>
      </xdr:nvSpPr>
      <xdr:spPr>
        <a:xfrm>
          <a:off x="22199600" y="7131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67920</xdr:rowOff>
    </xdr:from>
    <xdr:to>
      <xdr:col>116</xdr:col>
      <xdr:colOff>114300</xdr:colOff>
      <xdr:row>41</xdr:row>
      <xdr:rowOff>169520</xdr:rowOff>
    </xdr:to>
    <xdr:sp macro="" textlink="">
      <xdr:nvSpPr>
        <xdr:cNvPr id="410" name="フローチャート: 判断 409"/>
        <xdr:cNvSpPr/>
      </xdr:nvSpPr>
      <xdr:spPr>
        <a:xfrm>
          <a:off x="22110700" y="709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38888</xdr:rowOff>
    </xdr:from>
    <xdr:to>
      <xdr:col>112</xdr:col>
      <xdr:colOff>38100</xdr:colOff>
      <xdr:row>41</xdr:row>
      <xdr:rowOff>140488</xdr:rowOff>
    </xdr:to>
    <xdr:sp macro="" textlink="">
      <xdr:nvSpPr>
        <xdr:cNvPr id="411" name="フローチャート: 判断 410"/>
        <xdr:cNvSpPr/>
      </xdr:nvSpPr>
      <xdr:spPr>
        <a:xfrm>
          <a:off x="21272500" y="706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67920</xdr:rowOff>
    </xdr:from>
    <xdr:to>
      <xdr:col>107</xdr:col>
      <xdr:colOff>101600</xdr:colOff>
      <xdr:row>41</xdr:row>
      <xdr:rowOff>169520</xdr:rowOff>
    </xdr:to>
    <xdr:sp macro="" textlink="">
      <xdr:nvSpPr>
        <xdr:cNvPr id="412" name="フローチャート: 判断 411"/>
        <xdr:cNvSpPr/>
      </xdr:nvSpPr>
      <xdr:spPr>
        <a:xfrm>
          <a:off x="20383500" y="709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67005</xdr:rowOff>
    </xdr:from>
    <xdr:to>
      <xdr:col>102</xdr:col>
      <xdr:colOff>165100</xdr:colOff>
      <xdr:row>41</xdr:row>
      <xdr:rowOff>168605</xdr:rowOff>
    </xdr:to>
    <xdr:sp macro="" textlink="">
      <xdr:nvSpPr>
        <xdr:cNvPr id="413" name="フローチャート: 判断 412"/>
        <xdr:cNvSpPr/>
      </xdr:nvSpPr>
      <xdr:spPr>
        <a:xfrm>
          <a:off x="19494500" y="709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62891</xdr:rowOff>
    </xdr:from>
    <xdr:to>
      <xdr:col>116</xdr:col>
      <xdr:colOff>114300</xdr:colOff>
      <xdr:row>41</xdr:row>
      <xdr:rowOff>164491</xdr:rowOff>
    </xdr:to>
    <xdr:sp macro="" textlink="">
      <xdr:nvSpPr>
        <xdr:cNvPr id="419" name="楕円 418"/>
        <xdr:cNvSpPr/>
      </xdr:nvSpPr>
      <xdr:spPr>
        <a:xfrm>
          <a:off x="22110700" y="70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146220</xdr:rowOff>
    </xdr:from>
    <xdr:ext cx="469744" cy="259045"/>
    <xdr:sp macro="" textlink="">
      <xdr:nvSpPr>
        <xdr:cNvPr id="420" name="【認定こども園・幼稚園・保育所】&#10;一人当たり面積該当値テキスト"/>
        <xdr:cNvSpPr txBox="1"/>
      </xdr:nvSpPr>
      <xdr:spPr>
        <a:xfrm>
          <a:off x="22199600" y="70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35916</xdr:rowOff>
    </xdr:from>
    <xdr:to>
      <xdr:col>112</xdr:col>
      <xdr:colOff>38100</xdr:colOff>
      <xdr:row>33</xdr:row>
      <xdr:rowOff>137516</xdr:rowOff>
    </xdr:to>
    <xdr:sp macro="" textlink="">
      <xdr:nvSpPr>
        <xdr:cNvPr id="421" name="楕円 420"/>
        <xdr:cNvSpPr/>
      </xdr:nvSpPr>
      <xdr:spPr>
        <a:xfrm>
          <a:off x="21272500" y="56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86716</xdr:rowOff>
    </xdr:from>
    <xdr:to>
      <xdr:col>116</xdr:col>
      <xdr:colOff>63500</xdr:colOff>
      <xdr:row>41</xdr:row>
      <xdr:rowOff>113691</xdr:rowOff>
    </xdr:to>
    <xdr:cxnSp macro="">
      <xdr:nvCxnSpPr>
        <xdr:cNvPr id="422" name="直線コネクタ 421"/>
        <xdr:cNvCxnSpPr/>
      </xdr:nvCxnSpPr>
      <xdr:spPr>
        <a:xfrm>
          <a:off x="21323300" y="5744566"/>
          <a:ext cx="838200" cy="139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63119</xdr:rowOff>
    </xdr:from>
    <xdr:to>
      <xdr:col>102</xdr:col>
      <xdr:colOff>165100</xdr:colOff>
      <xdr:row>41</xdr:row>
      <xdr:rowOff>164719</xdr:rowOff>
    </xdr:to>
    <xdr:sp macro="" textlink="">
      <xdr:nvSpPr>
        <xdr:cNvPr id="423" name="楕円 422"/>
        <xdr:cNvSpPr/>
      </xdr:nvSpPr>
      <xdr:spPr>
        <a:xfrm>
          <a:off x="19494500" y="7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131615</xdr:rowOff>
    </xdr:from>
    <xdr:ext cx="469744" cy="259045"/>
    <xdr:sp macro="" textlink="">
      <xdr:nvSpPr>
        <xdr:cNvPr id="424" name="n_1aveValue【認定こども園・幼稚園・保育所】&#10;一人当たり面積"/>
        <xdr:cNvSpPr txBox="1"/>
      </xdr:nvSpPr>
      <xdr:spPr>
        <a:xfrm>
          <a:off x="21075727" y="716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14597</xdr:rowOff>
    </xdr:from>
    <xdr:ext cx="469744" cy="259045"/>
    <xdr:sp macro="" textlink="">
      <xdr:nvSpPr>
        <xdr:cNvPr id="425" name="n_2aveValue【認定こども園・幼稚園・保育所】&#10;一人当たり面積"/>
        <xdr:cNvSpPr txBox="1"/>
      </xdr:nvSpPr>
      <xdr:spPr>
        <a:xfrm>
          <a:off x="20199427" y="68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159732</xdr:rowOff>
    </xdr:from>
    <xdr:ext cx="469744" cy="259045"/>
    <xdr:sp macro="" textlink="">
      <xdr:nvSpPr>
        <xdr:cNvPr id="426" name="n_3aveValue【認定こども園・幼稚園・保育所】&#10;一人当たり面積"/>
        <xdr:cNvSpPr txBox="1"/>
      </xdr:nvSpPr>
      <xdr:spPr>
        <a:xfrm>
          <a:off x="19310427" y="71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154043</xdr:rowOff>
    </xdr:from>
    <xdr:ext cx="469744" cy="259045"/>
    <xdr:sp macro="" textlink="">
      <xdr:nvSpPr>
        <xdr:cNvPr id="427" name="n_1mainValue【認定こども園・幼稚園・保育所】&#10;一人当たり面積"/>
        <xdr:cNvSpPr txBox="1"/>
      </xdr:nvSpPr>
      <xdr:spPr>
        <a:xfrm>
          <a:off x="21075727" y="54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9796</xdr:rowOff>
    </xdr:from>
    <xdr:ext cx="469744" cy="259045"/>
    <xdr:sp macro="" textlink="">
      <xdr:nvSpPr>
        <xdr:cNvPr id="428" name="n_3mainValue【認定こども園・幼稚園・保育所】&#10;一人当たり面積"/>
        <xdr:cNvSpPr txBox="1"/>
      </xdr:nvSpPr>
      <xdr:spPr>
        <a:xfrm>
          <a:off x="19310427" y="68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53" name="直線コネクタ 452"/>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54"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55" name="直線コネクタ 45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5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57" name="直線コネクタ 45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0" name="フローチャート: 判断 459"/>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1" name="フローチャート: 判断 460"/>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62" name="フローチャート: 判断 461"/>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468" name="楕円 467"/>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469" name="【学校施設】&#10;有形固定資産減価償却率該当値テキスト"/>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70" name="楕円 469"/>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102870</xdr:rowOff>
    </xdr:to>
    <xdr:cxnSp macro="">
      <xdr:nvCxnSpPr>
        <xdr:cNvPr id="471" name="直線コネクタ 470"/>
        <xdr:cNvCxnSpPr/>
      </xdr:nvCxnSpPr>
      <xdr:spPr>
        <a:xfrm flipV="1">
          <a:off x="15481300" y="10031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472" name="楕円 471"/>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148607</xdr:rowOff>
    </xdr:from>
    <xdr:ext cx="405111" cy="259045"/>
    <xdr:sp macro="" textlink="">
      <xdr:nvSpPr>
        <xdr:cNvPr id="473"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74"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475"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76"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477" name="n_3mainValue【学校施設】&#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7" name="テキスト ボックス 49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167894</xdr:rowOff>
    </xdr:from>
    <xdr:to>
      <xdr:col>116</xdr:col>
      <xdr:colOff>62864</xdr:colOff>
      <xdr:row>63</xdr:row>
      <xdr:rowOff>159004</xdr:rowOff>
    </xdr:to>
    <xdr:cxnSp macro="">
      <xdr:nvCxnSpPr>
        <xdr:cNvPr id="501" name="直線コネクタ 500"/>
        <xdr:cNvCxnSpPr/>
      </xdr:nvCxnSpPr>
      <xdr:spPr>
        <a:xfrm flipV="1">
          <a:off x="22160864" y="10797794"/>
          <a:ext cx="0" cy="16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167403</xdr:rowOff>
    </xdr:from>
    <xdr:ext cx="469744" cy="259045"/>
    <xdr:sp macro="" textlink="">
      <xdr:nvSpPr>
        <xdr:cNvPr id="502" name="【学校施設】&#10;一人当たり面積最小値テキスト"/>
        <xdr:cNvSpPr txBox="1"/>
      </xdr:nvSpPr>
      <xdr:spPr>
        <a:xfrm>
          <a:off x="22199600" y="109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159004</xdr:rowOff>
    </xdr:from>
    <xdr:to>
      <xdr:col>116</xdr:col>
      <xdr:colOff>152400</xdr:colOff>
      <xdr:row>63</xdr:row>
      <xdr:rowOff>159004</xdr:rowOff>
    </xdr:to>
    <xdr:cxnSp macro="">
      <xdr:nvCxnSpPr>
        <xdr:cNvPr id="503" name="直線コネクタ 502"/>
        <xdr:cNvCxnSpPr/>
      </xdr:nvCxnSpPr>
      <xdr:spPr>
        <a:xfrm>
          <a:off x="22072600" y="109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114571</xdr:rowOff>
    </xdr:from>
    <xdr:ext cx="469744" cy="259045"/>
    <xdr:sp macro="" textlink="">
      <xdr:nvSpPr>
        <xdr:cNvPr id="504" name="【学校施設】&#10;一人当たり面積最大値テキスト"/>
        <xdr:cNvSpPr txBox="1"/>
      </xdr:nvSpPr>
      <xdr:spPr>
        <a:xfrm>
          <a:off x="22199600" y="105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167894</xdr:rowOff>
    </xdr:from>
    <xdr:to>
      <xdr:col>116</xdr:col>
      <xdr:colOff>152400</xdr:colOff>
      <xdr:row>62</xdr:row>
      <xdr:rowOff>167894</xdr:rowOff>
    </xdr:to>
    <xdr:cxnSp macro="">
      <xdr:nvCxnSpPr>
        <xdr:cNvPr id="505" name="直線コネクタ 504"/>
        <xdr:cNvCxnSpPr/>
      </xdr:nvCxnSpPr>
      <xdr:spPr>
        <a:xfrm>
          <a:off x="22072600" y="10797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70121</xdr:rowOff>
    </xdr:from>
    <xdr:ext cx="469744" cy="259045"/>
    <xdr:sp macro="" textlink="">
      <xdr:nvSpPr>
        <xdr:cNvPr id="506" name="【学校施設】&#10;一人当たり面積平均値テキスト"/>
        <xdr:cNvSpPr txBox="1"/>
      </xdr:nvSpPr>
      <xdr:spPr>
        <a:xfrm>
          <a:off x="22199600" y="1070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33655</xdr:rowOff>
    </xdr:from>
    <xdr:to>
      <xdr:col>116</xdr:col>
      <xdr:colOff>114300</xdr:colOff>
      <xdr:row>63</xdr:row>
      <xdr:rowOff>135255</xdr:rowOff>
    </xdr:to>
    <xdr:sp macro="" textlink="">
      <xdr:nvSpPr>
        <xdr:cNvPr id="507" name="フローチャート: 判断 506"/>
        <xdr:cNvSpPr/>
      </xdr:nvSpPr>
      <xdr:spPr>
        <a:xfrm>
          <a:off x="221107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4953</xdr:rowOff>
    </xdr:from>
    <xdr:to>
      <xdr:col>112</xdr:col>
      <xdr:colOff>38100</xdr:colOff>
      <xdr:row>63</xdr:row>
      <xdr:rowOff>106553</xdr:rowOff>
    </xdr:to>
    <xdr:sp macro="" textlink="">
      <xdr:nvSpPr>
        <xdr:cNvPr id="508" name="フローチャート: 判断 507"/>
        <xdr:cNvSpPr/>
      </xdr:nvSpPr>
      <xdr:spPr>
        <a:xfrm>
          <a:off x="21272500" y="108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33401</xdr:rowOff>
    </xdr:from>
    <xdr:to>
      <xdr:col>107</xdr:col>
      <xdr:colOff>101600</xdr:colOff>
      <xdr:row>63</xdr:row>
      <xdr:rowOff>135001</xdr:rowOff>
    </xdr:to>
    <xdr:sp macro="" textlink="">
      <xdr:nvSpPr>
        <xdr:cNvPr id="509" name="フローチャート: 判断 508"/>
        <xdr:cNvSpPr/>
      </xdr:nvSpPr>
      <xdr:spPr>
        <a:xfrm>
          <a:off x="20383500" y="1083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33528</xdr:rowOff>
    </xdr:from>
    <xdr:to>
      <xdr:col>102</xdr:col>
      <xdr:colOff>165100</xdr:colOff>
      <xdr:row>63</xdr:row>
      <xdr:rowOff>135128</xdr:rowOff>
    </xdr:to>
    <xdr:sp macro="" textlink="">
      <xdr:nvSpPr>
        <xdr:cNvPr id="510" name="フローチャート: 判断 509"/>
        <xdr:cNvSpPr/>
      </xdr:nvSpPr>
      <xdr:spPr>
        <a:xfrm>
          <a:off x="19494500" y="108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61976</xdr:rowOff>
    </xdr:from>
    <xdr:to>
      <xdr:col>116</xdr:col>
      <xdr:colOff>114300</xdr:colOff>
      <xdr:row>63</xdr:row>
      <xdr:rowOff>163576</xdr:rowOff>
    </xdr:to>
    <xdr:sp macro="" textlink="">
      <xdr:nvSpPr>
        <xdr:cNvPr id="516" name="楕円 515"/>
        <xdr:cNvSpPr/>
      </xdr:nvSpPr>
      <xdr:spPr>
        <a:xfrm>
          <a:off x="221107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40403</xdr:rowOff>
    </xdr:from>
    <xdr:ext cx="469744" cy="259045"/>
    <xdr:sp macro="" textlink="">
      <xdr:nvSpPr>
        <xdr:cNvPr id="517" name="【学校施設】&#10;一人当たり面積該当値テキスト"/>
        <xdr:cNvSpPr txBox="1"/>
      </xdr:nvSpPr>
      <xdr:spPr>
        <a:xfrm>
          <a:off x="22199600"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21463</xdr:rowOff>
    </xdr:from>
    <xdr:to>
      <xdr:col>112</xdr:col>
      <xdr:colOff>38100</xdr:colOff>
      <xdr:row>55</xdr:row>
      <xdr:rowOff>123063</xdr:rowOff>
    </xdr:to>
    <xdr:sp macro="" textlink="">
      <xdr:nvSpPr>
        <xdr:cNvPr id="518" name="楕円 517"/>
        <xdr:cNvSpPr/>
      </xdr:nvSpPr>
      <xdr:spPr>
        <a:xfrm>
          <a:off x="21272500" y="94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72263</xdr:rowOff>
    </xdr:from>
    <xdr:to>
      <xdr:col>116</xdr:col>
      <xdr:colOff>63500</xdr:colOff>
      <xdr:row>63</xdr:row>
      <xdr:rowOff>112776</xdr:rowOff>
    </xdr:to>
    <xdr:cxnSp macro="">
      <xdr:nvCxnSpPr>
        <xdr:cNvPr id="519" name="直線コネクタ 518"/>
        <xdr:cNvCxnSpPr/>
      </xdr:nvCxnSpPr>
      <xdr:spPr>
        <a:xfrm>
          <a:off x="21323300" y="9502013"/>
          <a:ext cx="838200" cy="1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60960</xdr:rowOff>
    </xdr:from>
    <xdr:to>
      <xdr:col>102</xdr:col>
      <xdr:colOff>165100</xdr:colOff>
      <xdr:row>63</xdr:row>
      <xdr:rowOff>162560</xdr:rowOff>
    </xdr:to>
    <xdr:sp macro="" textlink="">
      <xdr:nvSpPr>
        <xdr:cNvPr id="520" name="楕円 519"/>
        <xdr:cNvSpPr/>
      </xdr:nvSpPr>
      <xdr:spPr>
        <a:xfrm>
          <a:off x="19494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97680</xdr:rowOff>
    </xdr:from>
    <xdr:ext cx="469744" cy="259045"/>
    <xdr:sp macro="" textlink="">
      <xdr:nvSpPr>
        <xdr:cNvPr id="521" name="n_1aveValue【学校施設】&#10;一人当たり面積"/>
        <xdr:cNvSpPr txBox="1"/>
      </xdr:nvSpPr>
      <xdr:spPr>
        <a:xfrm>
          <a:off x="21075727" y="108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151528</xdr:rowOff>
    </xdr:from>
    <xdr:ext cx="469744" cy="259045"/>
    <xdr:sp macro="" textlink="">
      <xdr:nvSpPr>
        <xdr:cNvPr id="522" name="n_2aveValue【学校施設】&#10;一人当たり面積"/>
        <xdr:cNvSpPr txBox="1"/>
      </xdr:nvSpPr>
      <xdr:spPr>
        <a:xfrm>
          <a:off x="20199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151655</xdr:rowOff>
    </xdr:from>
    <xdr:ext cx="469744" cy="259045"/>
    <xdr:sp macro="" textlink="">
      <xdr:nvSpPr>
        <xdr:cNvPr id="523" name="n_3aveValue【学校施設】&#10;一人当たり面積"/>
        <xdr:cNvSpPr txBox="1"/>
      </xdr:nvSpPr>
      <xdr:spPr>
        <a:xfrm>
          <a:off x="193104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53</xdr:row>
      <xdr:rowOff>139590</xdr:rowOff>
    </xdr:from>
    <xdr:ext cx="534377" cy="259045"/>
    <xdr:sp macro="" textlink="">
      <xdr:nvSpPr>
        <xdr:cNvPr id="524" name="n_1mainValue【学校施設】&#10;一人当たり面積"/>
        <xdr:cNvSpPr txBox="1"/>
      </xdr:nvSpPr>
      <xdr:spPr>
        <a:xfrm>
          <a:off x="21043411" y="92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153687</xdr:rowOff>
    </xdr:from>
    <xdr:ext cx="469744" cy="259045"/>
    <xdr:sp macro="" textlink="">
      <xdr:nvSpPr>
        <xdr:cNvPr id="525" name="n_3mainValue【学校施設】&#10;一人当たり面積"/>
        <xdr:cNvSpPr txBox="1"/>
      </xdr:nvSpPr>
      <xdr:spPr>
        <a:xfrm>
          <a:off x="19310427"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51" name="直線コネクタ 550"/>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2"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3" name="直線コネクタ 5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5" name="直線コネクタ 5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56"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57" name="フローチャート: 判断 556"/>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58" name="フローチャート: 判断 557"/>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59" name="フローチャート: 判断 558"/>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60" name="フローチャート: 判断 559"/>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566" name="楕円 565"/>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567" name="【児童館】&#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568" name="楕円 567"/>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149134</xdr:rowOff>
    </xdr:to>
    <xdr:cxnSp macro="">
      <xdr:nvCxnSpPr>
        <xdr:cNvPr id="569" name="直線コネクタ 568"/>
        <xdr:cNvCxnSpPr/>
      </xdr:nvCxnSpPr>
      <xdr:spPr>
        <a:xfrm flipV="1">
          <a:off x="15481300" y="143468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64044</xdr:rowOff>
    </xdr:from>
    <xdr:to>
      <xdr:col>72</xdr:col>
      <xdr:colOff>38100</xdr:colOff>
      <xdr:row>82</xdr:row>
      <xdr:rowOff>165644</xdr:rowOff>
    </xdr:to>
    <xdr:sp macro="" textlink="">
      <xdr:nvSpPr>
        <xdr:cNvPr id="570" name="楕円 569"/>
        <xdr:cNvSpPr/>
      </xdr:nvSpPr>
      <xdr:spPr>
        <a:xfrm>
          <a:off x="13652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53176</xdr:rowOff>
    </xdr:from>
    <xdr:ext cx="405111" cy="259045"/>
    <xdr:sp macro="" textlink="">
      <xdr:nvSpPr>
        <xdr:cNvPr id="571"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72"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573"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574" name="n_1mainValue【児童館】&#10;有形固定資産減価償却率"/>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575" name="n_3mainValue【児童館】&#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111252</xdr:rowOff>
    </xdr:from>
    <xdr:to>
      <xdr:col>116</xdr:col>
      <xdr:colOff>62864</xdr:colOff>
      <xdr:row>86</xdr:row>
      <xdr:rowOff>31242</xdr:rowOff>
    </xdr:to>
    <xdr:cxnSp macro="">
      <xdr:nvCxnSpPr>
        <xdr:cNvPr id="597" name="直線コネクタ 596"/>
        <xdr:cNvCxnSpPr/>
      </xdr:nvCxnSpPr>
      <xdr:spPr>
        <a:xfrm flipV="1">
          <a:off x="22160864" y="14684502"/>
          <a:ext cx="0" cy="9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96029</xdr:rowOff>
    </xdr:from>
    <xdr:ext cx="469744" cy="259045"/>
    <xdr:sp macro="" textlink="">
      <xdr:nvSpPr>
        <xdr:cNvPr id="598" name="【児童館】&#10;一人当たり面積最小値テキスト"/>
        <xdr:cNvSpPr txBox="1"/>
      </xdr:nvSpPr>
      <xdr:spPr>
        <a:xfrm>
          <a:off x="22199600"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99" name="直線コネクタ 59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57929</xdr:rowOff>
    </xdr:from>
    <xdr:ext cx="469744" cy="259045"/>
    <xdr:sp macro="" textlink="">
      <xdr:nvSpPr>
        <xdr:cNvPr id="600" name="【児童館】&#10;一人当たり面積最大値テキスト"/>
        <xdr:cNvSpPr txBox="1"/>
      </xdr:nvSpPr>
      <xdr:spPr>
        <a:xfrm>
          <a:off x="22199600" y="144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111252</xdr:rowOff>
    </xdr:from>
    <xdr:to>
      <xdr:col>116</xdr:col>
      <xdr:colOff>152400</xdr:colOff>
      <xdr:row>85</xdr:row>
      <xdr:rowOff>111252</xdr:rowOff>
    </xdr:to>
    <xdr:cxnSp macro="">
      <xdr:nvCxnSpPr>
        <xdr:cNvPr id="601" name="直線コネクタ 600"/>
        <xdr:cNvCxnSpPr/>
      </xdr:nvCxnSpPr>
      <xdr:spPr>
        <a:xfrm>
          <a:off x="22072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140478</xdr:rowOff>
    </xdr:from>
    <xdr:ext cx="469744" cy="259045"/>
    <xdr:sp macro="" textlink="">
      <xdr:nvSpPr>
        <xdr:cNvPr id="602" name="【児童館】&#10;一人当たり面積平均値テキスト"/>
        <xdr:cNvSpPr txBox="1"/>
      </xdr:nvSpPr>
      <xdr:spPr>
        <a:xfrm>
          <a:off x="22199600" y="1471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119887</xdr:rowOff>
    </xdr:from>
    <xdr:to>
      <xdr:col>116</xdr:col>
      <xdr:colOff>114300</xdr:colOff>
      <xdr:row>86</xdr:row>
      <xdr:rowOff>50037</xdr:rowOff>
    </xdr:to>
    <xdr:sp macro="" textlink="">
      <xdr:nvSpPr>
        <xdr:cNvPr id="603" name="フローチャート: 判断 602"/>
        <xdr:cNvSpPr/>
      </xdr:nvSpPr>
      <xdr:spPr>
        <a:xfrm>
          <a:off x="22110700" y="1469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92456</xdr:rowOff>
    </xdr:from>
    <xdr:to>
      <xdr:col>112</xdr:col>
      <xdr:colOff>38100</xdr:colOff>
      <xdr:row>86</xdr:row>
      <xdr:rowOff>22606</xdr:rowOff>
    </xdr:to>
    <xdr:sp macro="" textlink="">
      <xdr:nvSpPr>
        <xdr:cNvPr id="604" name="フローチャート: 判断 603"/>
        <xdr:cNvSpPr/>
      </xdr:nvSpPr>
      <xdr:spPr>
        <a:xfrm>
          <a:off x="21272500" y="1466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126746</xdr:rowOff>
    </xdr:from>
    <xdr:to>
      <xdr:col>107</xdr:col>
      <xdr:colOff>101600</xdr:colOff>
      <xdr:row>86</xdr:row>
      <xdr:rowOff>56896</xdr:rowOff>
    </xdr:to>
    <xdr:sp macro="" textlink="">
      <xdr:nvSpPr>
        <xdr:cNvPr id="605" name="フローチャート: 判断 604"/>
        <xdr:cNvSpPr/>
      </xdr:nvSpPr>
      <xdr:spPr>
        <a:xfrm>
          <a:off x="20383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606" name="フローチャート: 判断 605"/>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612" name="楕円 611"/>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13479</xdr:rowOff>
    </xdr:from>
    <xdr:ext cx="469744" cy="259045"/>
    <xdr:sp macro="" textlink="">
      <xdr:nvSpPr>
        <xdr:cNvPr id="613" name="【児童館】&#10;一人当たり面積該当値テキスト"/>
        <xdr:cNvSpPr txBox="1"/>
      </xdr:nvSpPr>
      <xdr:spPr>
        <a:xfrm>
          <a:off x="22199600" y="145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14" name="楕円 613"/>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85</xdr:row>
      <xdr:rowOff>156972</xdr:rowOff>
    </xdr:to>
    <xdr:cxnSp macro="">
      <xdr:nvCxnSpPr>
        <xdr:cNvPr id="615" name="直線コネクタ 614"/>
        <xdr:cNvCxnSpPr/>
      </xdr:nvCxnSpPr>
      <xdr:spPr>
        <a:xfrm>
          <a:off x="21323300" y="13525500"/>
          <a:ext cx="838200" cy="120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16" name="楕円 615"/>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13733</xdr:rowOff>
    </xdr:from>
    <xdr:ext cx="469744" cy="259045"/>
    <xdr:sp macro="" textlink="">
      <xdr:nvSpPr>
        <xdr:cNvPr id="617" name="n_1aveValue【児童館】&#10;一人当たり面積"/>
        <xdr:cNvSpPr txBox="1"/>
      </xdr:nvSpPr>
      <xdr:spPr>
        <a:xfrm>
          <a:off x="21075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73423</xdr:rowOff>
    </xdr:from>
    <xdr:ext cx="469744" cy="259045"/>
    <xdr:sp macro="" textlink="">
      <xdr:nvSpPr>
        <xdr:cNvPr id="618" name="n_2aveValue【児童館】&#10;一人当たり面積"/>
        <xdr:cNvSpPr txBox="1"/>
      </xdr:nvSpPr>
      <xdr:spPr>
        <a:xfrm>
          <a:off x="20199427" y="144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619" name="n_3aveValue【児童館】&#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20"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21" name="n_3mainValue【児童館】&#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4" name="テキスト ボックス 6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44" name="直線コネクタ 643"/>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45"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46" name="直線コネクタ 645"/>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47"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48" name="直線コネクタ 647"/>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49"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50" name="フローチャート: 判断 649"/>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51" name="フローチャート: 判断 650"/>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52" name="フローチャート: 判断 651"/>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53" name="フローチャート: 判断 652"/>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659" name="楕円 658"/>
        <xdr:cNvSpPr/>
      </xdr:nvSpPr>
      <xdr:spPr>
        <a:xfrm>
          <a:off x="16268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660" name="【公民館】&#10;有形固定資産減価償却率該当値テキスト"/>
        <xdr:cNvSpPr txBox="1"/>
      </xdr:nvSpPr>
      <xdr:spPr>
        <a:xfrm>
          <a:off x="16357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167132</xdr:rowOff>
    </xdr:from>
    <xdr:to>
      <xdr:col>81</xdr:col>
      <xdr:colOff>101600</xdr:colOff>
      <xdr:row>101</xdr:row>
      <xdr:rowOff>97282</xdr:rowOff>
    </xdr:to>
    <xdr:sp macro="" textlink="">
      <xdr:nvSpPr>
        <xdr:cNvPr id="661" name="楕円 660"/>
        <xdr:cNvSpPr/>
      </xdr:nvSpPr>
      <xdr:spPr>
        <a:xfrm>
          <a:off x="15430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46482</xdr:rowOff>
    </xdr:from>
    <xdr:to>
      <xdr:col>85</xdr:col>
      <xdr:colOff>127000</xdr:colOff>
      <xdr:row>101</xdr:row>
      <xdr:rowOff>121920</xdr:rowOff>
    </xdr:to>
    <xdr:cxnSp macro="">
      <xdr:nvCxnSpPr>
        <xdr:cNvPr id="662" name="直線コネクタ 661"/>
        <xdr:cNvCxnSpPr/>
      </xdr:nvCxnSpPr>
      <xdr:spPr>
        <a:xfrm>
          <a:off x="15481300" y="1736293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50546</xdr:rowOff>
    </xdr:from>
    <xdr:to>
      <xdr:col>72</xdr:col>
      <xdr:colOff>38100</xdr:colOff>
      <xdr:row>101</xdr:row>
      <xdr:rowOff>152146</xdr:rowOff>
    </xdr:to>
    <xdr:sp macro="" textlink="">
      <xdr:nvSpPr>
        <xdr:cNvPr id="663" name="楕円 662"/>
        <xdr:cNvSpPr/>
      </xdr:nvSpPr>
      <xdr:spPr>
        <a:xfrm>
          <a:off x="13652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147845</xdr:rowOff>
    </xdr:from>
    <xdr:ext cx="405111" cy="259045"/>
    <xdr:sp macro="" textlink="">
      <xdr:nvSpPr>
        <xdr:cNvPr id="664"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65"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666"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113809</xdr:rowOff>
    </xdr:from>
    <xdr:ext cx="405111" cy="259045"/>
    <xdr:sp macro="" textlink="">
      <xdr:nvSpPr>
        <xdr:cNvPr id="667" name="n_1mainValue【公民館】&#10;有形固定資産減価償却率"/>
        <xdr:cNvSpPr txBox="1"/>
      </xdr:nvSpPr>
      <xdr:spPr>
        <a:xfrm>
          <a:off x="15266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168673</xdr:rowOff>
    </xdr:from>
    <xdr:ext cx="405111" cy="259045"/>
    <xdr:sp macro="" textlink="">
      <xdr:nvSpPr>
        <xdr:cNvPr id="668" name="n_3mainValue【公民館】&#10;有形固定資産減価償却率"/>
        <xdr:cNvSpPr txBox="1"/>
      </xdr:nvSpPr>
      <xdr:spPr>
        <a:xfrm>
          <a:off x="135007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76657</xdr:rowOff>
    </xdr:from>
    <xdr:to>
      <xdr:col>116</xdr:col>
      <xdr:colOff>62864</xdr:colOff>
      <xdr:row>108</xdr:row>
      <xdr:rowOff>70714</xdr:rowOff>
    </xdr:to>
    <xdr:cxnSp macro="">
      <xdr:nvCxnSpPr>
        <xdr:cNvPr id="690" name="直線コネクタ 689"/>
        <xdr:cNvCxnSpPr/>
      </xdr:nvCxnSpPr>
      <xdr:spPr>
        <a:xfrm flipV="1">
          <a:off x="22160864" y="18421807"/>
          <a:ext cx="0" cy="16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91"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92" name="直線コネクタ 691"/>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23334</xdr:rowOff>
    </xdr:from>
    <xdr:ext cx="469744" cy="259045"/>
    <xdr:sp macro="" textlink="">
      <xdr:nvSpPr>
        <xdr:cNvPr id="693" name="【公民館】&#10;一人当たり面積最大値テキスト"/>
        <xdr:cNvSpPr txBox="1"/>
      </xdr:nvSpPr>
      <xdr:spPr>
        <a:xfrm>
          <a:off x="22199600" y="1819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76657</xdr:rowOff>
    </xdr:from>
    <xdr:to>
      <xdr:col>116</xdr:col>
      <xdr:colOff>152400</xdr:colOff>
      <xdr:row>107</xdr:row>
      <xdr:rowOff>76657</xdr:rowOff>
    </xdr:to>
    <xdr:cxnSp macro="">
      <xdr:nvCxnSpPr>
        <xdr:cNvPr id="694" name="直線コネクタ 693"/>
        <xdr:cNvCxnSpPr/>
      </xdr:nvCxnSpPr>
      <xdr:spPr>
        <a:xfrm>
          <a:off x="22072600" y="1842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152976</xdr:rowOff>
    </xdr:from>
    <xdr:ext cx="469744" cy="259045"/>
    <xdr:sp macro="" textlink="">
      <xdr:nvSpPr>
        <xdr:cNvPr id="695" name="【公民館】&#10;一人当たり面積平均値テキスト"/>
        <xdr:cNvSpPr txBox="1"/>
      </xdr:nvSpPr>
      <xdr:spPr>
        <a:xfrm>
          <a:off x="22199600" y="18326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130099</xdr:rowOff>
    </xdr:from>
    <xdr:to>
      <xdr:col>116</xdr:col>
      <xdr:colOff>114300</xdr:colOff>
      <xdr:row>108</xdr:row>
      <xdr:rowOff>60249</xdr:rowOff>
    </xdr:to>
    <xdr:sp macro="" textlink="">
      <xdr:nvSpPr>
        <xdr:cNvPr id="696" name="フローチャート: 判断 695"/>
        <xdr:cNvSpPr/>
      </xdr:nvSpPr>
      <xdr:spPr>
        <a:xfrm>
          <a:off x="22110700" y="1847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97180</xdr:rowOff>
    </xdr:from>
    <xdr:to>
      <xdr:col>112</xdr:col>
      <xdr:colOff>38100</xdr:colOff>
      <xdr:row>108</xdr:row>
      <xdr:rowOff>27330</xdr:rowOff>
    </xdr:to>
    <xdr:sp macro="" textlink="">
      <xdr:nvSpPr>
        <xdr:cNvPr id="697" name="フローチャート: 判断 696"/>
        <xdr:cNvSpPr/>
      </xdr:nvSpPr>
      <xdr:spPr>
        <a:xfrm>
          <a:off x="21272500" y="184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132842</xdr:rowOff>
    </xdr:from>
    <xdr:to>
      <xdr:col>107</xdr:col>
      <xdr:colOff>101600</xdr:colOff>
      <xdr:row>108</xdr:row>
      <xdr:rowOff>62992</xdr:rowOff>
    </xdr:to>
    <xdr:sp macro="" textlink="">
      <xdr:nvSpPr>
        <xdr:cNvPr id="698" name="フローチャート: 判断 697"/>
        <xdr:cNvSpPr/>
      </xdr:nvSpPr>
      <xdr:spPr>
        <a:xfrm>
          <a:off x="20383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135586</xdr:rowOff>
    </xdr:from>
    <xdr:to>
      <xdr:col>102</xdr:col>
      <xdr:colOff>165100</xdr:colOff>
      <xdr:row>108</xdr:row>
      <xdr:rowOff>65736</xdr:rowOff>
    </xdr:to>
    <xdr:sp macro="" textlink="">
      <xdr:nvSpPr>
        <xdr:cNvPr id="699" name="フローチャート: 判断 698"/>
        <xdr:cNvSpPr/>
      </xdr:nvSpPr>
      <xdr:spPr>
        <a:xfrm>
          <a:off x="19494500" y="184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131927</xdr:rowOff>
    </xdr:from>
    <xdr:to>
      <xdr:col>116</xdr:col>
      <xdr:colOff>114300</xdr:colOff>
      <xdr:row>108</xdr:row>
      <xdr:rowOff>62077</xdr:rowOff>
    </xdr:to>
    <xdr:sp macro="" textlink="">
      <xdr:nvSpPr>
        <xdr:cNvPr id="705" name="楕円 704"/>
        <xdr:cNvSpPr/>
      </xdr:nvSpPr>
      <xdr:spPr>
        <a:xfrm>
          <a:off x="22110700" y="18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110354</xdr:rowOff>
    </xdr:from>
    <xdr:ext cx="469744" cy="259045"/>
    <xdr:sp macro="" textlink="">
      <xdr:nvSpPr>
        <xdr:cNvPr id="706" name="【公民館】&#10;一人当たり面積該当値テキスト"/>
        <xdr:cNvSpPr txBox="1"/>
      </xdr:nvSpPr>
      <xdr:spPr>
        <a:xfrm>
          <a:off x="22199600" y="184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131927</xdr:rowOff>
    </xdr:from>
    <xdr:to>
      <xdr:col>112</xdr:col>
      <xdr:colOff>38100</xdr:colOff>
      <xdr:row>100</xdr:row>
      <xdr:rowOff>62077</xdr:rowOff>
    </xdr:to>
    <xdr:sp macro="" textlink="">
      <xdr:nvSpPr>
        <xdr:cNvPr id="707" name="楕円 706"/>
        <xdr:cNvSpPr/>
      </xdr:nvSpPr>
      <xdr:spPr>
        <a:xfrm>
          <a:off x="21272500" y="17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11277</xdr:rowOff>
    </xdr:from>
    <xdr:to>
      <xdr:col>116</xdr:col>
      <xdr:colOff>63500</xdr:colOff>
      <xdr:row>108</xdr:row>
      <xdr:rowOff>11277</xdr:rowOff>
    </xdr:to>
    <xdr:cxnSp macro="">
      <xdr:nvCxnSpPr>
        <xdr:cNvPr id="708" name="直線コネクタ 707"/>
        <xdr:cNvCxnSpPr/>
      </xdr:nvCxnSpPr>
      <xdr:spPr>
        <a:xfrm>
          <a:off x="21323300" y="17156277"/>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709" name="楕円 708"/>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18457</xdr:rowOff>
    </xdr:from>
    <xdr:ext cx="469744" cy="259045"/>
    <xdr:sp macro="" textlink="">
      <xdr:nvSpPr>
        <xdr:cNvPr id="710" name="n_1aveValue【公民館】&#10;一人当たり面積"/>
        <xdr:cNvSpPr txBox="1"/>
      </xdr:nvSpPr>
      <xdr:spPr>
        <a:xfrm>
          <a:off x="210757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79519</xdr:rowOff>
    </xdr:from>
    <xdr:ext cx="469744" cy="259045"/>
    <xdr:sp macro="" textlink="">
      <xdr:nvSpPr>
        <xdr:cNvPr id="711" name="n_2aveValue【公民館】&#10;一人当たり面積"/>
        <xdr:cNvSpPr txBox="1"/>
      </xdr:nvSpPr>
      <xdr:spPr>
        <a:xfrm>
          <a:off x="201994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82263</xdr:rowOff>
    </xdr:from>
    <xdr:ext cx="469744" cy="259045"/>
    <xdr:sp macro="" textlink="">
      <xdr:nvSpPr>
        <xdr:cNvPr id="712" name="n_3aveValue【公民館】&#10;一人当たり面積"/>
        <xdr:cNvSpPr txBox="1"/>
      </xdr:nvSpPr>
      <xdr:spPr>
        <a:xfrm>
          <a:off x="19310427" y="182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78604</xdr:rowOff>
    </xdr:from>
    <xdr:ext cx="469744" cy="259045"/>
    <xdr:sp macro="" textlink="">
      <xdr:nvSpPr>
        <xdr:cNvPr id="713" name="n_1mainValue【公民館】&#10;一人当たり面積"/>
        <xdr:cNvSpPr txBox="1"/>
      </xdr:nvSpPr>
      <xdr:spPr>
        <a:xfrm>
          <a:off x="21075727" y="1688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714" name="n_3mainValue【公民館】&#10;一人当たり面積"/>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類似団体と比較して特に有形固定資産減価償却率が高くなっている施設は、橋りょう、公営住宅、幼稚園・保育所、学校施設、公民館であり、その他の施設は、類似団体と同程度か低い状況にある。</a:t>
          </a:r>
          <a:endParaRPr lang="ja-JP" altLang="ja-JP" sz="1400">
            <a:effectLst/>
          </a:endParaRPr>
        </a:p>
        <a:p>
          <a:r>
            <a:rPr kumimoji="1" lang="ja-JP" altLang="ja-JP" sz="1100">
              <a:solidFill>
                <a:schemeClr val="dk1"/>
              </a:solidFill>
              <a:effectLst/>
              <a:latin typeface="+mn-lt"/>
              <a:ea typeface="+mn-ea"/>
              <a:cs typeface="+mn-cs"/>
            </a:rPr>
            <a:t>橋りょうについては、長寿命化計画（平成２４年３月策定）により、年に２</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程度補修している。</a:t>
          </a:r>
          <a:endParaRPr lang="ja-JP" altLang="ja-JP" sz="1400">
            <a:effectLst/>
          </a:endParaRPr>
        </a:p>
        <a:p>
          <a:r>
            <a:rPr kumimoji="1" lang="ja-JP" altLang="ja-JP" sz="1100">
              <a:solidFill>
                <a:schemeClr val="dk1"/>
              </a:solidFill>
              <a:effectLst/>
              <a:latin typeface="+mn-lt"/>
              <a:ea typeface="+mn-ea"/>
              <a:cs typeface="+mn-cs"/>
            </a:rPr>
            <a:t>公営住宅については、公共施設再編計画（平成２９年３月策定）により、平成３０年度に朝日原住宅を解体し</a:t>
          </a:r>
          <a:r>
            <a:rPr kumimoji="1" lang="ja-JP" altLang="en-US" sz="1100">
              <a:solidFill>
                <a:schemeClr val="dk1"/>
              </a:solidFill>
              <a:effectLst/>
              <a:latin typeface="+mn-lt"/>
              <a:ea typeface="+mn-ea"/>
              <a:cs typeface="+mn-cs"/>
            </a:rPr>
            <a:t>た。老朽化した残りの市営住宅は、再編の方針の沿って、</a:t>
          </a:r>
          <a:r>
            <a:rPr kumimoji="1" lang="ja-JP" altLang="ja-JP" sz="1100">
              <a:solidFill>
                <a:schemeClr val="dk1"/>
              </a:solidFill>
              <a:effectLst/>
              <a:latin typeface="+mn-lt"/>
              <a:ea typeface="+mn-ea"/>
              <a:cs typeface="+mn-cs"/>
            </a:rPr>
            <a:t>今後廃止</a:t>
          </a:r>
          <a:r>
            <a:rPr kumimoji="1" lang="ja-JP" altLang="en-US" sz="1100">
              <a:solidFill>
                <a:schemeClr val="dk1"/>
              </a:solidFill>
              <a:effectLst/>
              <a:latin typeface="+mn-lt"/>
              <a:ea typeface="+mn-ea"/>
              <a:cs typeface="+mn-cs"/>
            </a:rPr>
            <a:t>を進めていく予定である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学校施設については、山の手、浜脇中学校を統合し、西小学校跡地に別府西中学校を建設中であり、令和２年度に完成予定である。</a:t>
          </a:r>
          <a:endParaRPr lang="ja-JP" altLang="ja-JP" sz="1400">
            <a:effectLst/>
          </a:endParaRPr>
        </a:p>
        <a:p>
          <a:r>
            <a:rPr kumimoji="1" lang="ja-JP" altLang="ja-JP" sz="1100">
              <a:solidFill>
                <a:schemeClr val="dk1"/>
              </a:solidFill>
              <a:effectLst/>
              <a:latin typeface="+mn-lt"/>
              <a:ea typeface="+mn-ea"/>
              <a:cs typeface="+mn-cs"/>
            </a:rPr>
            <a:t>公民館については、公共施設再編計画により、北部地区公民館</a:t>
          </a:r>
          <a:r>
            <a:rPr kumimoji="1" lang="ja-JP" altLang="en-US" sz="1100">
              <a:solidFill>
                <a:schemeClr val="dk1"/>
              </a:solidFill>
              <a:effectLst/>
              <a:latin typeface="+mn-lt"/>
              <a:ea typeface="+mn-ea"/>
              <a:cs typeface="+mn-cs"/>
            </a:rPr>
            <a:t>本館については、整備または移転・複合化の方向性を探っているが、なでしこ分館については機能移転し、分館を廃止する。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xdr:cNvCxnSpPr/>
      </xdr:nvCxnSpPr>
      <xdr:spPr>
        <a:xfrm flipV="1">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6" name="楕円 75"/>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78"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79"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0"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1"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7" name="直線コネクタ 106"/>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9" name="直線コネクタ 10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0"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1" name="直線コネクタ 110"/>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2"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3" name="フローチャート: 判断 112"/>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4" name="フローチャート: 判断 113"/>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5" name="フローチャート: 判断 114"/>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6" name="フローチャート: 判断 115"/>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22" name="楕円 121"/>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23" name="【図書館】&#10;一人当たり面積該当値テキスト"/>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24" name="楕円 123"/>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25" name="直線コネクタ 124"/>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26" name="楕円 125"/>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27"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28"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29"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14712</xdr:rowOff>
    </xdr:from>
    <xdr:ext cx="469744" cy="259045"/>
    <xdr:sp macro="" textlink="">
      <xdr:nvSpPr>
        <xdr:cNvPr id="130" name="n_1mainValue【図書館】&#10;一人当たり面積"/>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31" name="n_3mainValue【図書館】&#10;一人当たり面積"/>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6" name="直線コネクタ 155"/>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7"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58" name="直線コネクタ 157"/>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59"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0" name="直線コネクタ 159"/>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3" name="フローチャート: 判断 162"/>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4" name="フローチャート: 判断 16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5" name="フローチャート: 判断 164"/>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71" name="楕円 170"/>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72" name="【体育館・プール】&#10;有形固定資産減価償却率該当値テキスト"/>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173" name="楕円 172"/>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32385</xdr:rowOff>
    </xdr:to>
    <xdr:cxnSp macro="">
      <xdr:nvCxnSpPr>
        <xdr:cNvPr id="174" name="直線コネクタ 173"/>
        <xdr:cNvCxnSpPr/>
      </xdr:nvCxnSpPr>
      <xdr:spPr>
        <a:xfrm>
          <a:off x="3797300" y="1066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75" name="楕円 174"/>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76"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7"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78"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74312</xdr:rowOff>
    </xdr:from>
    <xdr:ext cx="405111" cy="259045"/>
    <xdr:sp macro="" textlink="">
      <xdr:nvSpPr>
        <xdr:cNvPr id="179" name="n_1mainValue【体育館・プール】&#10;有形固定資産減価償却率"/>
        <xdr:cNvSpPr txBox="1"/>
      </xdr:nvSpPr>
      <xdr:spPr>
        <a:xfrm>
          <a:off x="3582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80"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63</xdr:row>
      <xdr:rowOff>94869</xdr:rowOff>
    </xdr:from>
    <xdr:to>
      <xdr:col>54</xdr:col>
      <xdr:colOff>189865</xdr:colOff>
      <xdr:row>63</xdr:row>
      <xdr:rowOff>165735</xdr:rowOff>
    </xdr:to>
    <xdr:cxnSp macro="">
      <xdr:nvCxnSpPr>
        <xdr:cNvPr id="202" name="直線コネクタ 201"/>
        <xdr:cNvCxnSpPr/>
      </xdr:nvCxnSpPr>
      <xdr:spPr>
        <a:xfrm flipV="1">
          <a:off x="10476865" y="10896219"/>
          <a:ext cx="0" cy="7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03"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165735</xdr:rowOff>
    </xdr:from>
    <xdr:to>
      <xdr:col>55</xdr:col>
      <xdr:colOff>88900</xdr:colOff>
      <xdr:row>63</xdr:row>
      <xdr:rowOff>165735</xdr:rowOff>
    </xdr:to>
    <xdr:cxnSp macro="">
      <xdr:nvCxnSpPr>
        <xdr:cNvPr id="204" name="直線コネクタ 203"/>
        <xdr:cNvCxnSpPr/>
      </xdr:nvCxnSpPr>
      <xdr:spPr>
        <a:xfrm>
          <a:off x="10388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41546</xdr:rowOff>
    </xdr:from>
    <xdr:ext cx="469744" cy="259045"/>
    <xdr:sp macro="" textlink="">
      <xdr:nvSpPr>
        <xdr:cNvPr id="205" name="【体育館・プール】&#10;一人当たり面積最大値テキスト"/>
        <xdr:cNvSpPr txBox="1"/>
      </xdr:nvSpPr>
      <xdr:spPr>
        <a:xfrm>
          <a:off x="10515600" y="1067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94869</xdr:rowOff>
    </xdr:from>
    <xdr:to>
      <xdr:col>55</xdr:col>
      <xdr:colOff>88900</xdr:colOff>
      <xdr:row>63</xdr:row>
      <xdr:rowOff>94869</xdr:rowOff>
    </xdr:to>
    <xdr:cxnSp macro="">
      <xdr:nvCxnSpPr>
        <xdr:cNvPr id="206" name="直線コネクタ 205"/>
        <xdr:cNvCxnSpPr/>
      </xdr:nvCxnSpPr>
      <xdr:spPr>
        <a:xfrm>
          <a:off x="10388600" y="10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124096</xdr:rowOff>
    </xdr:from>
    <xdr:ext cx="469744" cy="259045"/>
    <xdr:sp macro="" textlink="">
      <xdr:nvSpPr>
        <xdr:cNvPr id="207" name="【体育館・プール】&#10;一人当たり面積平均値テキスト"/>
        <xdr:cNvSpPr txBox="1"/>
      </xdr:nvSpPr>
      <xdr:spPr>
        <a:xfrm>
          <a:off x="10515600" y="1092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208" name="フローチャート: 判断 207"/>
        <xdr:cNvSpPr/>
      </xdr:nvSpPr>
      <xdr:spPr>
        <a:xfrm>
          <a:off x="10426700" y="1089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68072</xdr:rowOff>
    </xdr:from>
    <xdr:to>
      <xdr:col>50</xdr:col>
      <xdr:colOff>165100</xdr:colOff>
      <xdr:row>63</xdr:row>
      <xdr:rowOff>169672</xdr:rowOff>
    </xdr:to>
    <xdr:sp macro="" textlink="">
      <xdr:nvSpPr>
        <xdr:cNvPr id="209" name="フローチャート: 判断 208"/>
        <xdr:cNvSpPr/>
      </xdr:nvSpPr>
      <xdr:spPr>
        <a:xfrm>
          <a:off x="9588500" y="1086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93904</xdr:rowOff>
    </xdr:from>
    <xdr:to>
      <xdr:col>46</xdr:col>
      <xdr:colOff>38100</xdr:colOff>
      <xdr:row>64</xdr:row>
      <xdr:rowOff>24054</xdr:rowOff>
    </xdr:to>
    <xdr:sp macro="" textlink="">
      <xdr:nvSpPr>
        <xdr:cNvPr id="210" name="フローチャート: 判断 209"/>
        <xdr:cNvSpPr/>
      </xdr:nvSpPr>
      <xdr:spPr>
        <a:xfrm>
          <a:off x="8699500" y="1089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94132</xdr:rowOff>
    </xdr:from>
    <xdr:to>
      <xdr:col>41</xdr:col>
      <xdr:colOff>101600</xdr:colOff>
      <xdr:row>64</xdr:row>
      <xdr:rowOff>24282</xdr:rowOff>
    </xdr:to>
    <xdr:sp macro="" textlink="">
      <xdr:nvSpPr>
        <xdr:cNvPr id="211" name="フローチャート: 判断 210"/>
        <xdr:cNvSpPr/>
      </xdr:nvSpPr>
      <xdr:spPr>
        <a:xfrm>
          <a:off x="7810500" y="108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63043</xdr:rowOff>
    </xdr:from>
    <xdr:to>
      <xdr:col>55</xdr:col>
      <xdr:colOff>50800</xdr:colOff>
      <xdr:row>63</xdr:row>
      <xdr:rowOff>164643</xdr:rowOff>
    </xdr:to>
    <xdr:sp macro="" textlink="">
      <xdr:nvSpPr>
        <xdr:cNvPr id="217" name="楕円 216"/>
        <xdr:cNvSpPr/>
      </xdr:nvSpPr>
      <xdr:spPr>
        <a:xfrm>
          <a:off x="104267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168546</xdr:rowOff>
    </xdr:from>
    <xdr:ext cx="469744" cy="259045"/>
    <xdr:sp macro="" textlink="">
      <xdr:nvSpPr>
        <xdr:cNvPr id="218" name="【体育館・プール】&#10;一人当たり面積該当値テキスト"/>
        <xdr:cNvSpPr txBox="1"/>
      </xdr:nvSpPr>
      <xdr:spPr>
        <a:xfrm>
          <a:off x="10515600" y="1079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31267</xdr:rowOff>
    </xdr:from>
    <xdr:to>
      <xdr:col>50</xdr:col>
      <xdr:colOff>165100</xdr:colOff>
      <xdr:row>56</xdr:row>
      <xdr:rowOff>132867</xdr:rowOff>
    </xdr:to>
    <xdr:sp macro="" textlink="">
      <xdr:nvSpPr>
        <xdr:cNvPr id="219" name="楕円 218"/>
        <xdr:cNvSpPr/>
      </xdr:nvSpPr>
      <xdr:spPr>
        <a:xfrm>
          <a:off x="9588500" y="96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82067</xdr:rowOff>
    </xdr:from>
    <xdr:to>
      <xdr:col>55</xdr:col>
      <xdr:colOff>0</xdr:colOff>
      <xdr:row>63</xdr:row>
      <xdr:rowOff>113843</xdr:rowOff>
    </xdr:to>
    <xdr:cxnSp macro="">
      <xdr:nvCxnSpPr>
        <xdr:cNvPr id="220" name="直線コネクタ 219"/>
        <xdr:cNvCxnSpPr/>
      </xdr:nvCxnSpPr>
      <xdr:spPr>
        <a:xfrm>
          <a:off x="9639300" y="9683267"/>
          <a:ext cx="838200" cy="123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59157</xdr:rowOff>
    </xdr:from>
    <xdr:to>
      <xdr:col>41</xdr:col>
      <xdr:colOff>101600</xdr:colOff>
      <xdr:row>63</xdr:row>
      <xdr:rowOff>160757</xdr:rowOff>
    </xdr:to>
    <xdr:sp macro="" textlink="">
      <xdr:nvSpPr>
        <xdr:cNvPr id="221" name="楕円 220"/>
        <xdr:cNvSpPr/>
      </xdr:nvSpPr>
      <xdr:spPr>
        <a:xfrm>
          <a:off x="7810500" y="10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160799</xdr:rowOff>
    </xdr:from>
    <xdr:ext cx="469744" cy="259045"/>
    <xdr:sp macro="" textlink="">
      <xdr:nvSpPr>
        <xdr:cNvPr id="222" name="n_1aveValue【体育館・プール】&#10;一人当たり面積"/>
        <xdr:cNvSpPr txBox="1"/>
      </xdr:nvSpPr>
      <xdr:spPr>
        <a:xfrm>
          <a:off x="93917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40581</xdr:rowOff>
    </xdr:from>
    <xdr:ext cx="469744" cy="259045"/>
    <xdr:sp macro="" textlink="">
      <xdr:nvSpPr>
        <xdr:cNvPr id="223" name="n_2aveValue【体育館・プール】&#10;一人当たり面積"/>
        <xdr:cNvSpPr txBox="1"/>
      </xdr:nvSpPr>
      <xdr:spPr>
        <a:xfrm>
          <a:off x="8515427" y="1067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15409</xdr:rowOff>
    </xdr:from>
    <xdr:ext cx="469744" cy="259045"/>
    <xdr:sp macro="" textlink="">
      <xdr:nvSpPr>
        <xdr:cNvPr id="224" name="n_3aveValue【体育館・プール】&#10;一人当たり面積"/>
        <xdr:cNvSpPr txBox="1"/>
      </xdr:nvSpPr>
      <xdr:spPr>
        <a:xfrm>
          <a:off x="7626427" y="109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149394</xdr:rowOff>
    </xdr:from>
    <xdr:ext cx="469744" cy="259045"/>
    <xdr:sp macro="" textlink="">
      <xdr:nvSpPr>
        <xdr:cNvPr id="225" name="n_1mainValue【体育館・プール】&#10;一人当たり面積"/>
        <xdr:cNvSpPr txBox="1"/>
      </xdr:nvSpPr>
      <xdr:spPr>
        <a:xfrm>
          <a:off x="9391727" y="94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5834</xdr:rowOff>
    </xdr:from>
    <xdr:ext cx="469744" cy="259045"/>
    <xdr:sp macro="" textlink="">
      <xdr:nvSpPr>
        <xdr:cNvPr id="226" name="n_3mainValue【体育館・プール】&#10;一人当たり面積"/>
        <xdr:cNvSpPr txBox="1"/>
      </xdr:nvSpPr>
      <xdr:spPr>
        <a:xfrm>
          <a:off x="7626427" y="1063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1" name="直線コネクタ 250"/>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2"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3" name="直線コネクタ 252"/>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54"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55" name="直線コネクタ 254"/>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56"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57" name="フローチャート: 判断 256"/>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8" name="フローチャート: 判断 257"/>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59" name="フローチャート: 判断 258"/>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0" name="フローチャート: 判断 259"/>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66" name="楕円 265"/>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62247</xdr:rowOff>
    </xdr:from>
    <xdr:ext cx="405111" cy="259045"/>
    <xdr:sp macro="" textlink="">
      <xdr:nvSpPr>
        <xdr:cNvPr id="267" name="【福祉施設】&#10;有形固定資産減価償却率該当値テキスト"/>
        <xdr:cNvSpPr txBox="1"/>
      </xdr:nvSpPr>
      <xdr:spPr>
        <a:xfrm>
          <a:off x="46736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68" name="楕円 267"/>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17145</xdr:rowOff>
    </xdr:to>
    <xdr:cxnSp macro="">
      <xdr:nvCxnSpPr>
        <xdr:cNvPr id="269" name="直線コネクタ 268"/>
        <xdr:cNvCxnSpPr/>
      </xdr:nvCxnSpPr>
      <xdr:spPr>
        <a:xfrm flipV="1">
          <a:off x="3797300" y="13533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270" name="楕円 269"/>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71"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2"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73"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74" name="n_1mainValue【福祉施設】&#10;有形固定資産減価償却率"/>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275" name="n_3mainValue【福祉施設】&#10;有形固定資産減価償却率"/>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9" name="テキスト ボックス 2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1" name="テキスト ボックス 2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3" name="テキスト ボックス 2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90678</xdr:rowOff>
    </xdr:from>
    <xdr:to>
      <xdr:col>54</xdr:col>
      <xdr:colOff>189865</xdr:colOff>
      <xdr:row>86</xdr:row>
      <xdr:rowOff>24385</xdr:rowOff>
    </xdr:to>
    <xdr:cxnSp macro="">
      <xdr:nvCxnSpPr>
        <xdr:cNvPr id="297" name="直線コネクタ 296"/>
        <xdr:cNvCxnSpPr/>
      </xdr:nvCxnSpPr>
      <xdr:spPr>
        <a:xfrm flipV="1">
          <a:off x="10476865" y="14492478"/>
          <a:ext cx="0" cy="27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9" name="直線コネクタ 29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37355</xdr:rowOff>
    </xdr:from>
    <xdr:ext cx="469744" cy="259045"/>
    <xdr:sp macro="" textlink="">
      <xdr:nvSpPr>
        <xdr:cNvPr id="300" name="【福祉施設】&#10;一人当たり面積最大値テキスト"/>
        <xdr:cNvSpPr txBox="1"/>
      </xdr:nvSpPr>
      <xdr:spPr>
        <a:xfrm>
          <a:off x="10515600"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90678</xdr:rowOff>
    </xdr:from>
    <xdr:to>
      <xdr:col>55</xdr:col>
      <xdr:colOff>88900</xdr:colOff>
      <xdr:row>84</xdr:row>
      <xdr:rowOff>90678</xdr:rowOff>
    </xdr:to>
    <xdr:cxnSp macro="">
      <xdr:nvCxnSpPr>
        <xdr:cNvPr id="301" name="直線コネクタ 300"/>
        <xdr:cNvCxnSpPr/>
      </xdr:nvCxnSpPr>
      <xdr:spPr>
        <a:xfrm>
          <a:off x="10388600" y="1449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3" name="フローチャート: 判断 30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5587</xdr:rowOff>
    </xdr:from>
    <xdr:to>
      <xdr:col>50</xdr:col>
      <xdr:colOff>165100</xdr:colOff>
      <xdr:row>85</xdr:row>
      <xdr:rowOff>107187</xdr:rowOff>
    </xdr:to>
    <xdr:sp macro="" textlink="">
      <xdr:nvSpPr>
        <xdr:cNvPr id="304" name="フローチャート: 判断 303"/>
        <xdr:cNvSpPr/>
      </xdr:nvSpPr>
      <xdr:spPr>
        <a:xfrm>
          <a:off x="9588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37592</xdr:rowOff>
    </xdr:from>
    <xdr:to>
      <xdr:col>46</xdr:col>
      <xdr:colOff>38100</xdr:colOff>
      <xdr:row>85</xdr:row>
      <xdr:rowOff>139192</xdr:rowOff>
    </xdr:to>
    <xdr:sp macro="" textlink="">
      <xdr:nvSpPr>
        <xdr:cNvPr id="305" name="フローチャート: 判断 304"/>
        <xdr:cNvSpPr/>
      </xdr:nvSpPr>
      <xdr:spPr>
        <a:xfrm>
          <a:off x="8699500" y="1461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33020</xdr:rowOff>
    </xdr:from>
    <xdr:to>
      <xdr:col>41</xdr:col>
      <xdr:colOff>101600</xdr:colOff>
      <xdr:row>85</xdr:row>
      <xdr:rowOff>134620</xdr:rowOff>
    </xdr:to>
    <xdr:sp macro="" textlink="">
      <xdr:nvSpPr>
        <xdr:cNvPr id="306" name="フローチャート: 判断 305"/>
        <xdr:cNvSpPr/>
      </xdr:nvSpPr>
      <xdr:spPr>
        <a:xfrm>
          <a:off x="7810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12" name="楕円 311"/>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11446</xdr:rowOff>
    </xdr:from>
    <xdr:ext cx="469744" cy="259045"/>
    <xdr:sp macro="" textlink="">
      <xdr:nvSpPr>
        <xdr:cNvPr id="313" name="【福祉施設】&#10;一人当たり面積該当値テキスト"/>
        <xdr:cNvSpPr txBox="1"/>
      </xdr:nvSpPr>
      <xdr:spPr>
        <a:xfrm>
          <a:off x="10515600" y="1458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149606</xdr:rowOff>
    </xdr:from>
    <xdr:to>
      <xdr:col>50</xdr:col>
      <xdr:colOff>165100</xdr:colOff>
      <xdr:row>79</xdr:row>
      <xdr:rowOff>79756</xdr:rowOff>
    </xdr:to>
    <xdr:sp macro="" textlink="">
      <xdr:nvSpPr>
        <xdr:cNvPr id="314" name="楕円 313"/>
        <xdr:cNvSpPr/>
      </xdr:nvSpPr>
      <xdr:spPr>
        <a:xfrm>
          <a:off x="9588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28956</xdr:rowOff>
    </xdr:from>
    <xdr:to>
      <xdr:col>55</xdr:col>
      <xdr:colOff>0</xdr:colOff>
      <xdr:row>85</xdr:row>
      <xdr:rowOff>129539</xdr:rowOff>
    </xdr:to>
    <xdr:cxnSp macro="">
      <xdr:nvCxnSpPr>
        <xdr:cNvPr id="315" name="直線コネクタ 314"/>
        <xdr:cNvCxnSpPr/>
      </xdr:nvCxnSpPr>
      <xdr:spPr>
        <a:xfrm>
          <a:off x="9639300" y="13573506"/>
          <a:ext cx="838200" cy="11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16" name="楕円 315"/>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98314</xdr:rowOff>
    </xdr:from>
    <xdr:ext cx="469744" cy="259045"/>
    <xdr:sp macro="" textlink="">
      <xdr:nvSpPr>
        <xdr:cNvPr id="317" name="n_1aveValue【福祉施設】&#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155719</xdr:rowOff>
    </xdr:from>
    <xdr:ext cx="469744" cy="259045"/>
    <xdr:sp macro="" textlink="">
      <xdr:nvSpPr>
        <xdr:cNvPr id="318" name="n_2aveValue【福祉施設】&#10;一人当たり面積"/>
        <xdr:cNvSpPr txBox="1"/>
      </xdr:nvSpPr>
      <xdr:spPr>
        <a:xfrm>
          <a:off x="8515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151147</xdr:rowOff>
    </xdr:from>
    <xdr:ext cx="469744" cy="259045"/>
    <xdr:sp macro="" textlink="">
      <xdr:nvSpPr>
        <xdr:cNvPr id="319" name="n_3aveValue【福祉施設】&#10;一人当たり面積"/>
        <xdr:cNvSpPr txBox="1"/>
      </xdr:nvSpPr>
      <xdr:spPr>
        <a:xfrm>
          <a:off x="7626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96283</xdr:rowOff>
    </xdr:from>
    <xdr:ext cx="469744" cy="259045"/>
    <xdr:sp macro="" textlink="">
      <xdr:nvSpPr>
        <xdr:cNvPr id="320" name="n_1mainValue【福祉施設】&#10;一人当たり面積"/>
        <xdr:cNvSpPr txBox="1"/>
      </xdr:nvSpPr>
      <xdr:spPr>
        <a:xfrm>
          <a:off x="9391727" y="132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21" name="n_3mainValue【福祉施設】&#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3" name="テキスト ボックス 33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3" name="テキスト ボックス 34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47" name="直線コネクタ 34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4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49" name="直線コネクタ 34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5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51" name="直線コネクタ 35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52"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53" name="フローチャート: 判断 35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54" name="フローチャート: 判断 35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55" name="フローチャート: 判断 354"/>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56" name="フローチャート: 判断 35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62" name="楕円 361"/>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363" name="【市民会館】&#10;有形固定資産減価償却率該当値テキスト"/>
        <xdr:cNvSpPr txBox="1"/>
      </xdr:nvSpPr>
      <xdr:spPr>
        <a:xfrm>
          <a:off x="4673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364" name="楕円 363"/>
        <xdr:cNvSpPr/>
      </xdr:nvSpPr>
      <xdr:spPr>
        <a:xfrm>
          <a:off x="3746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90895</xdr:rowOff>
    </xdr:to>
    <xdr:cxnSp macro="">
      <xdr:nvCxnSpPr>
        <xdr:cNvPr id="365" name="直線コネクタ 364"/>
        <xdr:cNvCxnSpPr/>
      </xdr:nvCxnSpPr>
      <xdr:spPr>
        <a:xfrm flipV="1">
          <a:off x="3797300" y="177241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66" name="楕円 365"/>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367"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68"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369"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158222</xdr:rowOff>
    </xdr:from>
    <xdr:ext cx="405111" cy="259045"/>
    <xdr:sp macro="" textlink="">
      <xdr:nvSpPr>
        <xdr:cNvPr id="370" name="n_1mainValue【市民会館】&#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371" name="n_3mainValue【市民会館】&#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3" name="テキスト ボックス 38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5" name="テキスト ボックス 38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7" name="テキスト ボックス 38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9" name="テキスト ボックス 38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93" name="直線コネクタ 392"/>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94"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95" name="直線コネクタ 394"/>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96"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97" name="直線コネクタ 396"/>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98"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99" name="フローチャート: 判断 398"/>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00" name="フローチャート: 判断 39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1" name="フローチャート: 判断 400"/>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02" name="フローチャート: 判断 401"/>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50546</xdr:rowOff>
    </xdr:from>
    <xdr:to>
      <xdr:col>55</xdr:col>
      <xdr:colOff>50800</xdr:colOff>
      <xdr:row>105</xdr:row>
      <xdr:rowOff>152146</xdr:rowOff>
    </xdr:to>
    <xdr:sp macro="" textlink="">
      <xdr:nvSpPr>
        <xdr:cNvPr id="408" name="楕円 407"/>
        <xdr:cNvSpPr/>
      </xdr:nvSpPr>
      <xdr:spPr>
        <a:xfrm>
          <a:off x="10426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73423</xdr:rowOff>
    </xdr:from>
    <xdr:ext cx="469744" cy="259045"/>
    <xdr:sp macro="" textlink="">
      <xdr:nvSpPr>
        <xdr:cNvPr id="409" name="【市民会館】&#10;一人当たり面積該当値テキスト"/>
        <xdr:cNvSpPr txBox="1"/>
      </xdr:nvSpPr>
      <xdr:spPr>
        <a:xfrm>
          <a:off x="10515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10" name="楕円 409"/>
        <xdr:cNvSpPr/>
      </xdr:nvSpPr>
      <xdr:spPr>
        <a:xfrm>
          <a:off x="958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101346</xdr:rowOff>
    </xdr:from>
    <xdr:to>
      <xdr:col>55</xdr:col>
      <xdr:colOff>0</xdr:colOff>
      <xdr:row>105</xdr:row>
      <xdr:rowOff>105918</xdr:rowOff>
    </xdr:to>
    <xdr:cxnSp macro="">
      <xdr:nvCxnSpPr>
        <xdr:cNvPr id="411" name="直線コネクタ 410"/>
        <xdr:cNvCxnSpPr/>
      </xdr:nvCxnSpPr>
      <xdr:spPr>
        <a:xfrm flipV="1">
          <a:off x="9639300" y="1810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64263</xdr:rowOff>
    </xdr:from>
    <xdr:to>
      <xdr:col>41</xdr:col>
      <xdr:colOff>101600</xdr:colOff>
      <xdr:row>105</xdr:row>
      <xdr:rowOff>165863</xdr:rowOff>
    </xdr:to>
    <xdr:sp macro="" textlink="">
      <xdr:nvSpPr>
        <xdr:cNvPr id="412" name="楕円 411"/>
        <xdr:cNvSpPr/>
      </xdr:nvSpPr>
      <xdr:spPr>
        <a:xfrm>
          <a:off x="7810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156990</xdr:rowOff>
    </xdr:from>
    <xdr:ext cx="469744" cy="259045"/>
    <xdr:sp macro="" textlink="">
      <xdr:nvSpPr>
        <xdr:cNvPr id="413"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4"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15"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1795</xdr:rowOff>
    </xdr:from>
    <xdr:ext cx="469744" cy="259045"/>
    <xdr:sp macro="" textlink="">
      <xdr:nvSpPr>
        <xdr:cNvPr id="416" name="n_1main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17" name="n_3main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9" name="テキスト ボックス 4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9" name="テキスト ボックス 4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43" name="直線コネクタ 442"/>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44"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45" name="直線コネクタ 444"/>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46"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47" name="直線コネクタ 44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48" name="【一般廃棄物処理施設】&#10;有形固定資産減価償却率平均値テキスト"/>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49" name="フローチャート: 判断 448"/>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50" name="フローチャート: 判断 449"/>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51" name="フローチャート: 判断 450"/>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52" name="フローチャート: 判断 451"/>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458" name="楕円 457"/>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340478" cy="259045"/>
    <xdr:sp macro="" textlink="">
      <xdr:nvSpPr>
        <xdr:cNvPr id="459" name="【一般廃棄物処理施設】&#10;有形固定資産減価償却率該当値テキスト"/>
        <xdr:cNvSpPr txBox="1"/>
      </xdr:nvSpPr>
      <xdr:spPr>
        <a:xfrm>
          <a:off x="16357600" y="71477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35197</xdr:rowOff>
    </xdr:from>
    <xdr:to>
      <xdr:col>81</xdr:col>
      <xdr:colOff>101600</xdr:colOff>
      <xdr:row>33</xdr:row>
      <xdr:rowOff>136797</xdr:rowOff>
    </xdr:to>
    <xdr:sp macro="" textlink="">
      <xdr:nvSpPr>
        <xdr:cNvPr id="460" name="楕円 459"/>
        <xdr:cNvSpPr/>
      </xdr:nvSpPr>
      <xdr:spPr>
        <a:xfrm>
          <a:off x="15430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85997</xdr:rowOff>
    </xdr:from>
    <xdr:to>
      <xdr:col>85</xdr:col>
      <xdr:colOff>127000</xdr:colOff>
      <xdr:row>42</xdr:row>
      <xdr:rowOff>82731</xdr:rowOff>
    </xdr:to>
    <xdr:cxnSp macro="">
      <xdr:nvCxnSpPr>
        <xdr:cNvPr id="461" name="直線コネクタ 460"/>
        <xdr:cNvCxnSpPr/>
      </xdr:nvCxnSpPr>
      <xdr:spPr>
        <a:xfrm>
          <a:off x="15481300" y="5743847"/>
          <a:ext cx="838200" cy="15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170724</xdr:rowOff>
    </xdr:from>
    <xdr:to>
      <xdr:col>72</xdr:col>
      <xdr:colOff>38100</xdr:colOff>
      <xdr:row>33</xdr:row>
      <xdr:rowOff>100874</xdr:rowOff>
    </xdr:to>
    <xdr:sp macro="" textlink="">
      <xdr:nvSpPr>
        <xdr:cNvPr id="462" name="楕円 461"/>
        <xdr:cNvSpPr/>
      </xdr:nvSpPr>
      <xdr:spPr>
        <a:xfrm>
          <a:off x="13652500" y="5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63"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64"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465"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153324</xdr:rowOff>
    </xdr:from>
    <xdr:ext cx="405111" cy="259045"/>
    <xdr:sp macro="" textlink="">
      <xdr:nvSpPr>
        <xdr:cNvPr id="466" name="n_1mainValue【一般廃棄物処理施設】&#10;有形固定資産減価償却率"/>
        <xdr:cNvSpPr txBox="1"/>
      </xdr:nvSpPr>
      <xdr:spPr>
        <a:xfrm>
          <a:off x="152660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117401</xdr:rowOff>
    </xdr:from>
    <xdr:ext cx="405111" cy="259045"/>
    <xdr:sp macro="" textlink="">
      <xdr:nvSpPr>
        <xdr:cNvPr id="467" name="n_3mainValue【一般廃棄物処理施設】&#10;有形固定資産減価償却率"/>
        <xdr:cNvSpPr txBox="1"/>
      </xdr:nvSpPr>
      <xdr:spPr>
        <a:xfrm>
          <a:off x="13500744" y="54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8" name="直線コネクタ 4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9" name="テキスト ボックス 47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0" name="直線コネクタ 4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1" name="テキスト ボックス 48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2" name="直線コネクタ 4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3" name="テキスト ボックス 48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4" name="直線コネクタ 4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5" name="テキスト ボックス 48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7" name="テキスト ボックス 4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89" name="直線コネクタ 48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9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91" name="直線コネクタ 49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9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93" name="直線コネクタ 49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49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95" name="フローチャート: 判断 49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96" name="フローチャート: 判断 49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97" name="フローチャート: 判断 49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498" name="フローチャート: 判断 49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141415</xdr:rowOff>
    </xdr:from>
    <xdr:to>
      <xdr:col>116</xdr:col>
      <xdr:colOff>114300</xdr:colOff>
      <xdr:row>41</xdr:row>
      <xdr:rowOff>71565</xdr:rowOff>
    </xdr:to>
    <xdr:sp macro="" textlink="">
      <xdr:nvSpPr>
        <xdr:cNvPr id="504" name="楕円 503"/>
        <xdr:cNvSpPr/>
      </xdr:nvSpPr>
      <xdr:spPr>
        <a:xfrm>
          <a:off x="22110700" y="69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56342</xdr:rowOff>
    </xdr:from>
    <xdr:ext cx="534377" cy="259045"/>
    <xdr:sp macro="" textlink="">
      <xdr:nvSpPr>
        <xdr:cNvPr id="505" name="【一般廃棄物処理施設】&#10;一人当たり有形固定資産（償却資産）額該当値テキスト"/>
        <xdr:cNvSpPr txBox="1"/>
      </xdr:nvSpPr>
      <xdr:spPr>
        <a:xfrm>
          <a:off x="22199600" y="6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79084</xdr:rowOff>
    </xdr:from>
    <xdr:to>
      <xdr:col>112</xdr:col>
      <xdr:colOff>38100</xdr:colOff>
      <xdr:row>42</xdr:row>
      <xdr:rowOff>9234</xdr:rowOff>
    </xdr:to>
    <xdr:sp macro="" textlink="">
      <xdr:nvSpPr>
        <xdr:cNvPr id="506" name="楕円 505"/>
        <xdr:cNvSpPr/>
      </xdr:nvSpPr>
      <xdr:spPr>
        <a:xfrm>
          <a:off x="21272500" y="71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20765</xdr:rowOff>
    </xdr:from>
    <xdr:to>
      <xdr:col>116</xdr:col>
      <xdr:colOff>63500</xdr:colOff>
      <xdr:row>41</xdr:row>
      <xdr:rowOff>129884</xdr:rowOff>
    </xdr:to>
    <xdr:cxnSp macro="">
      <xdr:nvCxnSpPr>
        <xdr:cNvPr id="507" name="直線コネクタ 506"/>
        <xdr:cNvCxnSpPr/>
      </xdr:nvCxnSpPr>
      <xdr:spPr>
        <a:xfrm flipV="1">
          <a:off x="21323300" y="7050215"/>
          <a:ext cx="8382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74713</xdr:rowOff>
    </xdr:from>
    <xdr:to>
      <xdr:col>102</xdr:col>
      <xdr:colOff>165100</xdr:colOff>
      <xdr:row>42</xdr:row>
      <xdr:rowOff>4863</xdr:rowOff>
    </xdr:to>
    <xdr:sp macro="" textlink="">
      <xdr:nvSpPr>
        <xdr:cNvPr id="508" name="楕円 507"/>
        <xdr:cNvSpPr/>
      </xdr:nvSpPr>
      <xdr:spPr>
        <a:xfrm>
          <a:off x="19494500" y="7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509"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10"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11"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361</xdr:rowOff>
    </xdr:from>
    <xdr:ext cx="378565" cy="259045"/>
    <xdr:sp macro="" textlink="">
      <xdr:nvSpPr>
        <xdr:cNvPr id="512" name="n_1mainValue【一般廃棄物処理施設】&#10;一人当たり有形固定資産（償却資産）額"/>
        <xdr:cNvSpPr txBox="1"/>
      </xdr:nvSpPr>
      <xdr:spPr>
        <a:xfrm>
          <a:off x="21121317" y="720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167440</xdr:rowOff>
    </xdr:from>
    <xdr:ext cx="469744" cy="259045"/>
    <xdr:sp macro="" textlink="">
      <xdr:nvSpPr>
        <xdr:cNvPr id="513" name="n_3mainValue【一般廃棄物処理施設】&#10;一人当たり有形固定資産（償却資産）額"/>
        <xdr:cNvSpPr txBox="1"/>
      </xdr:nvSpPr>
      <xdr:spPr>
        <a:xfrm>
          <a:off x="19310428" y="71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25" name="テキスト ボックス 52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37" name="直線コネクタ 536"/>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38"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9" name="直線コネクタ 5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40"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41" name="直線コネクタ 540"/>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42"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43" name="フローチャート: 判断 542"/>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4" name="フローチャート: 判断 54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45" name="フローチャート: 判断 544"/>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46" name="フローチャート: 判断 545"/>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2" name="楕円 551"/>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3" name="【保健センター・保健所】&#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4" name="楕円 553"/>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5715</xdr:rowOff>
    </xdr:to>
    <xdr:cxnSp macro="">
      <xdr:nvCxnSpPr>
        <xdr:cNvPr id="555" name="直線コネクタ 554"/>
        <xdr:cNvCxnSpPr/>
      </xdr:nvCxnSpPr>
      <xdr:spPr>
        <a:xfrm>
          <a:off x="15481300" y="104641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556" name="楕円 555"/>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557"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58"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59"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0" name="n_1mainValue【保健センター・保健所】&#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561" name="n_3mainValue【保健センター・保健所】&#10;有形固定資産減価償却率"/>
        <xdr:cNvSpPr txBox="1"/>
      </xdr:nvSpPr>
      <xdr:spPr>
        <a:xfrm>
          <a:off x="13500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3" name="直線コネクタ 58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5" name="直線コネクタ 58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7" name="直線コネクタ 5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88"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89" name="フローチャート: 判断 58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90" name="フローチャート: 判断 58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1" name="フローチャート: 判断 59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92" name="フローチャート: 判断 591"/>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598" name="楕円 597"/>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599" name="【保健センター・保健所】&#10;一人当たり面積該当値テキスト"/>
        <xdr:cNvSpPr txBox="1"/>
      </xdr:nvSpPr>
      <xdr:spPr>
        <a:xfrm>
          <a:off x="22199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600" name="楕円 599"/>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601" name="直線コネクタ 600"/>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2" name="楕円 601"/>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603"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04"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05"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606"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07" name="n_3mainValue【保健センター・保健所】&#10;一人当たり面積"/>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8" name="テキスト ボックス 6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9" name="直線コネクタ 6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0" name="テキスト ボックス 6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1" name="直線コネクタ 6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2" name="テキスト ボックス 6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3" name="直線コネクタ 6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4" name="テキスト ボックス 6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5" name="直線コネクタ 6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6" name="テキスト ボックス 6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7" name="直線コネクタ 6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8" name="テキスト ボックス 6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32" name="直線コネクタ 631"/>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33"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34" name="直線コネクタ 633"/>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35"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36" name="直線コネクタ 635"/>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37"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38" name="フローチャート: 判断 637"/>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39" name="フローチャート: 判断 638"/>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40" name="フローチャート: 判断 639"/>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41" name="フローチャート: 判断 640"/>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47" name="楕円 646"/>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154957</xdr:rowOff>
    </xdr:from>
    <xdr:ext cx="405111" cy="259045"/>
    <xdr:sp macro="" textlink="">
      <xdr:nvSpPr>
        <xdr:cNvPr id="648" name="【消防施設】&#10;有形固定資産減価償却率該当値テキスト"/>
        <xdr:cNvSpPr txBox="1"/>
      </xdr:nvSpPr>
      <xdr:spPr>
        <a:xfrm>
          <a:off x="16357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649" name="楕円 648"/>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24764</xdr:rowOff>
    </xdr:to>
    <xdr:cxnSp macro="">
      <xdr:nvCxnSpPr>
        <xdr:cNvPr id="650" name="直線コネクタ 649"/>
        <xdr:cNvCxnSpPr/>
      </xdr:nvCxnSpPr>
      <xdr:spPr>
        <a:xfrm flipV="1">
          <a:off x="15481300" y="14070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651" name="楕円 650"/>
        <xdr:cNvSpPr/>
      </xdr:nvSpPr>
      <xdr:spPr>
        <a:xfrm>
          <a:off x="13652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40022</xdr:rowOff>
    </xdr:from>
    <xdr:ext cx="405111" cy="259045"/>
    <xdr:sp macro="" textlink="">
      <xdr:nvSpPr>
        <xdr:cNvPr id="652"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53"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654" name="n_3aveValue【消防施設】&#10;有形固定資産減価償却率"/>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92091</xdr:rowOff>
    </xdr:from>
    <xdr:ext cx="405111" cy="259045"/>
    <xdr:sp macro="" textlink="">
      <xdr:nvSpPr>
        <xdr:cNvPr id="655" name="n_1mainValue【消防施設】&#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73041</xdr:rowOff>
    </xdr:from>
    <xdr:ext cx="405111" cy="259045"/>
    <xdr:sp macro="" textlink="">
      <xdr:nvSpPr>
        <xdr:cNvPr id="656" name="n_3mainValue【消防施設】&#10;有形固定資産減価償却率"/>
        <xdr:cNvSpPr txBox="1"/>
      </xdr:nvSpPr>
      <xdr:spPr>
        <a:xfrm>
          <a:off x="13500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128397</xdr:rowOff>
    </xdr:from>
    <xdr:to>
      <xdr:col>116</xdr:col>
      <xdr:colOff>62864</xdr:colOff>
      <xdr:row>86</xdr:row>
      <xdr:rowOff>113157</xdr:rowOff>
    </xdr:to>
    <xdr:cxnSp macro="">
      <xdr:nvCxnSpPr>
        <xdr:cNvPr id="680" name="直線コネクタ 679"/>
        <xdr:cNvCxnSpPr/>
      </xdr:nvCxnSpPr>
      <xdr:spPr>
        <a:xfrm flipV="1">
          <a:off x="22160864" y="14701647"/>
          <a:ext cx="0"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144924</xdr:rowOff>
    </xdr:from>
    <xdr:ext cx="469744" cy="259045"/>
    <xdr:sp macro="" textlink="">
      <xdr:nvSpPr>
        <xdr:cNvPr id="681" name="【消防施設】&#10;一人当たり面積最小値テキスト"/>
        <xdr:cNvSpPr txBox="1"/>
      </xdr:nvSpPr>
      <xdr:spPr>
        <a:xfrm>
          <a:off x="22199600" y="1488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113157</xdr:rowOff>
    </xdr:from>
    <xdr:to>
      <xdr:col>116</xdr:col>
      <xdr:colOff>152400</xdr:colOff>
      <xdr:row>86</xdr:row>
      <xdr:rowOff>113157</xdr:rowOff>
    </xdr:to>
    <xdr:cxnSp macro="">
      <xdr:nvCxnSpPr>
        <xdr:cNvPr id="682" name="直線コネクタ 681"/>
        <xdr:cNvCxnSpPr/>
      </xdr:nvCxnSpPr>
      <xdr:spPr>
        <a:xfrm>
          <a:off x="22072600" y="1485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75074</xdr:rowOff>
    </xdr:from>
    <xdr:ext cx="469744" cy="259045"/>
    <xdr:sp macro="" textlink="">
      <xdr:nvSpPr>
        <xdr:cNvPr id="683" name="【消防施設】&#10;一人当たり面積最大値テキスト"/>
        <xdr:cNvSpPr txBox="1"/>
      </xdr:nvSpPr>
      <xdr:spPr>
        <a:xfrm>
          <a:off x="22199600" y="1447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128397</xdr:rowOff>
    </xdr:from>
    <xdr:to>
      <xdr:col>116</xdr:col>
      <xdr:colOff>152400</xdr:colOff>
      <xdr:row>85</xdr:row>
      <xdr:rowOff>128397</xdr:rowOff>
    </xdr:to>
    <xdr:cxnSp macro="">
      <xdr:nvCxnSpPr>
        <xdr:cNvPr id="684" name="直線コネクタ 683"/>
        <xdr:cNvCxnSpPr/>
      </xdr:nvCxnSpPr>
      <xdr:spPr>
        <a:xfrm>
          <a:off x="22072600" y="1470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62374</xdr:rowOff>
    </xdr:from>
    <xdr:ext cx="469744" cy="259045"/>
    <xdr:sp macro="" textlink="">
      <xdr:nvSpPr>
        <xdr:cNvPr id="685" name="【消防施設】&#10;一人当たり面積平均値テキスト"/>
        <xdr:cNvSpPr txBox="1"/>
      </xdr:nvSpPr>
      <xdr:spPr>
        <a:xfrm>
          <a:off x="22199600" y="14635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39497</xdr:rowOff>
    </xdr:from>
    <xdr:to>
      <xdr:col>116</xdr:col>
      <xdr:colOff>114300</xdr:colOff>
      <xdr:row>86</xdr:row>
      <xdr:rowOff>141097</xdr:rowOff>
    </xdr:to>
    <xdr:sp macro="" textlink="">
      <xdr:nvSpPr>
        <xdr:cNvPr id="686" name="フローチャート: 判断 685"/>
        <xdr:cNvSpPr/>
      </xdr:nvSpPr>
      <xdr:spPr>
        <a:xfrm>
          <a:off x="22110700" y="1478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13208</xdr:rowOff>
    </xdr:from>
    <xdr:to>
      <xdr:col>112</xdr:col>
      <xdr:colOff>38100</xdr:colOff>
      <xdr:row>86</xdr:row>
      <xdr:rowOff>114808</xdr:rowOff>
    </xdr:to>
    <xdr:sp macro="" textlink="">
      <xdr:nvSpPr>
        <xdr:cNvPr id="687" name="フローチャート: 判断 686"/>
        <xdr:cNvSpPr/>
      </xdr:nvSpPr>
      <xdr:spPr>
        <a:xfrm>
          <a:off x="21272500" y="1475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44069</xdr:rowOff>
    </xdr:from>
    <xdr:to>
      <xdr:col>107</xdr:col>
      <xdr:colOff>101600</xdr:colOff>
      <xdr:row>86</xdr:row>
      <xdr:rowOff>145669</xdr:rowOff>
    </xdr:to>
    <xdr:sp macro="" textlink="">
      <xdr:nvSpPr>
        <xdr:cNvPr id="688" name="フローチャート: 判断 687"/>
        <xdr:cNvSpPr/>
      </xdr:nvSpPr>
      <xdr:spPr>
        <a:xfrm>
          <a:off x="20383500" y="1478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45213</xdr:rowOff>
    </xdr:from>
    <xdr:to>
      <xdr:col>102</xdr:col>
      <xdr:colOff>165100</xdr:colOff>
      <xdr:row>86</xdr:row>
      <xdr:rowOff>146813</xdr:rowOff>
    </xdr:to>
    <xdr:sp macro="" textlink="">
      <xdr:nvSpPr>
        <xdr:cNvPr id="689" name="フローチャート: 判断 688"/>
        <xdr:cNvSpPr/>
      </xdr:nvSpPr>
      <xdr:spPr>
        <a:xfrm>
          <a:off x="19494500" y="1478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46355</xdr:rowOff>
    </xdr:from>
    <xdr:to>
      <xdr:col>116</xdr:col>
      <xdr:colOff>114300</xdr:colOff>
      <xdr:row>86</xdr:row>
      <xdr:rowOff>147955</xdr:rowOff>
    </xdr:to>
    <xdr:sp macro="" textlink="">
      <xdr:nvSpPr>
        <xdr:cNvPr id="695" name="楕円 694"/>
        <xdr:cNvSpPr/>
      </xdr:nvSpPr>
      <xdr:spPr>
        <a:xfrm>
          <a:off x="221107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17924</xdr:rowOff>
    </xdr:from>
    <xdr:ext cx="469744" cy="259045"/>
    <xdr:sp macro="" textlink="">
      <xdr:nvSpPr>
        <xdr:cNvPr id="696" name="【消防施設】&#10;一人当たり面積該当値テキスト"/>
        <xdr:cNvSpPr txBox="1"/>
      </xdr:nvSpPr>
      <xdr:spPr>
        <a:xfrm>
          <a:off x="22199600" y="147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36830</xdr:rowOff>
    </xdr:from>
    <xdr:to>
      <xdr:col>112</xdr:col>
      <xdr:colOff>38100</xdr:colOff>
      <xdr:row>78</xdr:row>
      <xdr:rowOff>138430</xdr:rowOff>
    </xdr:to>
    <xdr:sp macro="" textlink="">
      <xdr:nvSpPr>
        <xdr:cNvPr id="697" name="楕円 696"/>
        <xdr:cNvSpPr/>
      </xdr:nvSpPr>
      <xdr:spPr>
        <a:xfrm>
          <a:off x="21272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87630</xdr:rowOff>
    </xdr:from>
    <xdr:to>
      <xdr:col>116</xdr:col>
      <xdr:colOff>63500</xdr:colOff>
      <xdr:row>86</xdr:row>
      <xdr:rowOff>97155</xdr:rowOff>
    </xdr:to>
    <xdr:cxnSp macro="">
      <xdr:nvCxnSpPr>
        <xdr:cNvPr id="698" name="直線コネクタ 697"/>
        <xdr:cNvCxnSpPr/>
      </xdr:nvCxnSpPr>
      <xdr:spPr>
        <a:xfrm>
          <a:off x="21323300" y="13460730"/>
          <a:ext cx="838200" cy="13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46355</xdr:rowOff>
    </xdr:from>
    <xdr:to>
      <xdr:col>102</xdr:col>
      <xdr:colOff>165100</xdr:colOff>
      <xdr:row>86</xdr:row>
      <xdr:rowOff>147955</xdr:rowOff>
    </xdr:to>
    <xdr:sp macro="" textlink="">
      <xdr:nvSpPr>
        <xdr:cNvPr id="699" name="楕円 698"/>
        <xdr:cNvSpPr/>
      </xdr:nvSpPr>
      <xdr:spPr>
        <a:xfrm>
          <a:off x="19494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105935</xdr:rowOff>
    </xdr:from>
    <xdr:ext cx="469744" cy="259045"/>
    <xdr:sp macro="" textlink="">
      <xdr:nvSpPr>
        <xdr:cNvPr id="700" name="n_1aveValue【消防施設】&#10;一人当たり面積"/>
        <xdr:cNvSpPr txBox="1"/>
      </xdr:nvSpPr>
      <xdr:spPr>
        <a:xfrm>
          <a:off x="210757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162196</xdr:rowOff>
    </xdr:from>
    <xdr:ext cx="469744" cy="259045"/>
    <xdr:sp macro="" textlink="">
      <xdr:nvSpPr>
        <xdr:cNvPr id="701" name="n_2aveValue【消防施設】&#10;一人当たり面積"/>
        <xdr:cNvSpPr txBox="1"/>
      </xdr:nvSpPr>
      <xdr:spPr>
        <a:xfrm>
          <a:off x="20199427" y="1456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163340</xdr:rowOff>
    </xdr:from>
    <xdr:ext cx="469744" cy="259045"/>
    <xdr:sp macro="" textlink="">
      <xdr:nvSpPr>
        <xdr:cNvPr id="702" name="n_3aveValue【消防施設】&#10;一人当たり面積"/>
        <xdr:cNvSpPr txBox="1"/>
      </xdr:nvSpPr>
      <xdr:spPr>
        <a:xfrm>
          <a:off x="19310427" y="1456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154957</xdr:rowOff>
    </xdr:from>
    <xdr:ext cx="469744" cy="259045"/>
    <xdr:sp macro="" textlink="">
      <xdr:nvSpPr>
        <xdr:cNvPr id="703" name="n_1mainValue【消防施設】&#10;一人当たり面積"/>
        <xdr:cNvSpPr txBox="1"/>
      </xdr:nvSpPr>
      <xdr:spPr>
        <a:xfrm>
          <a:off x="210757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139082</xdr:rowOff>
    </xdr:from>
    <xdr:ext cx="469744" cy="259045"/>
    <xdr:sp macro="" textlink="">
      <xdr:nvSpPr>
        <xdr:cNvPr id="704" name="n_3mainValue【消防施設】&#10;一人当たり面積"/>
        <xdr:cNvSpPr txBox="1"/>
      </xdr:nvSpPr>
      <xdr:spPr>
        <a:xfrm>
          <a:off x="193104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6" name="テキスト ボックス 7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6" name="テキスト ボックス 7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8" name="テキスト ボックス 7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30" name="直線コネクタ 72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3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32" name="直線コネクタ 73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4" name="直線コネクタ 7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3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36" name="フローチャート: 判断 73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7" name="フローチャート: 判断 73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38" name="フローチャート: 判断 73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39" name="フローチャート: 判断 73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45" name="楕円 744"/>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746" name="【庁舎】&#10;有形固定資産減価償却率該当値テキスト"/>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747" name="楕円 746"/>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12519</xdr:rowOff>
    </xdr:to>
    <xdr:cxnSp macro="">
      <xdr:nvCxnSpPr>
        <xdr:cNvPr id="748" name="直線コネクタ 747"/>
        <xdr:cNvCxnSpPr/>
      </xdr:nvCxnSpPr>
      <xdr:spPr>
        <a:xfrm>
          <a:off x="15481300" y="176653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49" name="楕円 748"/>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75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51"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752"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53" name="n_1mainValue【庁舎】&#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754" name="n_3main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106</xdr:row>
      <xdr:rowOff>80934</xdr:rowOff>
    </xdr:from>
    <xdr:ext cx="531299" cy="259045"/>
    <xdr:sp macro="" textlink="">
      <xdr:nvSpPr>
        <xdr:cNvPr id="768" name="テキスト ボックス 767"/>
        <xdr:cNvSpPr txBox="1"/>
      </xdr:nvSpPr>
      <xdr:spPr>
        <a:xfrm>
          <a:off x="17756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104</xdr:row>
      <xdr:rowOff>97263</xdr:rowOff>
    </xdr:from>
    <xdr:ext cx="531299" cy="259045"/>
    <xdr:sp macro="" textlink="">
      <xdr:nvSpPr>
        <xdr:cNvPr id="770" name="テキスト ボックス 769"/>
        <xdr:cNvSpPr txBox="1"/>
      </xdr:nvSpPr>
      <xdr:spPr>
        <a:xfrm>
          <a:off x="17756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102</xdr:row>
      <xdr:rowOff>113591</xdr:rowOff>
    </xdr:from>
    <xdr:ext cx="531299" cy="259045"/>
    <xdr:sp macro="" textlink="">
      <xdr:nvSpPr>
        <xdr:cNvPr id="772" name="テキスト ボックス 771"/>
        <xdr:cNvSpPr txBox="1"/>
      </xdr:nvSpPr>
      <xdr:spPr>
        <a:xfrm>
          <a:off x="17756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100</xdr:row>
      <xdr:rowOff>129920</xdr:rowOff>
    </xdr:from>
    <xdr:ext cx="531299" cy="259045"/>
    <xdr:sp macro="" textlink="">
      <xdr:nvSpPr>
        <xdr:cNvPr id="774" name="テキスト ボックス 773"/>
        <xdr:cNvSpPr txBox="1"/>
      </xdr:nvSpPr>
      <xdr:spPr>
        <a:xfrm>
          <a:off x="17756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6" name="テキスト ボックス 77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8" name="テキスト ボックス 7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109</xdr:row>
      <xdr:rowOff>23394</xdr:rowOff>
    </xdr:from>
    <xdr:to>
      <xdr:col>116</xdr:col>
      <xdr:colOff>62864</xdr:colOff>
      <xdr:row>109</xdr:row>
      <xdr:rowOff>35215</xdr:rowOff>
    </xdr:to>
    <xdr:cxnSp macro="">
      <xdr:nvCxnSpPr>
        <xdr:cNvPr id="780" name="直線コネクタ 779"/>
        <xdr:cNvCxnSpPr/>
      </xdr:nvCxnSpPr>
      <xdr:spPr>
        <a:xfrm flipV="1">
          <a:off x="22160864" y="18711444"/>
          <a:ext cx="0" cy="11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110</xdr:row>
      <xdr:rowOff>8170</xdr:rowOff>
    </xdr:from>
    <xdr:ext cx="469744" cy="259045"/>
    <xdr:sp macro="" textlink="">
      <xdr:nvSpPr>
        <xdr:cNvPr id="781" name="【庁舎】&#10;一人当たり面積最小値テキスト"/>
        <xdr:cNvSpPr txBox="1"/>
      </xdr:nvSpPr>
      <xdr:spPr>
        <a:xfrm>
          <a:off x="22199600" y="188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35215</xdr:rowOff>
    </xdr:from>
    <xdr:to>
      <xdr:col>116</xdr:col>
      <xdr:colOff>152400</xdr:colOff>
      <xdr:row>109</xdr:row>
      <xdr:rowOff>35215</xdr:rowOff>
    </xdr:to>
    <xdr:cxnSp macro="">
      <xdr:nvCxnSpPr>
        <xdr:cNvPr id="782" name="直線コネクタ 781"/>
        <xdr:cNvCxnSpPr/>
      </xdr:nvCxnSpPr>
      <xdr:spPr>
        <a:xfrm>
          <a:off x="22072600" y="1872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141521</xdr:rowOff>
    </xdr:from>
    <xdr:ext cx="469744" cy="259045"/>
    <xdr:sp macro="" textlink="">
      <xdr:nvSpPr>
        <xdr:cNvPr id="783" name="【庁舎】&#10;一人当たり面積最大値テキスト"/>
        <xdr:cNvSpPr txBox="1"/>
      </xdr:nvSpPr>
      <xdr:spPr>
        <a:xfrm>
          <a:off x="22199600" y="184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23394</xdr:rowOff>
    </xdr:from>
    <xdr:to>
      <xdr:col>116</xdr:col>
      <xdr:colOff>152400</xdr:colOff>
      <xdr:row>109</xdr:row>
      <xdr:rowOff>23394</xdr:rowOff>
    </xdr:to>
    <xdr:cxnSp macro="">
      <xdr:nvCxnSpPr>
        <xdr:cNvPr id="784" name="直線コネクタ 783"/>
        <xdr:cNvCxnSpPr/>
      </xdr:nvCxnSpPr>
      <xdr:spPr>
        <a:xfrm>
          <a:off x="22072600" y="1871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52619</xdr:rowOff>
    </xdr:from>
    <xdr:ext cx="469744" cy="259045"/>
    <xdr:sp macro="" textlink="">
      <xdr:nvSpPr>
        <xdr:cNvPr id="785" name="【庁舎】&#10;一人当たり面積平均値テキスト"/>
        <xdr:cNvSpPr txBox="1"/>
      </xdr:nvSpPr>
      <xdr:spPr>
        <a:xfrm>
          <a:off x="22199600" y="1874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150933</xdr:rowOff>
    </xdr:from>
    <xdr:to>
      <xdr:col>116</xdr:col>
      <xdr:colOff>114300</xdr:colOff>
      <xdr:row>109</xdr:row>
      <xdr:rowOff>81083</xdr:rowOff>
    </xdr:to>
    <xdr:sp macro="" textlink="">
      <xdr:nvSpPr>
        <xdr:cNvPr id="786" name="フローチャート: 判断 785"/>
        <xdr:cNvSpPr/>
      </xdr:nvSpPr>
      <xdr:spPr>
        <a:xfrm>
          <a:off x="22110700" y="186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119061</xdr:rowOff>
    </xdr:from>
    <xdr:to>
      <xdr:col>112</xdr:col>
      <xdr:colOff>38100</xdr:colOff>
      <xdr:row>109</xdr:row>
      <xdr:rowOff>49211</xdr:rowOff>
    </xdr:to>
    <xdr:sp macro="" textlink="">
      <xdr:nvSpPr>
        <xdr:cNvPr id="787" name="フローチャート: 判断 786"/>
        <xdr:cNvSpPr/>
      </xdr:nvSpPr>
      <xdr:spPr>
        <a:xfrm>
          <a:off x="21272500" y="1863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151130</xdr:rowOff>
    </xdr:from>
    <xdr:to>
      <xdr:col>107</xdr:col>
      <xdr:colOff>101600</xdr:colOff>
      <xdr:row>109</xdr:row>
      <xdr:rowOff>81280</xdr:rowOff>
    </xdr:to>
    <xdr:sp macro="" textlink="">
      <xdr:nvSpPr>
        <xdr:cNvPr id="788" name="フローチャート: 判断 787"/>
        <xdr:cNvSpPr/>
      </xdr:nvSpPr>
      <xdr:spPr>
        <a:xfrm>
          <a:off x="20383500" y="186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151261</xdr:rowOff>
    </xdr:from>
    <xdr:to>
      <xdr:col>102</xdr:col>
      <xdr:colOff>165100</xdr:colOff>
      <xdr:row>109</xdr:row>
      <xdr:rowOff>81411</xdr:rowOff>
    </xdr:to>
    <xdr:sp macro="" textlink="">
      <xdr:nvSpPr>
        <xdr:cNvPr id="789" name="フローチャート: 判断 788"/>
        <xdr:cNvSpPr/>
      </xdr:nvSpPr>
      <xdr:spPr>
        <a:xfrm>
          <a:off x="19494500" y="1866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149889</xdr:rowOff>
    </xdr:from>
    <xdr:to>
      <xdr:col>116</xdr:col>
      <xdr:colOff>114300</xdr:colOff>
      <xdr:row>109</xdr:row>
      <xdr:rowOff>80039</xdr:rowOff>
    </xdr:to>
    <xdr:sp macro="" textlink="">
      <xdr:nvSpPr>
        <xdr:cNvPr id="795" name="楕円 794"/>
        <xdr:cNvSpPr/>
      </xdr:nvSpPr>
      <xdr:spPr>
        <a:xfrm>
          <a:off x="22110700" y="186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97070</xdr:rowOff>
    </xdr:from>
    <xdr:ext cx="469744" cy="259045"/>
    <xdr:sp macro="" textlink="">
      <xdr:nvSpPr>
        <xdr:cNvPr id="796" name="【庁舎】&#10;一人当たり面積該当値テキスト"/>
        <xdr:cNvSpPr txBox="1"/>
      </xdr:nvSpPr>
      <xdr:spPr>
        <a:xfrm>
          <a:off x="22199600" y="186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131144</xdr:rowOff>
    </xdr:from>
    <xdr:to>
      <xdr:col>112</xdr:col>
      <xdr:colOff>38100</xdr:colOff>
      <xdr:row>100</xdr:row>
      <xdr:rowOff>61294</xdr:rowOff>
    </xdr:to>
    <xdr:sp macro="" textlink="">
      <xdr:nvSpPr>
        <xdr:cNvPr id="797" name="楕円 796"/>
        <xdr:cNvSpPr/>
      </xdr:nvSpPr>
      <xdr:spPr>
        <a:xfrm>
          <a:off x="21272500" y="171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10494</xdr:rowOff>
    </xdr:from>
    <xdr:to>
      <xdr:col>116</xdr:col>
      <xdr:colOff>63500</xdr:colOff>
      <xdr:row>109</xdr:row>
      <xdr:rowOff>29239</xdr:rowOff>
    </xdr:to>
    <xdr:cxnSp macro="">
      <xdr:nvCxnSpPr>
        <xdr:cNvPr id="798" name="直線コネクタ 797"/>
        <xdr:cNvCxnSpPr/>
      </xdr:nvCxnSpPr>
      <xdr:spPr>
        <a:xfrm>
          <a:off x="21323300" y="17155494"/>
          <a:ext cx="838200" cy="156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149921</xdr:rowOff>
    </xdr:from>
    <xdr:to>
      <xdr:col>102</xdr:col>
      <xdr:colOff>165100</xdr:colOff>
      <xdr:row>109</xdr:row>
      <xdr:rowOff>80071</xdr:rowOff>
    </xdr:to>
    <xdr:sp macro="" textlink="">
      <xdr:nvSpPr>
        <xdr:cNvPr id="799" name="楕円 798"/>
        <xdr:cNvSpPr/>
      </xdr:nvSpPr>
      <xdr:spPr>
        <a:xfrm>
          <a:off x="19494500" y="186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40338</xdr:rowOff>
    </xdr:from>
    <xdr:ext cx="469744" cy="259045"/>
    <xdr:sp macro="" textlink="">
      <xdr:nvSpPr>
        <xdr:cNvPr id="800" name="n_1aveValue【庁舎】&#10;一人当たり面積"/>
        <xdr:cNvSpPr txBox="1"/>
      </xdr:nvSpPr>
      <xdr:spPr>
        <a:xfrm>
          <a:off x="21075727" y="1872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97807</xdr:rowOff>
    </xdr:from>
    <xdr:ext cx="469744" cy="259045"/>
    <xdr:sp macro="" textlink="">
      <xdr:nvSpPr>
        <xdr:cNvPr id="801" name="n_2aveValue【庁舎】&#10;一人当たり面積"/>
        <xdr:cNvSpPr txBox="1"/>
      </xdr:nvSpPr>
      <xdr:spPr>
        <a:xfrm>
          <a:off x="20199427" y="184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72538</xdr:rowOff>
    </xdr:from>
    <xdr:ext cx="469744" cy="259045"/>
    <xdr:sp macro="" textlink="">
      <xdr:nvSpPr>
        <xdr:cNvPr id="802" name="n_3aveValue【庁舎】&#10;一人当たり面積"/>
        <xdr:cNvSpPr txBox="1"/>
      </xdr:nvSpPr>
      <xdr:spPr>
        <a:xfrm>
          <a:off x="19310427" y="187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98</xdr:row>
      <xdr:rowOff>77821</xdr:rowOff>
    </xdr:from>
    <xdr:ext cx="534377" cy="259045"/>
    <xdr:sp macro="" textlink="">
      <xdr:nvSpPr>
        <xdr:cNvPr id="803" name="n_1mainValue【庁舎】&#10;一人当たり面積"/>
        <xdr:cNvSpPr txBox="1"/>
      </xdr:nvSpPr>
      <xdr:spPr>
        <a:xfrm>
          <a:off x="21043411" y="1687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96598</xdr:rowOff>
    </xdr:from>
    <xdr:ext cx="469744" cy="259045"/>
    <xdr:sp macro="" textlink="">
      <xdr:nvSpPr>
        <xdr:cNvPr id="804" name="n_3mainValue【庁舎】&#10;一人当たり面積"/>
        <xdr:cNvSpPr txBox="1"/>
      </xdr:nvSpPr>
      <xdr:spPr>
        <a:xfrm>
          <a:off x="19310427" y="184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類似団体と比較して特に有形固定資産減価償却率が高くなっている施設は、図書館、市民会館、消防施設である。</a:t>
          </a:r>
          <a:endParaRPr lang="ja-JP" altLang="ja-JP" sz="1400">
            <a:effectLst/>
          </a:endParaRPr>
        </a:p>
        <a:p>
          <a:r>
            <a:rPr kumimoji="1" lang="ja-JP" altLang="ja-JP" sz="1100">
              <a:solidFill>
                <a:schemeClr val="dk1"/>
              </a:solidFill>
              <a:effectLst/>
              <a:latin typeface="+mn-lt"/>
              <a:ea typeface="+mn-ea"/>
              <a:cs typeface="+mn-cs"/>
            </a:rPr>
            <a:t>図書館については、新しい図書館の建設のため、現在手法を検討中である。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令和元年度に老朽化した別館を解体する予定である。</a:t>
          </a:r>
          <a:endParaRPr lang="ja-JP" altLang="ja-JP" sz="1400">
            <a:effectLst/>
          </a:endParaRPr>
        </a:p>
        <a:p>
          <a:r>
            <a:rPr kumimoji="1" lang="ja-JP" altLang="ja-JP" sz="1100">
              <a:solidFill>
                <a:schemeClr val="dk1"/>
              </a:solidFill>
              <a:effectLst/>
              <a:latin typeface="+mn-lt"/>
              <a:ea typeface="+mn-ea"/>
              <a:cs typeface="+mn-cs"/>
            </a:rPr>
            <a:t>消防施設については、公共施設再編計画により、老朽化した亀川出張所の建替えを行っており、令和元年度に完成</a:t>
          </a:r>
          <a:r>
            <a:rPr kumimoji="1" lang="ja-JP" altLang="en-US" sz="1100">
              <a:solidFill>
                <a:schemeClr val="dk1"/>
              </a:solidFill>
              <a:effectLst/>
              <a:latin typeface="+mn-lt"/>
              <a:ea typeface="+mn-ea"/>
              <a:cs typeface="+mn-cs"/>
            </a:rPr>
            <a:t>する予定である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生活保護費などの扶助費の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公債費の減などに伴い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となった結果、前年度と比べ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全国平均は上回っているものの、類似団体内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順位は変わりなく、今後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退職手当債及び臨時税収補填債の償還の一部終了による公債費の減、電子計算機等のリースメンテナンス料、し尿処理場の光熱水費の減による物件費の減少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歳入においては固定資産税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等の減による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や、地方交付税、臨時財政対策債の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今後は行財政改革により、使用料の見直し等による歳入の増加を図るとともに、公共施設の適正化配置と管理運営の効率化、補助金等の見直しなど歳出の抑制に努め、持続可能で安定的な行政経営を目指す。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128778</xdr:rowOff>
    </xdr:to>
    <xdr:cxnSp macro="">
      <xdr:nvCxnSpPr>
        <xdr:cNvPr id="130" name="直線コネクタ 129"/>
        <xdr:cNvCxnSpPr/>
      </xdr:nvCxnSpPr>
      <xdr:spPr>
        <a:xfrm flipV="1">
          <a:off x="4114800" y="10915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63</xdr:row>
      <xdr:rowOff>128778</xdr:rowOff>
    </xdr:to>
    <xdr:cxnSp macro="">
      <xdr:nvCxnSpPr>
        <xdr:cNvPr id="133" name="直線コネクタ 132"/>
        <xdr:cNvCxnSpPr/>
      </xdr:nvCxnSpPr>
      <xdr:spPr>
        <a:xfrm>
          <a:off x="32258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128778</xdr:rowOff>
    </xdr:to>
    <xdr:cxnSp macro="">
      <xdr:nvCxnSpPr>
        <xdr:cNvPr id="136" name="直線コネクタ 135"/>
        <xdr:cNvCxnSpPr/>
      </xdr:nvCxnSpPr>
      <xdr:spPr>
        <a:xfrm>
          <a:off x="2336800" y="1064056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112014</xdr:rowOff>
    </xdr:to>
    <xdr:cxnSp macro="">
      <xdr:nvCxnSpPr>
        <xdr:cNvPr id="139" name="直線コネクタ 138"/>
        <xdr:cNvCxnSpPr/>
      </xdr:nvCxnSpPr>
      <xdr:spPr>
        <a:xfrm flipV="1">
          <a:off x="1447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や県平均と比較すると、概ね良好な数値となっている。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公共施設の適正配置と管理運営の効率化により施設の統廃合や集約化、複合化等を進め、総量の削減に努めることで、人件費・物件費の抑制を図る。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77966</xdr:rowOff>
    </xdr:from>
    <xdr:to>
      <xdr:col>23</xdr:col>
      <xdr:colOff>133350</xdr:colOff>
      <xdr:row>83</xdr:row>
      <xdr:rowOff>91249</xdr:rowOff>
    </xdr:to>
    <xdr:cxnSp macro="">
      <xdr:nvCxnSpPr>
        <xdr:cNvPr id="195" name="直線コネクタ 194"/>
        <xdr:cNvCxnSpPr/>
      </xdr:nvCxnSpPr>
      <xdr:spPr>
        <a:xfrm>
          <a:off x="4114800" y="14308316"/>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63878</xdr:rowOff>
    </xdr:from>
    <xdr:to>
      <xdr:col>19</xdr:col>
      <xdr:colOff>133350</xdr:colOff>
      <xdr:row>83</xdr:row>
      <xdr:rowOff>77966</xdr:rowOff>
    </xdr:to>
    <xdr:cxnSp macro="">
      <xdr:nvCxnSpPr>
        <xdr:cNvPr id="198" name="直線コネクタ 197"/>
        <xdr:cNvCxnSpPr/>
      </xdr:nvCxnSpPr>
      <xdr:spPr>
        <a:xfrm>
          <a:off x="3225800" y="14294228"/>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26167</xdr:rowOff>
    </xdr:from>
    <xdr:to>
      <xdr:col>15</xdr:col>
      <xdr:colOff>82550</xdr:colOff>
      <xdr:row>83</xdr:row>
      <xdr:rowOff>63878</xdr:rowOff>
    </xdr:to>
    <xdr:cxnSp macro="">
      <xdr:nvCxnSpPr>
        <xdr:cNvPr id="201" name="直線コネクタ 200"/>
        <xdr:cNvCxnSpPr/>
      </xdr:nvCxnSpPr>
      <xdr:spPr>
        <a:xfrm>
          <a:off x="2336800" y="14256517"/>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4772</xdr:rowOff>
    </xdr:from>
    <xdr:to>
      <xdr:col>11</xdr:col>
      <xdr:colOff>31750</xdr:colOff>
      <xdr:row>83</xdr:row>
      <xdr:rowOff>26167</xdr:rowOff>
    </xdr:to>
    <xdr:cxnSp macro="">
      <xdr:nvCxnSpPr>
        <xdr:cNvPr id="204" name="直線コネクタ 203"/>
        <xdr:cNvCxnSpPr/>
      </xdr:nvCxnSpPr>
      <xdr:spPr>
        <a:xfrm>
          <a:off x="1447800" y="14235122"/>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40449</xdr:rowOff>
    </xdr:from>
    <xdr:to>
      <xdr:col>23</xdr:col>
      <xdr:colOff>184150</xdr:colOff>
      <xdr:row>83</xdr:row>
      <xdr:rowOff>142049</xdr:rowOff>
    </xdr:to>
    <xdr:sp macro="" textlink="">
      <xdr:nvSpPr>
        <xdr:cNvPr id="214" name="楕円 213"/>
        <xdr:cNvSpPr/>
      </xdr:nvSpPr>
      <xdr:spPr>
        <a:xfrm>
          <a:off x="4902200" y="142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56976</xdr:rowOff>
    </xdr:from>
    <xdr:ext cx="762000" cy="259045"/>
    <xdr:sp macro="" textlink="">
      <xdr:nvSpPr>
        <xdr:cNvPr id="215" name="人件費・物件費等の状況該当値テキスト"/>
        <xdr:cNvSpPr txBox="1"/>
      </xdr:nvSpPr>
      <xdr:spPr>
        <a:xfrm>
          <a:off x="5041900" y="14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27166</xdr:rowOff>
    </xdr:from>
    <xdr:to>
      <xdr:col>19</xdr:col>
      <xdr:colOff>184150</xdr:colOff>
      <xdr:row>83</xdr:row>
      <xdr:rowOff>128766</xdr:rowOff>
    </xdr:to>
    <xdr:sp macro="" textlink="">
      <xdr:nvSpPr>
        <xdr:cNvPr id="216" name="楕円 215"/>
        <xdr:cNvSpPr/>
      </xdr:nvSpPr>
      <xdr:spPr>
        <a:xfrm>
          <a:off x="4064000" y="142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113543</xdr:rowOff>
    </xdr:from>
    <xdr:ext cx="736600" cy="259045"/>
    <xdr:sp macro="" textlink="">
      <xdr:nvSpPr>
        <xdr:cNvPr id="217" name="テキスト ボックス 216"/>
        <xdr:cNvSpPr txBox="1"/>
      </xdr:nvSpPr>
      <xdr:spPr>
        <a:xfrm>
          <a:off x="3733800" y="1434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13078</xdr:rowOff>
    </xdr:from>
    <xdr:to>
      <xdr:col>15</xdr:col>
      <xdr:colOff>133350</xdr:colOff>
      <xdr:row>83</xdr:row>
      <xdr:rowOff>114678</xdr:rowOff>
    </xdr:to>
    <xdr:sp macro="" textlink="">
      <xdr:nvSpPr>
        <xdr:cNvPr id="218" name="楕円 217"/>
        <xdr:cNvSpPr/>
      </xdr:nvSpPr>
      <xdr:spPr>
        <a:xfrm>
          <a:off x="3175000" y="142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99455</xdr:rowOff>
    </xdr:from>
    <xdr:ext cx="762000" cy="259045"/>
    <xdr:sp macro="" textlink="">
      <xdr:nvSpPr>
        <xdr:cNvPr id="219" name="テキスト ボックス 218"/>
        <xdr:cNvSpPr txBox="1"/>
      </xdr:nvSpPr>
      <xdr:spPr>
        <a:xfrm>
          <a:off x="2844800" y="143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146817</xdr:rowOff>
    </xdr:from>
    <xdr:to>
      <xdr:col>11</xdr:col>
      <xdr:colOff>82550</xdr:colOff>
      <xdr:row>83</xdr:row>
      <xdr:rowOff>76967</xdr:rowOff>
    </xdr:to>
    <xdr:sp macro="" textlink="">
      <xdr:nvSpPr>
        <xdr:cNvPr id="220" name="楕円 219"/>
        <xdr:cNvSpPr/>
      </xdr:nvSpPr>
      <xdr:spPr>
        <a:xfrm>
          <a:off x="2286000" y="142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87144</xdr:rowOff>
    </xdr:from>
    <xdr:ext cx="762000" cy="259045"/>
    <xdr:sp macro="" textlink="">
      <xdr:nvSpPr>
        <xdr:cNvPr id="221" name="テキスト ボックス 220"/>
        <xdr:cNvSpPr txBox="1"/>
      </xdr:nvSpPr>
      <xdr:spPr>
        <a:xfrm>
          <a:off x="1955800" y="139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125422</xdr:rowOff>
    </xdr:from>
    <xdr:to>
      <xdr:col>7</xdr:col>
      <xdr:colOff>31750</xdr:colOff>
      <xdr:row>83</xdr:row>
      <xdr:rowOff>55572</xdr:rowOff>
    </xdr:to>
    <xdr:sp macro="" textlink="">
      <xdr:nvSpPr>
        <xdr:cNvPr id="222" name="楕円 221"/>
        <xdr:cNvSpPr/>
      </xdr:nvSpPr>
      <xdr:spPr>
        <a:xfrm>
          <a:off x="1397000" y="141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65749</xdr:rowOff>
    </xdr:from>
    <xdr:ext cx="762000" cy="259045"/>
    <xdr:sp macro="" textlink="">
      <xdr:nvSpPr>
        <xdr:cNvPr id="223" name="テキスト ボックス 222"/>
        <xdr:cNvSpPr txBox="1"/>
      </xdr:nvSpPr>
      <xdr:spPr>
        <a:xfrm>
          <a:off x="1066800" y="139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給与制度の総合的見直し、給与構造の見直しをしているが、激変緩和の経過措置中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。今後の給与全般の適正化に努めることで、水準を見直していく。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147461</xdr:rowOff>
    </xdr:to>
    <xdr:cxnSp macro="">
      <xdr:nvCxnSpPr>
        <xdr:cNvPr id="257" name="直線コネクタ 256"/>
        <xdr:cNvCxnSpPr/>
      </xdr:nvCxnSpPr>
      <xdr:spPr>
        <a:xfrm flipV="1">
          <a:off x="16179800" y="151680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2822</xdr:rowOff>
    </xdr:to>
    <xdr:cxnSp macro="">
      <xdr:nvCxnSpPr>
        <xdr:cNvPr id="260" name="直線コネクタ 259"/>
        <xdr:cNvCxnSpPr/>
      </xdr:nvCxnSpPr>
      <xdr:spPr>
        <a:xfrm flipV="1">
          <a:off x="15290800" y="1523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2822</xdr:rowOff>
    </xdr:to>
    <xdr:cxnSp macro="">
      <xdr:nvCxnSpPr>
        <xdr:cNvPr id="263" name="直線コネクタ 262"/>
        <xdr:cNvCxnSpPr/>
      </xdr:nvCxnSpPr>
      <xdr:spPr>
        <a:xfrm>
          <a:off x="14401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89</xdr:row>
      <xdr:rowOff>2822</xdr:rowOff>
    </xdr:to>
    <xdr:cxnSp macro="">
      <xdr:nvCxnSpPr>
        <xdr:cNvPr id="266" name="直線コネクタ 265"/>
        <xdr:cNvCxnSpPr/>
      </xdr:nvCxnSpPr>
      <xdr:spPr>
        <a:xfrm>
          <a:off x="13512800" y="1523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8" name="楕円 277"/>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79" name="テキスト ボックス 278"/>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0" name="楕円 279"/>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1" name="テキスト ボックス 280"/>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2" name="楕円 281"/>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3" name="テキスト ボックス 282"/>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4" name="楕円 283"/>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5" name="テキスト ボックス 284"/>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７年度に策定した第１次別府市定員適正化計画の目標数値以上の職員数を削減し、行財政改革に取り組んできた状況であるが、平成２４年４月１日を起点とした第２次定員適正化計画を策定し、１０年間で職員数を１３％削減する目標の基、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19262</xdr:rowOff>
    </xdr:from>
    <xdr:to>
      <xdr:col>81</xdr:col>
      <xdr:colOff>44450</xdr:colOff>
      <xdr:row>64</xdr:row>
      <xdr:rowOff>27305</xdr:rowOff>
    </xdr:to>
    <xdr:cxnSp macro="">
      <xdr:nvCxnSpPr>
        <xdr:cNvPr id="320" name="直線コネクタ 319"/>
        <xdr:cNvCxnSpPr/>
      </xdr:nvCxnSpPr>
      <xdr:spPr>
        <a:xfrm flipV="1">
          <a:off x="16179800" y="109920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27305</xdr:rowOff>
    </xdr:from>
    <xdr:to>
      <xdr:col>77</xdr:col>
      <xdr:colOff>44450</xdr:colOff>
      <xdr:row>64</xdr:row>
      <xdr:rowOff>47413</xdr:rowOff>
    </xdr:to>
    <xdr:cxnSp macro="">
      <xdr:nvCxnSpPr>
        <xdr:cNvPr id="323" name="直線コネクタ 322"/>
        <xdr:cNvCxnSpPr/>
      </xdr:nvCxnSpPr>
      <xdr:spPr>
        <a:xfrm flipV="1">
          <a:off x="15290800" y="110001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64</xdr:row>
      <xdr:rowOff>75565</xdr:rowOff>
    </xdr:to>
    <xdr:cxnSp macro="">
      <xdr:nvCxnSpPr>
        <xdr:cNvPr id="326" name="直線コネクタ 325"/>
        <xdr:cNvCxnSpPr/>
      </xdr:nvCxnSpPr>
      <xdr:spPr>
        <a:xfrm flipV="1">
          <a:off x="14401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75565</xdr:rowOff>
    </xdr:from>
    <xdr:to>
      <xdr:col>68</xdr:col>
      <xdr:colOff>152400</xdr:colOff>
      <xdr:row>64</xdr:row>
      <xdr:rowOff>85619</xdr:rowOff>
    </xdr:to>
    <xdr:cxnSp macro="">
      <xdr:nvCxnSpPr>
        <xdr:cNvPr id="329" name="直線コネクタ 328"/>
        <xdr:cNvCxnSpPr/>
      </xdr:nvCxnSpPr>
      <xdr:spPr>
        <a:xfrm flipV="1">
          <a:off x="13512800" y="110483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139912</xdr:rowOff>
    </xdr:from>
    <xdr:to>
      <xdr:col>81</xdr:col>
      <xdr:colOff>95250</xdr:colOff>
      <xdr:row>64</xdr:row>
      <xdr:rowOff>70062</xdr:rowOff>
    </xdr:to>
    <xdr:sp macro="" textlink="">
      <xdr:nvSpPr>
        <xdr:cNvPr id="339" name="楕円 338"/>
        <xdr:cNvSpPr/>
      </xdr:nvSpPr>
      <xdr:spPr>
        <a:xfrm>
          <a:off x="16967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111989</xdr:rowOff>
    </xdr:from>
    <xdr:ext cx="762000" cy="259045"/>
    <xdr:sp macro="" textlink="">
      <xdr:nvSpPr>
        <xdr:cNvPr id="340" name="定員管理の状況該当値テキスト"/>
        <xdr:cNvSpPr txBox="1"/>
      </xdr:nvSpPr>
      <xdr:spPr>
        <a:xfrm>
          <a:off x="17106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147955</xdr:rowOff>
    </xdr:from>
    <xdr:to>
      <xdr:col>77</xdr:col>
      <xdr:colOff>95250</xdr:colOff>
      <xdr:row>64</xdr:row>
      <xdr:rowOff>78105</xdr:rowOff>
    </xdr:to>
    <xdr:sp macro="" textlink="">
      <xdr:nvSpPr>
        <xdr:cNvPr id="341" name="楕円 340"/>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62882</xdr:rowOff>
    </xdr:from>
    <xdr:ext cx="736600" cy="259045"/>
    <xdr:sp macro="" textlink="">
      <xdr:nvSpPr>
        <xdr:cNvPr id="342" name="テキスト ボックス 341"/>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3" name="楕円 342"/>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4" name="テキスト ボックス 343"/>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24765</xdr:rowOff>
    </xdr:from>
    <xdr:to>
      <xdr:col>68</xdr:col>
      <xdr:colOff>203200</xdr:colOff>
      <xdr:row>64</xdr:row>
      <xdr:rowOff>126365</xdr:rowOff>
    </xdr:to>
    <xdr:sp macro="" textlink="">
      <xdr:nvSpPr>
        <xdr:cNvPr id="345" name="楕円 344"/>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111142</xdr:rowOff>
    </xdr:from>
    <xdr:ext cx="762000" cy="259045"/>
    <xdr:sp macro="" textlink="">
      <xdr:nvSpPr>
        <xdr:cNvPr id="346" name="テキスト ボックス 345"/>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34819</xdr:rowOff>
    </xdr:from>
    <xdr:to>
      <xdr:col>64</xdr:col>
      <xdr:colOff>152400</xdr:colOff>
      <xdr:row>64</xdr:row>
      <xdr:rowOff>136419</xdr:rowOff>
    </xdr:to>
    <xdr:sp macro="" textlink="">
      <xdr:nvSpPr>
        <xdr:cNvPr id="347" name="楕円 346"/>
        <xdr:cNvSpPr/>
      </xdr:nvSpPr>
      <xdr:spPr>
        <a:xfrm>
          <a:off x="13462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121196</xdr:rowOff>
    </xdr:from>
    <xdr:ext cx="762000" cy="259045"/>
    <xdr:sp macro="" textlink="">
      <xdr:nvSpPr>
        <xdr:cNvPr id="348" name="テキスト ボックス 347"/>
        <xdr:cNvSpPr txBox="1"/>
      </xdr:nvSpPr>
      <xdr:spPr>
        <a:xfrm>
          <a:off x="13131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が増、また控除財源となる特定財源及び基準財政需要額算入額が減となったものの、元利償還金がそれらを上回る減少となった。分母においても標準財政規模が減少したため、単年度では比率は良化した。しかし、平成２７年度と平成３０年度の比較では悪化しており、３ヵ年平均でも悪化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良好な数値となっているものの、今後大型事業が控えており、公債費の償還の増加が見込まれることから、将来負担を見据えた効率的かつ効果的な事業執行及び事業選択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145627</xdr:rowOff>
    </xdr:to>
    <xdr:cxnSp macro="">
      <xdr:nvCxnSpPr>
        <xdr:cNvPr id="381" name="直線コネクタ 380"/>
        <xdr:cNvCxnSpPr/>
      </xdr:nvCxnSpPr>
      <xdr:spPr>
        <a:xfrm>
          <a:off x="16179800" y="680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4" name="直線コネクタ 383"/>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73237</xdr:rowOff>
    </xdr:to>
    <xdr:cxnSp macro="">
      <xdr:nvCxnSpPr>
        <xdr:cNvPr id="387" name="直線コネクタ 386"/>
        <xdr:cNvCxnSpPr/>
      </xdr:nvCxnSpPr>
      <xdr:spPr>
        <a:xfrm>
          <a:off x="14401800" y="675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89323</xdr:rowOff>
    </xdr:to>
    <xdr:cxnSp macro="">
      <xdr:nvCxnSpPr>
        <xdr:cNvPr id="390" name="直線コネクタ 389"/>
        <xdr:cNvCxnSpPr/>
      </xdr:nvCxnSpPr>
      <xdr:spPr>
        <a:xfrm flipV="1">
          <a:off x="13512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4" name="楕円 403"/>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5" name="テキスト ボックス 404"/>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6" name="楕円 405"/>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7" name="テキスト ボックス 406"/>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においては、将来負担額は地方債残高の増額となったものの、広域圏事務組合負担金の減額、充当可能財源である充当可能基金の大幅な増額などの要因により、減額となった。また、分母においても、標準財政規模の減額及び元利償還金・準元利償還金に係る基準財政需要額ともに減額となった。結果的に分子の減額が大きいことにより、前年度と比較し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今後も地方債発行を伴う大型事業の実施等にあたっては、世代間負担の公平と公債費負担の中長期的な平準化などの観点から負担を軽減するよう総点検を図り財政の健全化を推進する。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職員数や給与水準が類似団体と比較して高いことから、今後も第２次定員適正化計画に基づき職員数の削減を図る。また、事務事業の見直し、行政需要にあった職員の適正配置などに努め、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107950</xdr:rowOff>
    </xdr:to>
    <xdr:cxnSp macro="">
      <xdr:nvCxnSpPr>
        <xdr:cNvPr id="66" name="直線コネクタ 65"/>
        <xdr:cNvCxnSpPr/>
      </xdr:nvCxnSpPr>
      <xdr:spPr>
        <a:xfrm>
          <a:off x="3987800" y="6779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138430</xdr:rowOff>
    </xdr:to>
    <xdr:cxnSp macro="">
      <xdr:nvCxnSpPr>
        <xdr:cNvPr id="69" name="直線コネクタ 68"/>
        <xdr:cNvCxnSpPr/>
      </xdr:nvCxnSpPr>
      <xdr:spPr>
        <a:xfrm flipV="1">
          <a:off x="3098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138430</xdr:rowOff>
    </xdr:to>
    <xdr:cxnSp macro="">
      <xdr:nvCxnSpPr>
        <xdr:cNvPr id="72" name="直線コネクタ 71"/>
        <xdr:cNvCxnSpPr/>
      </xdr:nvCxnSpPr>
      <xdr:spPr>
        <a:xfrm>
          <a:off x="2209800" y="672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130810</xdr:rowOff>
    </xdr:to>
    <xdr:cxnSp macro="">
      <xdr:nvCxnSpPr>
        <xdr:cNvPr id="75" name="直線コネクタ 74"/>
        <xdr:cNvCxnSpPr/>
      </xdr:nvCxnSpPr>
      <xdr:spPr>
        <a:xfrm flipV="1">
          <a:off x="1320800" y="672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類似団体と比較し良好な数値となっている。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今後は別府市公共施設再編計画により、市民ニーズを把握しつつ、施設の統廃合や複合化を行うことにより、物件費の抑制を図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66040</xdr:rowOff>
    </xdr:to>
    <xdr:cxnSp macro="">
      <xdr:nvCxnSpPr>
        <xdr:cNvPr id="127" name="直線コネクタ 126"/>
        <xdr:cNvCxnSpPr/>
      </xdr:nvCxnSpPr>
      <xdr:spPr>
        <a:xfrm flipV="1">
          <a:off x="15671800" y="245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73660</xdr:rowOff>
    </xdr:to>
    <xdr:cxnSp macro="">
      <xdr:nvCxnSpPr>
        <xdr:cNvPr id="130" name="直線コネクタ 129"/>
        <xdr:cNvCxnSpPr/>
      </xdr:nvCxnSpPr>
      <xdr:spPr>
        <a:xfrm flipV="1">
          <a:off x="14782800" y="246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73660</xdr:rowOff>
    </xdr:to>
    <xdr:cxnSp macro="">
      <xdr:nvCxnSpPr>
        <xdr:cNvPr id="133" name="直線コネクタ 132"/>
        <xdr:cNvCxnSpPr/>
      </xdr:nvCxnSpPr>
      <xdr:spPr>
        <a:xfrm>
          <a:off x="13893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5080</xdr:rowOff>
    </xdr:to>
    <xdr:cxnSp macro="">
      <xdr:nvCxnSpPr>
        <xdr:cNvPr id="136" name="直線コネクタ 135"/>
        <xdr:cNvCxnSpPr/>
      </xdr:nvCxnSpPr>
      <xdr:spPr>
        <a:xfrm>
          <a:off x="13004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2" name="楕円 151"/>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3" name="テキスト ボックス 152"/>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類似団体や県内平均と比較して扶助費に係る経常収支比率が高い理由として、生活保護需給率、障がい者施策の給付費が大きな要因となっている。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今後も、稼動年齢層を中心とした就労促進やレセプト点検など、生活保護の適正化により、生活保護費の抑制に努めたい。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58</xdr:row>
      <xdr:rowOff>170543</xdr:rowOff>
    </xdr:to>
    <xdr:cxnSp macro="">
      <xdr:nvCxnSpPr>
        <xdr:cNvPr id="190" name="直線コネクタ 189"/>
        <xdr:cNvCxnSpPr/>
      </xdr:nvCxnSpPr>
      <xdr:spPr>
        <a:xfrm>
          <a:off x="3987800" y="10092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9978</xdr:rowOff>
    </xdr:to>
    <xdr:cxnSp macro="">
      <xdr:nvCxnSpPr>
        <xdr:cNvPr id="193" name="直線コネクタ 192"/>
        <xdr:cNvCxnSpPr/>
      </xdr:nvCxnSpPr>
      <xdr:spPr>
        <a:xfrm flipV="1">
          <a:off x="3098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59</xdr:row>
      <xdr:rowOff>9978</xdr:rowOff>
    </xdr:to>
    <xdr:cxnSp macro="">
      <xdr:nvCxnSpPr>
        <xdr:cNvPr id="196" name="直線コネクタ 195"/>
        <xdr:cNvCxnSpPr/>
      </xdr:nvCxnSpPr>
      <xdr:spPr>
        <a:xfrm>
          <a:off x="2209800" y="9962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94343</xdr:rowOff>
    </xdr:to>
    <xdr:cxnSp macro="">
      <xdr:nvCxnSpPr>
        <xdr:cNvPr id="199" name="直線コネクタ 198"/>
        <xdr:cNvCxnSpPr/>
      </xdr:nvCxnSpPr>
      <xdr:spPr>
        <a:xfrm flipV="1">
          <a:off x="1320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9" name="楕円 208"/>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10"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1" name="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3" name="楕円 212"/>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4" name="テキスト ボックス 213"/>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5" name="楕円 214"/>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6" name="テキスト ボックス 215"/>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7" name="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を上回っているのは、繰出金に係る比率が高いためである。特に介護保険事業特別会計において、介護給付費は年々増加している。法定繰出のため急速な改善は困難であるが、関係機関と協力して給付等の適正化に取り組み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81280</xdr:rowOff>
    </xdr:to>
    <xdr:cxnSp macro="">
      <xdr:nvCxnSpPr>
        <xdr:cNvPr id="251" name="直線コネクタ 250"/>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58420</xdr:rowOff>
    </xdr:to>
    <xdr:cxnSp macro="">
      <xdr:nvCxnSpPr>
        <xdr:cNvPr id="254" name="直線コネクタ 253"/>
        <xdr:cNvCxnSpPr/>
      </xdr:nvCxnSpPr>
      <xdr:spPr>
        <a:xfrm>
          <a:off x="14782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58420</xdr:rowOff>
    </xdr:to>
    <xdr:cxnSp macro="">
      <xdr:nvCxnSpPr>
        <xdr:cNvPr id="257" name="直線コネクタ 256"/>
        <xdr:cNvCxnSpPr/>
      </xdr:nvCxnSpPr>
      <xdr:spPr>
        <a:xfrm>
          <a:off x="13893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12700</xdr:rowOff>
    </xdr:to>
    <xdr:cxnSp macro="">
      <xdr:nvCxnSpPr>
        <xdr:cNvPr id="260" name="直線コネクタ 259"/>
        <xdr:cNvCxnSpPr/>
      </xdr:nvCxnSpPr>
      <xdr:spPr>
        <a:xfrm flipV="1">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0" name="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2" name="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補助費にかかる経常収支比率は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類似団体と比較し良好な数値となっているが、清掃センターや葬祭場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建替えによる一部事務組合負担金が増加する見込みである。行政改革推進計画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見直しにより、削減に努める。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72572</xdr:rowOff>
    </xdr:to>
    <xdr:cxnSp macro="">
      <xdr:nvCxnSpPr>
        <xdr:cNvPr id="314" name="直線コネクタ 313"/>
        <xdr:cNvCxnSpPr/>
      </xdr:nvCxnSpPr>
      <xdr:spPr>
        <a:xfrm flipV="1">
          <a:off x="15671800" y="58909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167822</xdr:rowOff>
    </xdr:from>
    <xdr:to>
      <xdr:col>78</xdr:col>
      <xdr:colOff>69850</xdr:colOff>
      <xdr:row>34</xdr:row>
      <xdr:rowOff>72572</xdr:rowOff>
    </xdr:to>
    <xdr:cxnSp macro="">
      <xdr:nvCxnSpPr>
        <xdr:cNvPr id="317" name="直線コネクタ 316"/>
        <xdr:cNvCxnSpPr/>
      </xdr:nvCxnSpPr>
      <xdr:spPr>
        <a:xfrm>
          <a:off x="14782800" y="582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33</xdr:row>
      <xdr:rowOff>167822</xdr:rowOff>
    </xdr:to>
    <xdr:cxnSp macro="">
      <xdr:nvCxnSpPr>
        <xdr:cNvPr id="320" name="直線コネクタ 319"/>
        <xdr:cNvCxnSpPr/>
      </xdr:nvCxnSpPr>
      <xdr:spPr>
        <a:xfrm>
          <a:off x="13893800" y="577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113393</xdr:rowOff>
    </xdr:to>
    <xdr:cxnSp macro="">
      <xdr:nvCxnSpPr>
        <xdr:cNvPr id="323" name="直線コネクタ 322"/>
        <xdr:cNvCxnSpPr/>
      </xdr:nvCxnSpPr>
      <xdr:spPr>
        <a:xfrm>
          <a:off x="13004800" y="571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3" name="楕円 332"/>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34" name="補助費等該当値テキスト"/>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5" name="楕円 334"/>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6" name="テキスト ボックス 335"/>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117022</xdr:rowOff>
    </xdr:from>
    <xdr:to>
      <xdr:col>74</xdr:col>
      <xdr:colOff>31750</xdr:colOff>
      <xdr:row>34</xdr:row>
      <xdr:rowOff>47172</xdr:rowOff>
    </xdr:to>
    <xdr:sp macro="" textlink="">
      <xdr:nvSpPr>
        <xdr:cNvPr id="337" name="楕円 336"/>
        <xdr:cNvSpPr/>
      </xdr:nvSpPr>
      <xdr:spPr>
        <a:xfrm>
          <a:off x="14732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57349</xdr:rowOff>
    </xdr:from>
    <xdr:ext cx="762000" cy="259045"/>
    <xdr:sp macro="" textlink="">
      <xdr:nvSpPr>
        <xdr:cNvPr id="338" name="テキスト ボックス 337"/>
        <xdr:cNvSpPr txBox="1"/>
      </xdr:nvSpPr>
      <xdr:spPr>
        <a:xfrm>
          <a:off x="14401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39" name="楕円 338"/>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40" name="テキスト ボックス 339"/>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41" name="楕円 340"/>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42" name="テキスト ボックス 341"/>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類似団体と比較すると、良好な数値となっているが、今後は地方債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を財源として実施する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大型事業の計画が控えている。世代間負担の公平と公債費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の中長期的な平準化などの観点から、将来の負担を軽減するよう財政の健全化を推進する。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96520</xdr:rowOff>
    </xdr:to>
    <xdr:cxnSp macro="">
      <xdr:nvCxnSpPr>
        <xdr:cNvPr id="375" name="直線コネクタ 374"/>
        <xdr:cNvCxnSpPr/>
      </xdr:nvCxnSpPr>
      <xdr:spPr>
        <a:xfrm flipV="1">
          <a:off x="3987800" y="13073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96520</xdr:rowOff>
    </xdr:to>
    <xdr:cxnSp macro="">
      <xdr:nvCxnSpPr>
        <xdr:cNvPr id="378" name="直線コネクタ 377"/>
        <xdr:cNvCxnSpPr/>
      </xdr:nvCxnSpPr>
      <xdr:spPr>
        <a:xfrm>
          <a:off x="3098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73661</xdr:rowOff>
    </xdr:to>
    <xdr:cxnSp macro="">
      <xdr:nvCxnSpPr>
        <xdr:cNvPr id="381" name="直線コネクタ 380"/>
        <xdr:cNvCxnSpPr/>
      </xdr:nvCxnSpPr>
      <xdr:spPr>
        <a:xfrm>
          <a:off x="2209800" y="13020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43180</xdr:rowOff>
    </xdr:to>
    <xdr:cxnSp macro="">
      <xdr:nvCxnSpPr>
        <xdr:cNvPr id="384" name="直線コネクタ 383"/>
        <xdr:cNvCxnSpPr/>
      </xdr:nvCxnSpPr>
      <xdr:spPr>
        <a:xfrm flipV="1">
          <a:off x="1320800" y="13020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4" name="楕円 393"/>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5"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6" name="楕円 395"/>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7" name="テキスト ボックス 39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8" name="楕円 397"/>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9" name="テキスト ボックス 398"/>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400" name="楕円 399"/>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401" name="テキスト ボックス 400"/>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2" name="楕円 401"/>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3" name="テキスト ボックス 402"/>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当市は第三次産業が８割以上を占める観光都市であり、景気の変動の影響を受けやすく、高い生活保護率が扶助費を押し上げている。人件費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人件費と扶助費で経常収支比率の約半分を占めていることが財政硬直化の要因となっている。今後は税の徴収率の向上、新たな取組による財源の確保、事務事業の見直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167005</xdr:rowOff>
    </xdr:from>
    <xdr:to>
      <xdr:col>82</xdr:col>
      <xdr:colOff>107950</xdr:colOff>
      <xdr:row>79</xdr:row>
      <xdr:rowOff>18414</xdr:rowOff>
    </xdr:to>
    <xdr:cxnSp macro="">
      <xdr:nvCxnSpPr>
        <xdr:cNvPr id="432" name="直線コネクタ 431"/>
        <xdr:cNvCxnSpPr/>
      </xdr:nvCxnSpPr>
      <xdr:spPr>
        <a:xfrm>
          <a:off x="15671800" y="135401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12700</xdr:rowOff>
    </xdr:to>
    <xdr:cxnSp macro="">
      <xdr:nvCxnSpPr>
        <xdr:cNvPr id="435" name="直線コネクタ 434"/>
        <xdr:cNvCxnSpPr/>
      </xdr:nvCxnSpPr>
      <xdr:spPr>
        <a:xfrm flipV="1">
          <a:off x="14782800" y="13540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75564</xdr:rowOff>
    </xdr:from>
    <xdr:to>
      <xdr:col>73</xdr:col>
      <xdr:colOff>180975</xdr:colOff>
      <xdr:row>79</xdr:row>
      <xdr:rowOff>12700</xdr:rowOff>
    </xdr:to>
    <xdr:cxnSp macro="">
      <xdr:nvCxnSpPr>
        <xdr:cNvPr id="438" name="直線コネクタ 437"/>
        <xdr:cNvCxnSpPr/>
      </xdr:nvCxnSpPr>
      <xdr:spPr>
        <a:xfrm>
          <a:off x="13893800" y="13277214"/>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75564</xdr:rowOff>
    </xdr:from>
    <xdr:to>
      <xdr:col>69</xdr:col>
      <xdr:colOff>92075</xdr:colOff>
      <xdr:row>77</xdr:row>
      <xdr:rowOff>155575</xdr:rowOff>
    </xdr:to>
    <xdr:cxnSp macro="">
      <xdr:nvCxnSpPr>
        <xdr:cNvPr id="441" name="直線コネクタ 440"/>
        <xdr:cNvCxnSpPr/>
      </xdr:nvCxnSpPr>
      <xdr:spPr>
        <a:xfrm flipV="1">
          <a:off x="13004800" y="132772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139064</xdr:rowOff>
    </xdr:from>
    <xdr:to>
      <xdr:col>82</xdr:col>
      <xdr:colOff>158750</xdr:colOff>
      <xdr:row>79</xdr:row>
      <xdr:rowOff>69214</xdr:rowOff>
    </xdr:to>
    <xdr:sp macro="" textlink="">
      <xdr:nvSpPr>
        <xdr:cNvPr id="451" name="楕円 450"/>
        <xdr:cNvSpPr/>
      </xdr:nvSpPr>
      <xdr:spPr>
        <a:xfrm>
          <a:off x="164592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111141</xdr:rowOff>
    </xdr:from>
    <xdr:ext cx="762000" cy="259045"/>
    <xdr:sp macro="" textlink="">
      <xdr:nvSpPr>
        <xdr:cNvPr id="452" name="公債費以外該当値テキスト"/>
        <xdr:cNvSpPr txBox="1"/>
      </xdr:nvSpPr>
      <xdr:spPr>
        <a:xfrm>
          <a:off x="165989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116205</xdr:rowOff>
    </xdr:from>
    <xdr:to>
      <xdr:col>78</xdr:col>
      <xdr:colOff>120650</xdr:colOff>
      <xdr:row>79</xdr:row>
      <xdr:rowOff>46355</xdr:rowOff>
    </xdr:to>
    <xdr:sp macro="" textlink="">
      <xdr:nvSpPr>
        <xdr:cNvPr id="453" name="楕円 452"/>
        <xdr:cNvSpPr/>
      </xdr:nvSpPr>
      <xdr:spPr>
        <a:xfrm>
          <a:off x="15621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31132</xdr:rowOff>
    </xdr:from>
    <xdr:ext cx="736600" cy="259045"/>
    <xdr:sp macro="" textlink="">
      <xdr:nvSpPr>
        <xdr:cNvPr id="454" name="テキスト ボックス 453"/>
        <xdr:cNvSpPr txBox="1"/>
      </xdr:nvSpPr>
      <xdr:spPr>
        <a:xfrm>
          <a:off x="15290800" y="1357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5" name="楕円 45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6" name="テキスト ボックス 45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24764</xdr:rowOff>
    </xdr:from>
    <xdr:to>
      <xdr:col>69</xdr:col>
      <xdr:colOff>142875</xdr:colOff>
      <xdr:row>77</xdr:row>
      <xdr:rowOff>126364</xdr:rowOff>
    </xdr:to>
    <xdr:sp macro="" textlink="">
      <xdr:nvSpPr>
        <xdr:cNvPr id="457" name="楕円 456"/>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58" name="テキスト ボックス 457"/>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9" name="楕円 458"/>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60" name="テキスト ボックス 45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25937</xdr:rowOff>
    </xdr:from>
    <xdr:to>
      <xdr:col>29</xdr:col>
      <xdr:colOff>127000</xdr:colOff>
      <xdr:row>15</xdr:row>
      <xdr:rowOff>30248</xdr:rowOff>
    </xdr:to>
    <xdr:cxnSp macro="">
      <xdr:nvCxnSpPr>
        <xdr:cNvPr id="52" name="直線コネクタ 51"/>
        <xdr:cNvCxnSpPr/>
      </xdr:nvCxnSpPr>
      <xdr:spPr bwMode="auto">
        <a:xfrm flipV="1">
          <a:off x="5003800" y="2645312"/>
          <a:ext cx="6477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17022</xdr:rowOff>
    </xdr:from>
    <xdr:to>
      <xdr:col>26</xdr:col>
      <xdr:colOff>50800</xdr:colOff>
      <xdr:row>15</xdr:row>
      <xdr:rowOff>30248</xdr:rowOff>
    </xdr:to>
    <xdr:cxnSp macro="">
      <xdr:nvCxnSpPr>
        <xdr:cNvPr id="55" name="直線コネクタ 54"/>
        <xdr:cNvCxnSpPr/>
      </xdr:nvCxnSpPr>
      <xdr:spPr bwMode="auto">
        <a:xfrm>
          <a:off x="4305300" y="2636397"/>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17022</xdr:rowOff>
    </xdr:from>
    <xdr:to>
      <xdr:col>22</xdr:col>
      <xdr:colOff>114300</xdr:colOff>
      <xdr:row>15</xdr:row>
      <xdr:rowOff>21920</xdr:rowOff>
    </xdr:to>
    <xdr:cxnSp macro="">
      <xdr:nvCxnSpPr>
        <xdr:cNvPr id="58" name="直線コネクタ 57"/>
        <xdr:cNvCxnSpPr/>
      </xdr:nvCxnSpPr>
      <xdr:spPr bwMode="auto">
        <a:xfrm flipV="1">
          <a:off x="3606800" y="2636397"/>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21920</xdr:rowOff>
    </xdr:from>
    <xdr:to>
      <xdr:col>18</xdr:col>
      <xdr:colOff>177800</xdr:colOff>
      <xdr:row>15</xdr:row>
      <xdr:rowOff>37236</xdr:rowOff>
    </xdr:to>
    <xdr:cxnSp macro="">
      <xdr:nvCxnSpPr>
        <xdr:cNvPr id="61" name="直線コネクタ 60"/>
        <xdr:cNvCxnSpPr/>
      </xdr:nvCxnSpPr>
      <xdr:spPr bwMode="auto">
        <a:xfrm flipV="1">
          <a:off x="2908300" y="2641295"/>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146587</xdr:rowOff>
    </xdr:from>
    <xdr:to>
      <xdr:col>29</xdr:col>
      <xdr:colOff>177800</xdr:colOff>
      <xdr:row>15</xdr:row>
      <xdr:rowOff>76737</xdr:rowOff>
    </xdr:to>
    <xdr:sp macro="" textlink="">
      <xdr:nvSpPr>
        <xdr:cNvPr id="71" name="楕円 70"/>
        <xdr:cNvSpPr/>
      </xdr:nvSpPr>
      <xdr:spPr bwMode="auto">
        <a:xfrm>
          <a:off x="5600700" y="259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163114</xdr:rowOff>
    </xdr:from>
    <xdr:ext cx="762000" cy="259045"/>
    <xdr:sp macro="" textlink="">
      <xdr:nvSpPr>
        <xdr:cNvPr id="72" name="人口1人当たり決算額の推移該当値テキスト130"/>
        <xdr:cNvSpPr txBox="1"/>
      </xdr:nvSpPr>
      <xdr:spPr>
        <a:xfrm>
          <a:off x="5740400" y="243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150898</xdr:rowOff>
    </xdr:from>
    <xdr:to>
      <xdr:col>26</xdr:col>
      <xdr:colOff>101600</xdr:colOff>
      <xdr:row>15</xdr:row>
      <xdr:rowOff>81048</xdr:rowOff>
    </xdr:to>
    <xdr:sp macro="" textlink="">
      <xdr:nvSpPr>
        <xdr:cNvPr id="73" name="楕円 72"/>
        <xdr:cNvSpPr/>
      </xdr:nvSpPr>
      <xdr:spPr bwMode="auto">
        <a:xfrm>
          <a:off x="4953000" y="259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91225</xdr:rowOff>
    </xdr:from>
    <xdr:ext cx="736600" cy="259045"/>
    <xdr:sp macro="" textlink="">
      <xdr:nvSpPr>
        <xdr:cNvPr id="74" name="テキスト ボックス 73"/>
        <xdr:cNvSpPr txBox="1"/>
      </xdr:nvSpPr>
      <xdr:spPr>
        <a:xfrm>
          <a:off x="4622800" y="236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137672</xdr:rowOff>
    </xdr:from>
    <xdr:to>
      <xdr:col>22</xdr:col>
      <xdr:colOff>165100</xdr:colOff>
      <xdr:row>15</xdr:row>
      <xdr:rowOff>67822</xdr:rowOff>
    </xdr:to>
    <xdr:sp macro="" textlink="">
      <xdr:nvSpPr>
        <xdr:cNvPr id="75" name="楕円 74"/>
        <xdr:cNvSpPr/>
      </xdr:nvSpPr>
      <xdr:spPr bwMode="auto">
        <a:xfrm>
          <a:off x="4254500" y="25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77999</xdr:rowOff>
    </xdr:from>
    <xdr:ext cx="762000" cy="259045"/>
    <xdr:sp macro="" textlink="">
      <xdr:nvSpPr>
        <xdr:cNvPr id="76" name="テキスト ボックス 75"/>
        <xdr:cNvSpPr txBox="1"/>
      </xdr:nvSpPr>
      <xdr:spPr>
        <a:xfrm>
          <a:off x="3924300" y="235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142570</xdr:rowOff>
    </xdr:from>
    <xdr:to>
      <xdr:col>19</xdr:col>
      <xdr:colOff>38100</xdr:colOff>
      <xdr:row>15</xdr:row>
      <xdr:rowOff>72720</xdr:rowOff>
    </xdr:to>
    <xdr:sp macro="" textlink="">
      <xdr:nvSpPr>
        <xdr:cNvPr id="77" name="楕円 76"/>
        <xdr:cNvSpPr/>
      </xdr:nvSpPr>
      <xdr:spPr bwMode="auto">
        <a:xfrm>
          <a:off x="35560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82897</xdr:rowOff>
    </xdr:from>
    <xdr:ext cx="762000" cy="259045"/>
    <xdr:sp macro="" textlink="">
      <xdr:nvSpPr>
        <xdr:cNvPr id="78" name="テキスト ボックス 77"/>
        <xdr:cNvSpPr txBox="1"/>
      </xdr:nvSpPr>
      <xdr:spPr>
        <a:xfrm>
          <a:off x="3225800" y="23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157886</xdr:rowOff>
    </xdr:from>
    <xdr:to>
      <xdr:col>15</xdr:col>
      <xdr:colOff>101600</xdr:colOff>
      <xdr:row>15</xdr:row>
      <xdr:rowOff>88036</xdr:rowOff>
    </xdr:to>
    <xdr:sp macro="" textlink="">
      <xdr:nvSpPr>
        <xdr:cNvPr id="79" name="楕円 78"/>
        <xdr:cNvSpPr/>
      </xdr:nvSpPr>
      <xdr:spPr bwMode="auto">
        <a:xfrm>
          <a:off x="28575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98213</xdr:rowOff>
    </xdr:from>
    <xdr:ext cx="762000" cy="259045"/>
    <xdr:sp macro="" textlink="">
      <xdr:nvSpPr>
        <xdr:cNvPr id="80" name="テキスト ボックス 79"/>
        <xdr:cNvSpPr txBox="1"/>
      </xdr:nvSpPr>
      <xdr:spPr>
        <a:xfrm>
          <a:off x="2527300" y="23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312547</xdr:rowOff>
    </xdr:from>
    <xdr:to>
      <xdr:col>29</xdr:col>
      <xdr:colOff>127000</xdr:colOff>
      <xdr:row>35</xdr:row>
      <xdr:rowOff>317957</xdr:rowOff>
    </xdr:to>
    <xdr:cxnSp macro="">
      <xdr:nvCxnSpPr>
        <xdr:cNvPr id="113" name="直線コネクタ 112"/>
        <xdr:cNvCxnSpPr/>
      </xdr:nvCxnSpPr>
      <xdr:spPr bwMode="auto">
        <a:xfrm>
          <a:off x="5003800" y="6922897"/>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312547</xdr:rowOff>
    </xdr:from>
    <xdr:to>
      <xdr:col>26</xdr:col>
      <xdr:colOff>50800</xdr:colOff>
      <xdr:row>36</xdr:row>
      <xdr:rowOff>48019</xdr:rowOff>
    </xdr:to>
    <xdr:cxnSp macro="">
      <xdr:nvCxnSpPr>
        <xdr:cNvPr id="116" name="直線コネクタ 115"/>
        <xdr:cNvCxnSpPr/>
      </xdr:nvCxnSpPr>
      <xdr:spPr bwMode="auto">
        <a:xfrm flipV="1">
          <a:off x="4305300" y="6922897"/>
          <a:ext cx="6985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48019</xdr:rowOff>
    </xdr:from>
    <xdr:to>
      <xdr:col>22</xdr:col>
      <xdr:colOff>114300</xdr:colOff>
      <xdr:row>36</xdr:row>
      <xdr:rowOff>58763</xdr:rowOff>
    </xdr:to>
    <xdr:cxnSp macro="">
      <xdr:nvCxnSpPr>
        <xdr:cNvPr id="119" name="直線コネクタ 118"/>
        <xdr:cNvCxnSpPr/>
      </xdr:nvCxnSpPr>
      <xdr:spPr bwMode="auto">
        <a:xfrm flipV="1">
          <a:off x="3606800" y="700126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58763</xdr:rowOff>
    </xdr:from>
    <xdr:to>
      <xdr:col>18</xdr:col>
      <xdr:colOff>177800</xdr:colOff>
      <xdr:row>36</xdr:row>
      <xdr:rowOff>71183</xdr:rowOff>
    </xdr:to>
    <xdr:cxnSp macro="">
      <xdr:nvCxnSpPr>
        <xdr:cNvPr id="122" name="直線コネクタ 121"/>
        <xdr:cNvCxnSpPr/>
      </xdr:nvCxnSpPr>
      <xdr:spPr bwMode="auto">
        <a:xfrm flipV="1">
          <a:off x="2908300" y="7012013"/>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267157</xdr:rowOff>
    </xdr:from>
    <xdr:to>
      <xdr:col>29</xdr:col>
      <xdr:colOff>177800</xdr:colOff>
      <xdr:row>36</xdr:row>
      <xdr:rowOff>25857</xdr:rowOff>
    </xdr:to>
    <xdr:sp macro="" textlink="">
      <xdr:nvSpPr>
        <xdr:cNvPr id="132" name="楕円 131"/>
        <xdr:cNvSpPr/>
      </xdr:nvSpPr>
      <xdr:spPr bwMode="auto">
        <a:xfrm>
          <a:off x="56007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239234</xdr:rowOff>
    </xdr:from>
    <xdr:ext cx="762000" cy="259045"/>
    <xdr:sp macro="" textlink="">
      <xdr:nvSpPr>
        <xdr:cNvPr id="133" name="人口1人当たり決算額の推移該当値テキスト445"/>
        <xdr:cNvSpPr txBox="1"/>
      </xdr:nvSpPr>
      <xdr:spPr>
        <a:xfrm>
          <a:off x="5740400" y="68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261747</xdr:rowOff>
    </xdr:from>
    <xdr:to>
      <xdr:col>26</xdr:col>
      <xdr:colOff>101600</xdr:colOff>
      <xdr:row>36</xdr:row>
      <xdr:rowOff>20447</xdr:rowOff>
    </xdr:to>
    <xdr:sp macro="" textlink="">
      <xdr:nvSpPr>
        <xdr:cNvPr id="134" name="楕円 133"/>
        <xdr:cNvSpPr/>
      </xdr:nvSpPr>
      <xdr:spPr bwMode="auto">
        <a:xfrm>
          <a:off x="49530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5224</xdr:rowOff>
    </xdr:from>
    <xdr:ext cx="736600" cy="259045"/>
    <xdr:sp macro="" textlink="">
      <xdr:nvSpPr>
        <xdr:cNvPr id="135" name="テキスト ボックス 134"/>
        <xdr:cNvSpPr txBox="1"/>
      </xdr:nvSpPr>
      <xdr:spPr>
        <a:xfrm>
          <a:off x="4622800" y="695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340119</xdr:rowOff>
    </xdr:from>
    <xdr:to>
      <xdr:col>22</xdr:col>
      <xdr:colOff>165100</xdr:colOff>
      <xdr:row>36</xdr:row>
      <xdr:rowOff>98819</xdr:rowOff>
    </xdr:to>
    <xdr:sp macro="" textlink="">
      <xdr:nvSpPr>
        <xdr:cNvPr id="136" name="楕円 135"/>
        <xdr:cNvSpPr/>
      </xdr:nvSpPr>
      <xdr:spPr bwMode="auto">
        <a:xfrm>
          <a:off x="42545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83596</xdr:rowOff>
    </xdr:from>
    <xdr:ext cx="762000" cy="259045"/>
    <xdr:sp macro="" textlink="">
      <xdr:nvSpPr>
        <xdr:cNvPr id="137" name="テキスト ボックス 136"/>
        <xdr:cNvSpPr txBox="1"/>
      </xdr:nvSpPr>
      <xdr:spPr>
        <a:xfrm>
          <a:off x="3924300" y="703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7963</xdr:rowOff>
    </xdr:from>
    <xdr:to>
      <xdr:col>19</xdr:col>
      <xdr:colOff>38100</xdr:colOff>
      <xdr:row>36</xdr:row>
      <xdr:rowOff>109563</xdr:rowOff>
    </xdr:to>
    <xdr:sp macro="" textlink="">
      <xdr:nvSpPr>
        <xdr:cNvPr id="138" name="楕円 137"/>
        <xdr:cNvSpPr/>
      </xdr:nvSpPr>
      <xdr:spPr bwMode="auto">
        <a:xfrm>
          <a:off x="3556000" y="696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94340</xdr:rowOff>
    </xdr:from>
    <xdr:ext cx="762000" cy="259045"/>
    <xdr:sp macro="" textlink="">
      <xdr:nvSpPr>
        <xdr:cNvPr id="139" name="テキスト ボックス 138"/>
        <xdr:cNvSpPr txBox="1"/>
      </xdr:nvSpPr>
      <xdr:spPr>
        <a:xfrm>
          <a:off x="3225800" y="704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20383</xdr:rowOff>
    </xdr:from>
    <xdr:to>
      <xdr:col>15</xdr:col>
      <xdr:colOff>101600</xdr:colOff>
      <xdr:row>36</xdr:row>
      <xdr:rowOff>121983</xdr:rowOff>
    </xdr:to>
    <xdr:sp macro="" textlink="">
      <xdr:nvSpPr>
        <xdr:cNvPr id="140" name="楕円 139"/>
        <xdr:cNvSpPr/>
      </xdr:nvSpPr>
      <xdr:spPr bwMode="auto">
        <a:xfrm>
          <a:off x="2857500" y="69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106760</xdr:rowOff>
    </xdr:from>
    <xdr:ext cx="762000" cy="259045"/>
    <xdr:sp macro="" textlink="">
      <xdr:nvSpPr>
        <xdr:cNvPr id="141" name="テキスト ボックス 140"/>
        <xdr:cNvSpPr txBox="1"/>
      </xdr:nvSpPr>
      <xdr:spPr>
        <a:xfrm>
          <a:off x="2527300" y="70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146819</xdr:rowOff>
    </xdr:from>
    <xdr:to>
      <xdr:col>24</xdr:col>
      <xdr:colOff>63500</xdr:colOff>
      <xdr:row>31</xdr:row>
      <xdr:rowOff>161776</xdr:rowOff>
    </xdr:to>
    <xdr:cxnSp macro="">
      <xdr:nvCxnSpPr>
        <xdr:cNvPr id="63" name="直線コネクタ 62"/>
        <xdr:cNvCxnSpPr/>
      </xdr:nvCxnSpPr>
      <xdr:spPr>
        <a:xfrm flipV="1">
          <a:off x="3797300" y="5461769"/>
          <a:ext cx="8382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161776</xdr:rowOff>
    </xdr:from>
    <xdr:to>
      <xdr:col>19</xdr:col>
      <xdr:colOff>177800</xdr:colOff>
      <xdr:row>32</xdr:row>
      <xdr:rowOff>15897</xdr:rowOff>
    </xdr:to>
    <xdr:cxnSp macro="">
      <xdr:nvCxnSpPr>
        <xdr:cNvPr id="66" name="直線コネクタ 65"/>
        <xdr:cNvCxnSpPr/>
      </xdr:nvCxnSpPr>
      <xdr:spPr>
        <a:xfrm flipV="1">
          <a:off x="2908300" y="54767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15897</xdr:rowOff>
    </xdr:from>
    <xdr:to>
      <xdr:col>15</xdr:col>
      <xdr:colOff>50800</xdr:colOff>
      <xdr:row>32</xdr:row>
      <xdr:rowOff>34413</xdr:rowOff>
    </xdr:to>
    <xdr:cxnSp macro="">
      <xdr:nvCxnSpPr>
        <xdr:cNvPr id="69" name="直線コネクタ 68"/>
        <xdr:cNvCxnSpPr/>
      </xdr:nvCxnSpPr>
      <xdr:spPr>
        <a:xfrm flipV="1">
          <a:off x="2019300" y="550229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34413</xdr:rowOff>
    </xdr:from>
    <xdr:to>
      <xdr:col>10</xdr:col>
      <xdr:colOff>114300</xdr:colOff>
      <xdr:row>32</xdr:row>
      <xdr:rowOff>55183</xdr:rowOff>
    </xdr:to>
    <xdr:cxnSp macro="">
      <xdr:nvCxnSpPr>
        <xdr:cNvPr id="72" name="直線コネクタ 71"/>
        <xdr:cNvCxnSpPr/>
      </xdr:nvCxnSpPr>
      <xdr:spPr>
        <a:xfrm flipV="1">
          <a:off x="1130300" y="552081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96019</xdr:rowOff>
    </xdr:from>
    <xdr:to>
      <xdr:col>24</xdr:col>
      <xdr:colOff>114300</xdr:colOff>
      <xdr:row>32</xdr:row>
      <xdr:rowOff>26169</xdr:rowOff>
    </xdr:to>
    <xdr:sp macro="" textlink="">
      <xdr:nvSpPr>
        <xdr:cNvPr id="82" name="楕円 81"/>
        <xdr:cNvSpPr/>
      </xdr:nvSpPr>
      <xdr:spPr>
        <a:xfrm>
          <a:off x="4584700" y="54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118896</xdr:rowOff>
    </xdr:from>
    <xdr:ext cx="534377" cy="259045"/>
    <xdr:sp macro="" textlink="">
      <xdr:nvSpPr>
        <xdr:cNvPr id="83" name="人件費該当値テキスト"/>
        <xdr:cNvSpPr txBox="1"/>
      </xdr:nvSpPr>
      <xdr:spPr>
        <a:xfrm>
          <a:off x="4686300" y="52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110976</xdr:rowOff>
    </xdr:from>
    <xdr:to>
      <xdr:col>20</xdr:col>
      <xdr:colOff>38100</xdr:colOff>
      <xdr:row>32</xdr:row>
      <xdr:rowOff>41126</xdr:rowOff>
    </xdr:to>
    <xdr:sp macro="" textlink="">
      <xdr:nvSpPr>
        <xdr:cNvPr id="84" name="楕円 83"/>
        <xdr:cNvSpPr/>
      </xdr:nvSpPr>
      <xdr:spPr>
        <a:xfrm>
          <a:off x="3746500" y="5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57653</xdr:rowOff>
    </xdr:from>
    <xdr:ext cx="534377" cy="259045"/>
    <xdr:sp macro="" textlink="">
      <xdr:nvSpPr>
        <xdr:cNvPr id="85" name="テキスト ボックス 84"/>
        <xdr:cNvSpPr txBox="1"/>
      </xdr:nvSpPr>
      <xdr:spPr>
        <a:xfrm>
          <a:off x="3530111" y="52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136547</xdr:rowOff>
    </xdr:from>
    <xdr:to>
      <xdr:col>15</xdr:col>
      <xdr:colOff>101600</xdr:colOff>
      <xdr:row>32</xdr:row>
      <xdr:rowOff>66697</xdr:rowOff>
    </xdr:to>
    <xdr:sp macro="" textlink="">
      <xdr:nvSpPr>
        <xdr:cNvPr id="86" name="楕円 85"/>
        <xdr:cNvSpPr/>
      </xdr:nvSpPr>
      <xdr:spPr>
        <a:xfrm>
          <a:off x="2857500" y="54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83224</xdr:rowOff>
    </xdr:from>
    <xdr:ext cx="534377" cy="259045"/>
    <xdr:sp macro="" textlink="">
      <xdr:nvSpPr>
        <xdr:cNvPr id="87" name="テキスト ボックス 86"/>
        <xdr:cNvSpPr txBox="1"/>
      </xdr:nvSpPr>
      <xdr:spPr>
        <a:xfrm>
          <a:off x="2641111" y="5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155063</xdr:rowOff>
    </xdr:from>
    <xdr:to>
      <xdr:col>10</xdr:col>
      <xdr:colOff>165100</xdr:colOff>
      <xdr:row>32</xdr:row>
      <xdr:rowOff>85213</xdr:rowOff>
    </xdr:to>
    <xdr:sp macro="" textlink="">
      <xdr:nvSpPr>
        <xdr:cNvPr id="88" name="楕円 87"/>
        <xdr:cNvSpPr/>
      </xdr:nvSpPr>
      <xdr:spPr>
        <a:xfrm>
          <a:off x="19685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101740</xdr:rowOff>
    </xdr:from>
    <xdr:ext cx="534377" cy="259045"/>
    <xdr:sp macro="" textlink="">
      <xdr:nvSpPr>
        <xdr:cNvPr id="89" name="テキスト ボックス 88"/>
        <xdr:cNvSpPr txBox="1"/>
      </xdr:nvSpPr>
      <xdr:spPr>
        <a:xfrm>
          <a:off x="1752111" y="5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4383</xdr:rowOff>
    </xdr:from>
    <xdr:to>
      <xdr:col>6</xdr:col>
      <xdr:colOff>38100</xdr:colOff>
      <xdr:row>32</xdr:row>
      <xdr:rowOff>105983</xdr:rowOff>
    </xdr:to>
    <xdr:sp macro="" textlink="">
      <xdr:nvSpPr>
        <xdr:cNvPr id="90" name="楕円 89"/>
        <xdr:cNvSpPr/>
      </xdr:nvSpPr>
      <xdr:spPr>
        <a:xfrm>
          <a:off x="1079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122510</xdr:rowOff>
    </xdr:from>
    <xdr:ext cx="534377" cy="259045"/>
    <xdr:sp macro="" textlink="">
      <xdr:nvSpPr>
        <xdr:cNvPr id="91" name="テキスト ボックス 90"/>
        <xdr:cNvSpPr txBox="1"/>
      </xdr:nvSpPr>
      <xdr:spPr>
        <a:xfrm>
          <a:off x="863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49581</xdr:rowOff>
    </xdr:from>
    <xdr:to>
      <xdr:col>24</xdr:col>
      <xdr:colOff>63500</xdr:colOff>
      <xdr:row>58</xdr:row>
      <xdr:rowOff>64808</xdr:rowOff>
    </xdr:to>
    <xdr:cxnSp macro="">
      <xdr:nvCxnSpPr>
        <xdr:cNvPr id="121" name="直線コネクタ 120"/>
        <xdr:cNvCxnSpPr/>
      </xdr:nvCxnSpPr>
      <xdr:spPr>
        <a:xfrm flipV="1">
          <a:off x="3797300" y="9993681"/>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64808</xdr:rowOff>
    </xdr:from>
    <xdr:to>
      <xdr:col>19</xdr:col>
      <xdr:colOff>177800</xdr:colOff>
      <xdr:row>58</xdr:row>
      <xdr:rowOff>84975</xdr:rowOff>
    </xdr:to>
    <xdr:cxnSp macro="">
      <xdr:nvCxnSpPr>
        <xdr:cNvPr id="124" name="直線コネクタ 123"/>
        <xdr:cNvCxnSpPr/>
      </xdr:nvCxnSpPr>
      <xdr:spPr>
        <a:xfrm flipV="1">
          <a:off x="2908300" y="10008908"/>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84975</xdr:rowOff>
    </xdr:from>
    <xdr:to>
      <xdr:col>15</xdr:col>
      <xdr:colOff>50800</xdr:colOff>
      <xdr:row>58</xdr:row>
      <xdr:rowOff>131483</xdr:rowOff>
    </xdr:to>
    <xdr:cxnSp macro="">
      <xdr:nvCxnSpPr>
        <xdr:cNvPr id="127" name="直線コネクタ 126"/>
        <xdr:cNvCxnSpPr/>
      </xdr:nvCxnSpPr>
      <xdr:spPr>
        <a:xfrm flipV="1">
          <a:off x="2019300" y="10029075"/>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131483</xdr:rowOff>
    </xdr:from>
    <xdr:to>
      <xdr:col>10</xdr:col>
      <xdr:colOff>114300</xdr:colOff>
      <xdr:row>58</xdr:row>
      <xdr:rowOff>148501</xdr:rowOff>
    </xdr:to>
    <xdr:cxnSp macro="">
      <xdr:nvCxnSpPr>
        <xdr:cNvPr id="130" name="直線コネクタ 129"/>
        <xdr:cNvCxnSpPr/>
      </xdr:nvCxnSpPr>
      <xdr:spPr>
        <a:xfrm flipV="1">
          <a:off x="1130300" y="1007558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170231</xdr:rowOff>
    </xdr:from>
    <xdr:to>
      <xdr:col>24</xdr:col>
      <xdr:colOff>114300</xdr:colOff>
      <xdr:row>58</xdr:row>
      <xdr:rowOff>100381</xdr:rowOff>
    </xdr:to>
    <xdr:sp macro="" textlink="">
      <xdr:nvSpPr>
        <xdr:cNvPr id="140" name="楕円 139"/>
        <xdr:cNvSpPr/>
      </xdr:nvSpPr>
      <xdr:spPr>
        <a:xfrm>
          <a:off x="4584700" y="99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85158</xdr:rowOff>
    </xdr:from>
    <xdr:ext cx="534377" cy="259045"/>
    <xdr:sp macro="" textlink="">
      <xdr:nvSpPr>
        <xdr:cNvPr id="141" name="物件費該当値テキスト"/>
        <xdr:cNvSpPr txBox="1"/>
      </xdr:nvSpPr>
      <xdr:spPr>
        <a:xfrm>
          <a:off x="4686300" y="98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14008</xdr:rowOff>
    </xdr:from>
    <xdr:to>
      <xdr:col>20</xdr:col>
      <xdr:colOff>38100</xdr:colOff>
      <xdr:row>58</xdr:row>
      <xdr:rowOff>115608</xdr:rowOff>
    </xdr:to>
    <xdr:sp macro="" textlink="">
      <xdr:nvSpPr>
        <xdr:cNvPr id="142" name="楕円 141"/>
        <xdr:cNvSpPr/>
      </xdr:nvSpPr>
      <xdr:spPr>
        <a:xfrm>
          <a:off x="3746500" y="9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106735</xdr:rowOff>
    </xdr:from>
    <xdr:ext cx="534377" cy="259045"/>
    <xdr:sp macro="" textlink="">
      <xdr:nvSpPr>
        <xdr:cNvPr id="143" name="テキスト ボックス 142"/>
        <xdr:cNvSpPr txBox="1"/>
      </xdr:nvSpPr>
      <xdr:spPr>
        <a:xfrm>
          <a:off x="3530111" y="100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34175</xdr:rowOff>
    </xdr:from>
    <xdr:to>
      <xdr:col>15</xdr:col>
      <xdr:colOff>101600</xdr:colOff>
      <xdr:row>58</xdr:row>
      <xdr:rowOff>135775</xdr:rowOff>
    </xdr:to>
    <xdr:sp macro="" textlink="">
      <xdr:nvSpPr>
        <xdr:cNvPr id="144" name="楕円 143"/>
        <xdr:cNvSpPr/>
      </xdr:nvSpPr>
      <xdr:spPr>
        <a:xfrm>
          <a:off x="2857500" y="9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126902</xdr:rowOff>
    </xdr:from>
    <xdr:ext cx="534377" cy="259045"/>
    <xdr:sp macro="" textlink="">
      <xdr:nvSpPr>
        <xdr:cNvPr id="145" name="テキスト ボックス 144"/>
        <xdr:cNvSpPr txBox="1"/>
      </xdr:nvSpPr>
      <xdr:spPr>
        <a:xfrm>
          <a:off x="2641111" y="100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80683</xdr:rowOff>
    </xdr:from>
    <xdr:to>
      <xdr:col>10</xdr:col>
      <xdr:colOff>165100</xdr:colOff>
      <xdr:row>59</xdr:row>
      <xdr:rowOff>10833</xdr:rowOff>
    </xdr:to>
    <xdr:sp macro="" textlink="">
      <xdr:nvSpPr>
        <xdr:cNvPr id="146" name="楕円 145"/>
        <xdr:cNvSpPr/>
      </xdr:nvSpPr>
      <xdr:spPr>
        <a:xfrm>
          <a:off x="1968500" y="100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1960</xdr:rowOff>
    </xdr:from>
    <xdr:ext cx="534377" cy="259045"/>
    <xdr:sp macro="" textlink="">
      <xdr:nvSpPr>
        <xdr:cNvPr id="147" name="テキスト ボックス 146"/>
        <xdr:cNvSpPr txBox="1"/>
      </xdr:nvSpPr>
      <xdr:spPr>
        <a:xfrm>
          <a:off x="1752111" y="101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97701</xdr:rowOff>
    </xdr:from>
    <xdr:to>
      <xdr:col>6</xdr:col>
      <xdr:colOff>38100</xdr:colOff>
      <xdr:row>59</xdr:row>
      <xdr:rowOff>27851</xdr:rowOff>
    </xdr:to>
    <xdr:sp macro="" textlink="">
      <xdr:nvSpPr>
        <xdr:cNvPr id="148" name="楕円 147"/>
        <xdr:cNvSpPr/>
      </xdr:nvSpPr>
      <xdr:spPr>
        <a:xfrm>
          <a:off x="10795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18978</xdr:rowOff>
    </xdr:from>
    <xdr:ext cx="534377" cy="259045"/>
    <xdr:sp macro="" textlink="">
      <xdr:nvSpPr>
        <xdr:cNvPr id="149" name="テキスト ボックス 148"/>
        <xdr:cNvSpPr txBox="1"/>
      </xdr:nvSpPr>
      <xdr:spPr>
        <a:xfrm>
          <a:off x="863111" y="101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101386</xdr:rowOff>
    </xdr:from>
    <xdr:to>
      <xdr:col>24</xdr:col>
      <xdr:colOff>63500</xdr:colOff>
      <xdr:row>77</xdr:row>
      <xdr:rowOff>124338</xdr:rowOff>
    </xdr:to>
    <xdr:cxnSp macro="">
      <xdr:nvCxnSpPr>
        <xdr:cNvPr id="176" name="直線コネクタ 175"/>
        <xdr:cNvCxnSpPr/>
      </xdr:nvCxnSpPr>
      <xdr:spPr>
        <a:xfrm>
          <a:off x="3797300" y="13303036"/>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101386</xdr:rowOff>
    </xdr:from>
    <xdr:to>
      <xdr:col>19</xdr:col>
      <xdr:colOff>177800</xdr:colOff>
      <xdr:row>77</xdr:row>
      <xdr:rowOff>111719</xdr:rowOff>
    </xdr:to>
    <xdr:cxnSp macro="">
      <xdr:nvCxnSpPr>
        <xdr:cNvPr id="179" name="直線コネクタ 178"/>
        <xdr:cNvCxnSpPr/>
      </xdr:nvCxnSpPr>
      <xdr:spPr>
        <a:xfrm flipV="1">
          <a:off x="2908300" y="13303036"/>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95808</xdr:rowOff>
    </xdr:from>
    <xdr:to>
      <xdr:col>15</xdr:col>
      <xdr:colOff>50800</xdr:colOff>
      <xdr:row>77</xdr:row>
      <xdr:rowOff>111719</xdr:rowOff>
    </xdr:to>
    <xdr:cxnSp macro="">
      <xdr:nvCxnSpPr>
        <xdr:cNvPr id="182" name="直線コネクタ 181"/>
        <xdr:cNvCxnSpPr/>
      </xdr:nvCxnSpPr>
      <xdr:spPr>
        <a:xfrm>
          <a:off x="2019300" y="1329745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95808</xdr:rowOff>
    </xdr:from>
    <xdr:to>
      <xdr:col>10</xdr:col>
      <xdr:colOff>114300</xdr:colOff>
      <xdr:row>77</xdr:row>
      <xdr:rowOff>98644</xdr:rowOff>
    </xdr:to>
    <xdr:cxnSp macro="">
      <xdr:nvCxnSpPr>
        <xdr:cNvPr id="185" name="直線コネクタ 184"/>
        <xdr:cNvCxnSpPr/>
      </xdr:nvCxnSpPr>
      <xdr:spPr>
        <a:xfrm flipV="1">
          <a:off x="1130300" y="1329745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73538</xdr:rowOff>
    </xdr:from>
    <xdr:to>
      <xdr:col>24</xdr:col>
      <xdr:colOff>114300</xdr:colOff>
      <xdr:row>78</xdr:row>
      <xdr:rowOff>3688</xdr:rowOff>
    </xdr:to>
    <xdr:sp macro="" textlink="">
      <xdr:nvSpPr>
        <xdr:cNvPr id="195" name="楕円 194"/>
        <xdr:cNvSpPr/>
      </xdr:nvSpPr>
      <xdr:spPr>
        <a:xfrm>
          <a:off x="4584700" y="132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51965</xdr:rowOff>
    </xdr:from>
    <xdr:ext cx="469744" cy="259045"/>
    <xdr:sp macro="" textlink="">
      <xdr:nvSpPr>
        <xdr:cNvPr id="196" name="維持補修費該当値テキスト"/>
        <xdr:cNvSpPr txBox="1"/>
      </xdr:nvSpPr>
      <xdr:spPr>
        <a:xfrm>
          <a:off x="4686300" y="132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50586</xdr:rowOff>
    </xdr:from>
    <xdr:to>
      <xdr:col>20</xdr:col>
      <xdr:colOff>38100</xdr:colOff>
      <xdr:row>77</xdr:row>
      <xdr:rowOff>152186</xdr:rowOff>
    </xdr:to>
    <xdr:sp macro="" textlink="">
      <xdr:nvSpPr>
        <xdr:cNvPr id="197" name="楕円 196"/>
        <xdr:cNvSpPr/>
      </xdr:nvSpPr>
      <xdr:spPr>
        <a:xfrm>
          <a:off x="3746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143313</xdr:rowOff>
    </xdr:from>
    <xdr:ext cx="469744" cy="259045"/>
    <xdr:sp macro="" textlink="">
      <xdr:nvSpPr>
        <xdr:cNvPr id="198" name="テキスト ボックス 197"/>
        <xdr:cNvSpPr txBox="1"/>
      </xdr:nvSpPr>
      <xdr:spPr>
        <a:xfrm>
          <a:off x="3562428"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60919</xdr:rowOff>
    </xdr:from>
    <xdr:to>
      <xdr:col>15</xdr:col>
      <xdr:colOff>101600</xdr:colOff>
      <xdr:row>77</xdr:row>
      <xdr:rowOff>162519</xdr:rowOff>
    </xdr:to>
    <xdr:sp macro="" textlink="">
      <xdr:nvSpPr>
        <xdr:cNvPr id="199" name="楕円 198"/>
        <xdr:cNvSpPr/>
      </xdr:nvSpPr>
      <xdr:spPr>
        <a:xfrm>
          <a:off x="28575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153646</xdr:rowOff>
    </xdr:from>
    <xdr:ext cx="469744" cy="259045"/>
    <xdr:sp macro="" textlink="">
      <xdr:nvSpPr>
        <xdr:cNvPr id="200" name="テキスト ボックス 199"/>
        <xdr:cNvSpPr txBox="1"/>
      </xdr:nvSpPr>
      <xdr:spPr>
        <a:xfrm>
          <a:off x="2673428" y="133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45008</xdr:rowOff>
    </xdr:from>
    <xdr:to>
      <xdr:col>10</xdr:col>
      <xdr:colOff>165100</xdr:colOff>
      <xdr:row>77</xdr:row>
      <xdr:rowOff>146608</xdr:rowOff>
    </xdr:to>
    <xdr:sp macro="" textlink="">
      <xdr:nvSpPr>
        <xdr:cNvPr id="201" name="楕円 200"/>
        <xdr:cNvSpPr/>
      </xdr:nvSpPr>
      <xdr:spPr>
        <a:xfrm>
          <a:off x="196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137735</xdr:rowOff>
    </xdr:from>
    <xdr:ext cx="469744" cy="259045"/>
    <xdr:sp macro="" textlink="">
      <xdr:nvSpPr>
        <xdr:cNvPr id="202" name="テキスト ボックス 201"/>
        <xdr:cNvSpPr txBox="1"/>
      </xdr:nvSpPr>
      <xdr:spPr>
        <a:xfrm>
          <a:off x="1784428"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47844</xdr:rowOff>
    </xdr:from>
    <xdr:to>
      <xdr:col>6</xdr:col>
      <xdr:colOff>38100</xdr:colOff>
      <xdr:row>77</xdr:row>
      <xdr:rowOff>149444</xdr:rowOff>
    </xdr:to>
    <xdr:sp macro="" textlink="">
      <xdr:nvSpPr>
        <xdr:cNvPr id="203" name="楕円 202"/>
        <xdr:cNvSpPr/>
      </xdr:nvSpPr>
      <xdr:spPr>
        <a:xfrm>
          <a:off x="107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140571</xdr:rowOff>
    </xdr:from>
    <xdr:ext cx="469744" cy="259045"/>
    <xdr:sp macro="" textlink="">
      <xdr:nvSpPr>
        <xdr:cNvPr id="204" name="テキスト ボックス 203"/>
        <xdr:cNvSpPr txBox="1"/>
      </xdr:nvSpPr>
      <xdr:spPr>
        <a:xfrm>
          <a:off x="89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78308</xdr:rowOff>
    </xdr:from>
    <xdr:to>
      <xdr:col>24</xdr:col>
      <xdr:colOff>63500</xdr:colOff>
      <xdr:row>92</xdr:row>
      <xdr:rowOff>91897</xdr:rowOff>
    </xdr:to>
    <xdr:cxnSp macro="">
      <xdr:nvCxnSpPr>
        <xdr:cNvPr id="234" name="直線コネクタ 233"/>
        <xdr:cNvCxnSpPr/>
      </xdr:nvCxnSpPr>
      <xdr:spPr>
        <a:xfrm>
          <a:off x="3797300" y="15851708"/>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78308</xdr:rowOff>
    </xdr:from>
    <xdr:to>
      <xdr:col>19</xdr:col>
      <xdr:colOff>177800</xdr:colOff>
      <xdr:row>92</xdr:row>
      <xdr:rowOff>114376</xdr:rowOff>
    </xdr:to>
    <xdr:cxnSp macro="">
      <xdr:nvCxnSpPr>
        <xdr:cNvPr id="237" name="直線コネクタ 236"/>
        <xdr:cNvCxnSpPr/>
      </xdr:nvCxnSpPr>
      <xdr:spPr>
        <a:xfrm flipV="1">
          <a:off x="2908300" y="15851708"/>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114376</xdr:rowOff>
    </xdr:from>
    <xdr:to>
      <xdr:col>15</xdr:col>
      <xdr:colOff>50800</xdr:colOff>
      <xdr:row>93</xdr:row>
      <xdr:rowOff>39103</xdr:rowOff>
    </xdr:to>
    <xdr:cxnSp macro="">
      <xdr:nvCxnSpPr>
        <xdr:cNvPr id="240" name="直線コネクタ 239"/>
        <xdr:cNvCxnSpPr/>
      </xdr:nvCxnSpPr>
      <xdr:spPr>
        <a:xfrm flipV="1">
          <a:off x="2019300" y="15887776"/>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39103</xdr:rowOff>
    </xdr:from>
    <xdr:to>
      <xdr:col>10</xdr:col>
      <xdr:colOff>114300</xdr:colOff>
      <xdr:row>93</xdr:row>
      <xdr:rowOff>86843</xdr:rowOff>
    </xdr:to>
    <xdr:cxnSp macro="">
      <xdr:nvCxnSpPr>
        <xdr:cNvPr id="243" name="直線コネクタ 242"/>
        <xdr:cNvCxnSpPr/>
      </xdr:nvCxnSpPr>
      <xdr:spPr>
        <a:xfrm flipV="1">
          <a:off x="1130300" y="15983953"/>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41097</xdr:rowOff>
    </xdr:from>
    <xdr:to>
      <xdr:col>24</xdr:col>
      <xdr:colOff>114300</xdr:colOff>
      <xdr:row>92</xdr:row>
      <xdr:rowOff>142697</xdr:rowOff>
    </xdr:to>
    <xdr:sp macro="" textlink="">
      <xdr:nvSpPr>
        <xdr:cNvPr id="253" name="楕円 252"/>
        <xdr:cNvSpPr/>
      </xdr:nvSpPr>
      <xdr:spPr>
        <a:xfrm>
          <a:off x="4584700" y="158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63974</xdr:rowOff>
    </xdr:from>
    <xdr:ext cx="599010" cy="259045"/>
    <xdr:sp macro="" textlink="">
      <xdr:nvSpPr>
        <xdr:cNvPr id="254" name="扶助費該当値テキスト"/>
        <xdr:cNvSpPr txBox="1"/>
      </xdr:nvSpPr>
      <xdr:spPr>
        <a:xfrm>
          <a:off x="4686300" y="156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27508</xdr:rowOff>
    </xdr:from>
    <xdr:to>
      <xdr:col>20</xdr:col>
      <xdr:colOff>38100</xdr:colOff>
      <xdr:row>92</xdr:row>
      <xdr:rowOff>129108</xdr:rowOff>
    </xdr:to>
    <xdr:sp macro="" textlink="">
      <xdr:nvSpPr>
        <xdr:cNvPr id="255" name="楕円 254"/>
        <xdr:cNvSpPr/>
      </xdr:nvSpPr>
      <xdr:spPr>
        <a:xfrm>
          <a:off x="3746500" y="158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145635</xdr:rowOff>
    </xdr:from>
    <xdr:ext cx="599010" cy="259045"/>
    <xdr:sp macro="" textlink="">
      <xdr:nvSpPr>
        <xdr:cNvPr id="256" name="テキスト ボックス 255"/>
        <xdr:cNvSpPr txBox="1"/>
      </xdr:nvSpPr>
      <xdr:spPr>
        <a:xfrm>
          <a:off x="3497795" y="1557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63576</xdr:rowOff>
    </xdr:from>
    <xdr:to>
      <xdr:col>15</xdr:col>
      <xdr:colOff>101600</xdr:colOff>
      <xdr:row>92</xdr:row>
      <xdr:rowOff>165176</xdr:rowOff>
    </xdr:to>
    <xdr:sp macro="" textlink="">
      <xdr:nvSpPr>
        <xdr:cNvPr id="257" name="楕円 256"/>
        <xdr:cNvSpPr/>
      </xdr:nvSpPr>
      <xdr:spPr>
        <a:xfrm>
          <a:off x="2857500" y="15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10253</xdr:rowOff>
    </xdr:from>
    <xdr:ext cx="599010" cy="259045"/>
    <xdr:sp macro="" textlink="">
      <xdr:nvSpPr>
        <xdr:cNvPr id="258" name="テキスト ボックス 257"/>
        <xdr:cNvSpPr txBox="1"/>
      </xdr:nvSpPr>
      <xdr:spPr>
        <a:xfrm>
          <a:off x="2608795" y="156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159753</xdr:rowOff>
    </xdr:from>
    <xdr:to>
      <xdr:col>10</xdr:col>
      <xdr:colOff>165100</xdr:colOff>
      <xdr:row>93</xdr:row>
      <xdr:rowOff>89903</xdr:rowOff>
    </xdr:to>
    <xdr:sp macro="" textlink="">
      <xdr:nvSpPr>
        <xdr:cNvPr id="259" name="楕円 258"/>
        <xdr:cNvSpPr/>
      </xdr:nvSpPr>
      <xdr:spPr>
        <a:xfrm>
          <a:off x="1968500" y="159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106430</xdr:rowOff>
    </xdr:from>
    <xdr:ext cx="599010" cy="259045"/>
    <xdr:sp macro="" textlink="">
      <xdr:nvSpPr>
        <xdr:cNvPr id="260" name="テキスト ボックス 259"/>
        <xdr:cNvSpPr txBox="1"/>
      </xdr:nvSpPr>
      <xdr:spPr>
        <a:xfrm>
          <a:off x="1719795" y="15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36043</xdr:rowOff>
    </xdr:from>
    <xdr:to>
      <xdr:col>6</xdr:col>
      <xdr:colOff>38100</xdr:colOff>
      <xdr:row>93</xdr:row>
      <xdr:rowOff>137643</xdr:rowOff>
    </xdr:to>
    <xdr:sp macro="" textlink="">
      <xdr:nvSpPr>
        <xdr:cNvPr id="261" name="楕円 260"/>
        <xdr:cNvSpPr/>
      </xdr:nvSpPr>
      <xdr:spPr>
        <a:xfrm>
          <a:off x="1079500" y="159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154170</xdr:rowOff>
    </xdr:from>
    <xdr:ext cx="599010" cy="259045"/>
    <xdr:sp macro="" textlink="">
      <xdr:nvSpPr>
        <xdr:cNvPr id="262" name="テキスト ボックス 261"/>
        <xdr:cNvSpPr txBox="1"/>
      </xdr:nvSpPr>
      <xdr:spPr>
        <a:xfrm>
          <a:off x="830795" y="157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47478</xdr:rowOff>
    </xdr:from>
    <xdr:to>
      <xdr:col>55</xdr:col>
      <xdr:colOff>0</xdr:colOff>
      <xdr:row>38</xdr:row>
      <xdr:rowOff>59585</xdr:rowOff>
    </xdr:to>
    <xdr:cxnSp macro="">
      <xdr:nvCxnSpPr>
        <xdr:cNvPr id="289" name="直線コネクタ 288"/>
        <xdr:cNvCxnSpPr/>
      </xdr:nvCxnSpPr>
      <xdr:spPr>
        <a:xfrm flipV="1">
          <a:off x="9639300" y="6562578"/>
          <a:ext cx="8382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36954</xdr:rowOff>
    </xdr:from>
    <xdr:to>
      <xdr:col>50</xdr:col>
      <xdr:colOff>114300</xdr:colOff>
      <xdr:row>38</xdr:row>
      <xdr:rowOff>59585</xdr:rowOff>
    </xdr:to>
    <xdr:cxnSp macro="">
      <xdr:nvCxnSpPr>
        <xdr:cNvPr id="292" name="直線コネクタ 291"/>
        <xdr:cNvCxnSpPr/>
      </xdr:nvCxnSpPr>
      <xdr:spPr>
        <a:xfrm>
          <a:off x="8750300" y="655205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36954</xdr:rowOff>
    </xdr:from>
    <xdr:to>
      <xdr:col>45</xdr:col>
      <xdr:colOff>177800</xdr:colOff>
      <xdr:row>38</xdr:row>
      <xdr:rowOff>64555</xdr:rowOff>
    </xdr:to>
    <xdr:cxnSp macro="">
      <xdr:nvCxnSpPr>
        <xdr:cNvPr id="295" name="直線コネクタ 294"/>
        <xdr:cNvCxnSpPr/>
      </xdr:nvCxnSpPr>
      <xdr:spPr>
        <a:xfrm flipV="1">
          <a:off x="7861300" y="6552054"/>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57043</xdr:rowOff>
    </xdr:from>
    <xdr:to>
      <xdr:col>41</xdr:col>
      <xdr:colOff>50800</xdr:colOff>
      <xdr:row>38</xdr:row>
      <xdr:rowOff>64555</xdr:rowOff>
    </xdr:to>
    <xdr:cxnSp macro="">
      <xdr:nvCxnSpPr>
        <xdr:cNvPr id="298" name="直線コネクタ 297"/>
        <xdr:cNvCxnSpPr/>
      </xdr:nvCxnSpPr>
      <xdr:spPr>
        <a:xfrm>
          <a:off x="6972300" y="657214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168128</xdr:rowOff>
    </xdr:from>
    <xdr:to>
      <xdr:col>55</xdr:col>
      <xdr:colOff>50800</xdr:colOff>
      <xdr:row>38</xdr:row>
      <xdr:rowOff>98278</xdr:rowOff>
    </xdr:to>
    <xdr:sp macro="" textlink="">
      <xdr:nvSpPr>
        <xdr:cNvPr id="308" name="楕円 307"/>
        <xdr:cNvSpPr/>
      </xdr:nvSpPr>
      <xdr:spPr>
        <a:xfrm>
          <a:off x="10426700" y="65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83055</xdr:rowOff>
    </xdr:from>
    <xdr:ext cx="534377" cy="259045"/>
    <xdr:sp macro="" textlink="">
      <xdr:nvSpPr>
        <xdr:cNvPr id="309" name="補助費等該当値テキスト"/>
        <xdr:cNvSpPr txBox="1"/>
      </xdr:nvSpPr>
      <xdr:spPr>
        <a:xfrm>
          <a:off x="10528300" y="64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8785</xdr:rowOff>
    </xdr:from>
    <xdr:to>
      <xdr:col>50</xdr:col>
      <xdr:colOff>165100</xdr:colOff>
      <xdr:row>38</xdr:row>
      <xdr:rowOff>110385</xdr:rowOff>
    </xdr:to>
    <xdr:sp macro="" textlink="">
      <xdr:nvSpPr>
        <xdr:cNvPr id="310" name="楕円 309"/>
        <xdr:cNvSpPr/>
      </xdr:nvSpPr>
      <xdr:spPr>
        <a:xfrm>
          <a:off x="9588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101512</xdr:rowOff>
    </xdr:from>
    <xdr:ext cx="534377" cy="259045"/>
    <xdr:sp macro="" textlink="">
      <xdr:nvSpPr>
        <xdr:cNvPr id="311" name="テキスト ボックス 310"/>
        <xdr:cNvSpPr txBox="1"/>
      </xdr:nvSpPr>
      <xdr:spPr>
        <a:xfrm>
          <a:off x="9372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157604</xdr:rowOff>
    </xdr:from>
    <xdr:to>
      <xdr:col>46</xdr:col>
      <xdr:colOff>38100</xdr:colOff>
      <xdr:row>38</xdr:row>
      <xdr:rowOff>87754</xdr:rowOff>
    </xdr:to>
    <xdr:sp macro="" textlink="">
      <xdr:nvSpPr>
        <xdr:cNvPr id="312" name="楕円 311"/>
        <xdr:cNvSpPr/>
      </xdr:nvSpPr>
      <xdr:spPr>
        <a:xfrm>
          <a:off x="8699500" y="65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78881</xdr:rowOff>
    </xdr:from>
    <xdr:ext cx="534377" cy="259045"/>
    <xdr:sp macro="" textlink="">
      <xdr:nvSpPr>
        <xdr:cNvPr id="313" name="テキスト ボックス 312"/>
        <xdr:cNvSpPr txBox="1"/>
      </xdr:nvSpPr>
      <xdr:spPr>
        <a:xfrm>
          <a:off x="8483111" y="65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13755</xdr:rowOff>
    </xdr:from>
    <xdr:to>
      <xdr:col>41</xdr:col>
      <xdr:colOff>101600</xdr:colOff>
      <xdr:row>38</xdr:row>
      <xdr:rowOff>115355</xdr:rowOff>
    </xdr:to>
    <xdr:sp macro="" textlink="">
      <xdr:nvSpPr>
        <xdr:cNvPr id="314" name="楕円 313"/>
        <xdr:cNvSpPr/>
      </xdr:nvSpPr>
      <xdr:spPr>
        <a:xfrm>
          <a:off x="7810500" y="6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106482</xdr:rowOff>
    </xdr:from>
    <xdr:ext cx="534377" cy="259045"/>
    <xdr:sp macro="" textlink="">
      <xdr:nvSpPr>
        <xdr:cNvPr id="315" name="テキスト ボックス 314"/>
        <xdr:cNvSpPr txBox="1"/>
      </xdr:nvSpPr>
      <xdr:spPr>
        <a:xfrm>
          <a:off x="7594111" y="66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6243</xdr:rowOff>
    </xdr:from>
    <xdr:to>
      <xdr:col>36</xdr:col>
      <xdr:colOff>165100</xdr:colOff>
      <xdr:row>38</xdr:row>
      <xdr:rowOff>107843</xdr:rowOff>
    </xdr:to>
    <xdr:sp macro="" textlink="">
      <xdr:nvSpPr>
        <xdr:cNvPr id="316" name="楕円 315"/>
        <xdr:cNvSpPr/>
      </xdr:nvSpPr>
      <xdr:spPr>
        <a:xfrm>
          <a:off x="6921500" y="6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98970</xdr:rowOff>
    </xdr:from>
    <xdr:ext cx="534377" cy="259045"/>
    <xdr:sp macro="" textlink="">
      <xdr:nvSpPr>
        <xdr:cNvPr id="317" name="テキスト ボックス 316"/>
        <xdr:cNvSpPr txBox="1"/>
      </xdr:nvSpPr>
      <xdr:spPr>
        <a:xfrm>
          <a:off x="6705111" y="66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27694</xdr:rowOff>
    </xdr:from>
    <xdr:to>
      <xdr:col>55</xdr:col>
      <xdr:colOff>0</xdr:colOff>
      <xdr:row>57</xdr:row>
      <xdr:rowOff>62052</xdr:rowOff>
    </xdr:to>
    <xdr:cxnSp macro="">
      <xdr:nvCxnSpPr>
        <xdr:cNvPr id="346" name="直線コネクタ 345"/>
        <xdr:cNvCxnSpPr/>
      </xdr:nvCxnSpPr>
      <xdr:spPr>
        <a:xfrm>
          <a:off x="9639300" y="9800344"/>
          <a:ext cx="8382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27694</xdr:rowOff>
    </xdr:from>
    <xdr:to>
      <xdr:col>50</xdr:col>
      <xdr:colOff>114300</xdr:colOff>
      <xdr:row>58</xdr:row>
      <xdr:rowOff>27755</xdr:rowOff>
    </xdr:to>
    <xdr:cxnSp macro="">
      <xdr:nvCxnSpPr>
        <xdr:cNvPr id="349" name="直線コネクタ 348"/>
        <xdr:cNvCxnSpPr/>
      </xdr:nvCxnSpPr>
      <xdr:spPr>
        <a:xfrm flipV="1">
          <a:off x="8750300" y="9800344"/>
          <a:ext cx="889000" cy="17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84089</xdr:rowOff>
    </xdr:from>
    <xdr:to>
      <xdr:col>45</xdr:col>
      <xdr:colOff>177800</xdr:colOff>
      <xdr:row>58</xdr:row>
      <xdr:rowOff>27755</xdr:rowOff>
    </xdr:to>
    <xdr:cxnSp macro="">
      <xdr:nvCxnSpPr>
        <xdr:cNvPr id="352" name="直線コネクタ 351"/>
        <xdr:cNvCxnSpPr/>
      </xdr:nvCxnSpPr>
      <xdr:spPr>
        <a:xfrm>
          <a:off x="7861300" y="9856739"/>
          <a:ext cx="8890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74740</xdr:rowOff>
    </xdr:from>
    <xdr:to>
      <xdr:col>41</xdr:col>
      <xdr:colOff>50800</xdr:colOff>
      <xdr:row>57</xdr:row>
      <xdr:rowOff>84089</xdr:rowOff>
    </xdr:to>
    <xdr:cxnSp macro="">
      <xdr:nvCxnSpPr>
        <xdr:cNvPr id="355" name="直線コネクタ 354"/>
        <xdr:cNvCxnSpPr/>
      </xdr:nvCxnSpPr>
      <xdr:spPr>
        <a:xfrm>
          <a:off x="6972300" y="9847390"/>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11252</xdr:rowOff>
    </xdr:from>
    <xdr:to>
      <xdr:col>55</xdr:col>
      <xdr:colOff>50800</xdr:colOff>
      <xdr:row>57</xdr:row>
      <xdr:rowOff>112852</xdr:rowOff>
    </xdr:to>
    <xdr:sp macro="" textlink="">
      <xdr:nvSpPr>
        <xdr:cNvPr id="365" name="楕円 364"/>
        <xdr:cNvSpPr/>
      </xdr:nvSpPr>
      <xdr:spPr>
        <a:xfrm>
          <a:off x="104267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161129</xdr:rowOff>
    </xdr:from>
    <xdr:ext cx="534377" cy="259045"/>
    <xdr:sp macro="" textlink="">
      <xdr:nvSpPr>
        <xdr:cNvPr id="366" name="普通建設事業費該当値テキスト"/>
        <xdr:cNvSpPr txBox="1"/>
      </xdr:nvSpPr>
      <xdr:spPr>
        <a:xfrm>
          <a:off x="10528300" y="97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148344</xdr:rowOff>
    </xdr:from>
    <xdr:to>
      <xdr:col>50</xdr:col>
      <xdr:colOff>165100</xdr:colOff>
      <xdr:row>57</xdr:row>
      <xdr:rowOff>78494</xdr:rowOff>
    </xdr:to>
    <xdr:sp macro="" textlink="">
      <xdr:nvSpPr>
        <xdr:cNvPr id="367" name="楕円 366"/>
        <xdr:cNvSpPr/>
      </xdr:nvSpPr>
      <xdr:spPr>
        <a:xfrm>
          <a:off x="9588500" y="9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95021</xdr:rowOff>
    </xdr:from>
    <xdr:ext cx="534377" cy="259045"/>
    <xdr:sp macro="" textlink="">
      <xdr:nvSpPr>
        <xdr:cNvPr id="368" name="テキスト ボックス 367"/>
        <xdr:cNvSpPr txBox="1"/>
      </xdr:nvSpPr>
      <xdr:spPr>
        <a:xfrm>
          <a:off x="9372111" y="9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148405</xdr:rowOff>
    </xdr:from>
    <xdr:to>
      <xdr:col>46</xdr:col>
      <xdr:colOff>38100</xdr:colOff>
      <xdr:row>58</xdr:row>
      <xdr:rowOff>78555</xdr:rowOff>
    </xdr:to>
    <xdr:sp macro="" textlink="">
      <xdr:nvSpPr>
        <xdr:cNvPr id="369" name="楕円 368"/>
        <xdr:cNvSpPr/>
      </xdr:nvSpPr>
      <xdr:spPr>
        <a:xfrm>
          <a:off x="8699500" y="99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69682</xdr:rowOff>
    </xdr:from>
    <xdr:ext cx="534377" cy="259045"/>
    <xdr:sp macro="" textlink="">
      <xdr:nvSpPr>
        <xdr:cNvPr id="370" name="テキスト ボックス 369"/>
        <xdr:cNvSpPr txBox="1"/>
      </xdr:nvSpPr>
      <xdr:spPr>
        <a:xfrm>
          <a:off x="8483111" y="100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33289</xdr:rowOff>
    </xdr:from>
    <xdr:to>
      <xdr:col>41</xdr:col>
      <xdr:colOff>101600</xdr:colOff>
      <xdr:row>57</xdr:row>
      <xdr:rowOff>134889</xdr:rowOff>
    </xdr:to>
    <xdr:sp macro="" textlink="">
      <xdr:nvSpPr>
        <xdr:cNvPr id="371" name="楕円 370"/>
        <xdr:cNvSpPr/>
      </xdr:nvSpPr>
      <xdr:spPr>
        <a:xfrm>
          <a:off x="7810500" y="98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126016</xdr:rowOff>
    </xdr:from>
    <xdr:ext cx="534377" cy="259045"/>
    <xdr:sp macro="" textlink="">
      <xdr:nvSpPr>
        <xdr:cNvPr id="372" name="テキスト ボックス 371"/>
        <xdr:cNvSpPr txBox="1"/>
      </xdr:nvSpPr>
      <xdr:spPr>
        <a:xfrm>
          <a:off x="7594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23940</xdr:rowOff>
    </xdr:from>
    <xdr:to>
      <xdr:col>36</xdr:col>
      <xdr:colOff>165100</xdr:colOff>
      <xdr:row>57</xdr:row>
      <xdr:rowOff>125540</xdr:rowOff>
    </xdr:to>
    <xdr:sp macro="" textlink="">
      <xdr:nvSpPr>
        <xdr:cNvPr id="373" name="楕円 372"/>
        <xdr:cNvSpPr/>
      </xdr:nvSpPr>
      <xdr:spPr>
        <a:xfrm>
          <a:off x="6921500" y="97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116667</xdr:rowOff>
    </xdr:from>
    <xdr:ext cx="534377" cy="259045"/>
    <xdr:sp macro="" textlink="">
      <xdr:nvSpPr>
        <xdr:cNvPr id="374" name="テキスト ボックス 373"/>
        <xdr:cNvSpPr txBox="1"/>
      </xdr:nvSpPr>
      <xdr:spPr>
        <a:xfrm>
          <a:off x="6705111" y="98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369</xdr:rowOff>
    </xdr:from>
    <xdr:to>
      <xdr:col>55</xdr:col>
      <xdr:colOff>0</xdr:colOff>
      <xdr:row>79</xdr:row>
      <xdr:rowOff>11443</xdr:rowOff>
    </xdr:to>
    <xdr:cxnSp macro="">
      <xdr:nvCxnSpPr>
        <xdr:cNvPr id="403" name="直線コネクタ 402"/>
        <xdr:cNvCxnSpPr/>
      </xdr:nvCxnSpPr>
      <xdr:spPr>
        <a:xfrm flipV="1">
          <a:off x="9639300" y="13544919"/>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11443</xdr:rowOff>
    </xdr:from>
    <xdr:to>
      <xdr:col>50</xdr:col>
      <xdr:colOff>114300</xdr:colOff>
      <xdr:row>79</xdr:row>
      <xdr:rowOff>15329</xdr:rowOff>
    </xdr:to>
    <xdr:cxnSp macro="">
      <xdr:nvCxnSpPr>
        <xdr:cNvPr id="406" name="直線コネクタ 405"/>
        <xdr:cNvCxnSpPr/>
      </xdr:nvCxnSpPr>
      <xdr:spPr>
        <a:xfrm flipV="1">
          <a:off x="8750300" y="135559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89002</xdr:rowOff>
    </xdr:from>
    <xdr:to>
      <xdr:col>45</xdr:col>
      <xdr:colOff>177800</xdr:colOff>
      <xdr:row>79</xdr:row>
      <xdr:rowOff>15329</xdr:rowOff>
    </xdr:to>
    <xdr:cxnSp macro="">
      <xdr:nvCxnSpPr>
        <xdr:cNvPr id="409" name="直線コネクタ 408"/>
        <xdr:cNvCxnSpPr/>
      </xdr:nvCxnSpPr>
      <xdr:spPr>
        <a:xfrm>
          <a:off x="7861300" y="13290652"/>
          <a:ext cx="889000" cy="2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89002</xdr:rowOff>
    </xdr:from>
    <xdr:to>
      <xdr:col>41</xdr:col>
      <xdr:colOff>50800</xdr:colOff>
      <xdr:row>78</xdr:row>
      <xdr:rowOff>150813</xdr:rowOff>
    </xdr:to>
    <xdr:cxnSp macro="">
      <xdr:nvCxnSpPr>
        <xdr:cNvPr id="412" name="直線コネクタ 411"/>
        <xdr:cNvCxnSpPr/>
      </xdr:nvCxnSpPr>
      <xdr:spPr>
        <a:xfrm flipV="1">
          <a:off x="6972300" y="13290652"/>
          <a:ext cx="889000" cy="2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121019</xdr:rowOff>
    </xdr:from>
    <xdr:to>
      <xdr:col>55</xdr:col>
      <xdr:colOff>50800</xdr:colOff>
      <xdr:row>79</xdr:row>
      <xdr:rowOff>51169</xdr:rowOff>
    </xdr:to>
    <xdr:sp macro="" textlink="">
      <xdr:nvSpPr>
        <xdr:cNvPr id="422" name="楕円 421"/>
        <xdr:cNvSpPr/>
      </xdr:nvSpPr>
      <xdr:spPr>
        <a:xfrm>
          <a:off x="10426700" y="134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35946</xdr:rowOff>
    </xdr:from>
    <xdr:ext cx="469744" cy="259045"/>
    <xdr:sp macro="" textlink="">
      <xdr:nvSpPr>
        <xdr:cNvPr id="423" name="普通建設事業費 （ うち新規整備　）該当値テキスト"/>
        <xdr:cNvSpPr txBox="1"/>
      </xdr:nvSpPr>
      <xdr:spPr>
        <a:xfrm>
          <a:off x="10528300" y="134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132093</xdr:rowOff>
    </xdr:from>
    <xdr:to>
      <xdr:col>50</xdr:col>
      <xdr:colOff>165100</xdr:colOff>
      <xdr:row>79</xdr:row>
      <xdr:rowOff>62243</xdr:rowOff>
    </xdr:to>
    <xdr:sp macro="" textlink="">
      <xdr:nvSpPr>
        <xdr:cNvPr id="424" name="楕円 423"/>
        <xdr:cNvSpPr/>
      </xdr:nvSpPr>
      <xdr:spPr>
        <a:xfrm>
          <a:off x="9588500" y="135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53370</xdr:rowOff>
    </xdr:from>
    <xdr:ext cx="469744" cy="259045"/>
    <xdr:sp macro="" textlink="">
      <xdr:nvSpPr>
        <xdr:cNvPr id="425" name="テキスト ボックス 424"/>
        <xdr:cNvSpPr txBox="1"/>
      </xdr:nvSpPr>
      <xdr:spPr>
        <a:xfrm>
          <a:off x="9404428" y="1359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135979</xdr:rowOff>
    </xdr:from>
    <xdr:to>
      <xdr:col>46</xdr:col>
      <xdr:colOff>38100</xdr:colOff>
      <xdr:row>79</xdr:row>
      <xdr:rowOff>66129</xdr:rowOff>
    </xdr:to>
    <xdr:sp macro="" textlink="">
      <xdr:nvSpPr>
        <xdr:cNvPr id="426" name="楕円 425"/>
        <xdr:cNvSpPr/>
      </xdr:nvSpPr>
      <xdr:spPr>
        <a:xfrm>
          <a:off x="8699500" y="135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57256</xdr:rowOff>
    </xdr:from>
    <xdr:ext cx="469744" cy="259045"/>
    <xdr:sp macro="" textlink="">
      <xdr:nvSpPr>
        <xdr:cNvPr id="427" name="テキスト ボックス 426"/>
        <xdr:cNvSpPr txBox="1"/>
      </xdr:nvSpPr>
      <xdr:spPr>
        <a:xfrm>
          <a:off x="8515428" y="136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38202</xdr:rowOff>
    </xdr:from>
    <xdr:to>
      <xdr:col>41</xdr:col>
      <xdr:colOff>101600</xdr:colOff>
      <xdr:row>77</xdr:row>
      <xdr:rowOff>139802</xdr:rowOff>
    </xdr:to>
    <xdr:sp macro="" textlink="">
      <xdr:nvSpPr>
        <xdr:cNvPr id="428" name="楕円 427"/>
        <xdr:cNvSpPr/>
      </xdr:nvSpPr>
      <xdr:spPr>
        <a:xfrm>
          <a:off x="7810500" y="132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156329</xdr:rowOff>
    </xdr:from>
    <xdr:ext cx="534377" cy="259045"/>
    <xdr:sp macro="" textlink="">
      <xdr:nvSpPr>
        <xdr:cNvPr id="429" name="テキスト ボックス 428"/>
        <xdr:cNvSpPr txBox="1"/>
      </xdr:nvSpPr>
      <xdr:spPr>
        <a:xfrm>
          <a:off x="7594111" y="13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100013</xdr:rowOff>
    </xdr:from>
    <xdr:to>
      <xdr:col>36</xdr:col>
      <xdr:colOff>165100</xdr:colOff>
      <xdr:row>79</xdr:row>
      <xdr:rowOff>30163</xdr:rowOff>
    </xdr:to>
    <xdr:sp macro="" textlink="">
      <xdr:nvSpPr>
        <xdr:cNvPr id="430" name="楕円 429"/>
        <xdr:cNvSpPr/>
      </xdr:nvSpPr>
      <xdr:spPr>
        <a:xfrm>
          <a:off x="6921500" y="134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21290</xdr:rowOff>
    </xdr:from>
    <xdr:ext cx="469744" cy="259045"/>
    <xdr:sp macro="" textlink="">
      <xdr:nvSpPr>
        <xdr:cNvPr id="431" name="テキスト ボックス 430"/>
        <xdr:cNvSpPr txBox="1"/>
      </xdr:nvSpPr>
      <xdr:spPr>
        <a:xfrm>
          <a:off x="6737428" y="1356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27961</xdr:rowOff>
    </xdr:from>
    <xdr:to>
      <xdr:col>55</xdr:col>
      <xdr:colOff>0</xdr:colOff>
      <xdr:row>97</xdr:row>
      <xdr:rowOff>35979</xdr:rowOff>
    </xdr:to>
    <xdr:cxnSp macro="">
      <xdr:nvCxnSpPr>
        <xdr:cNvPr id="458" name="直線コネクタ 457"/>
        <xdr:cNvCxnSpPr/>
      </xdr:nvCxnSpPr>
      <xdr:spPr>
        <a:xfrm flipV="1">
          <a:off x="9639300" y="16658611"/>
          <a:ext cx="8382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35979</xdr:rowOff>
    </xdr:from>
    <xdr:to>
      <xdr:col>50</xdr:col>
      <xdr:colOff>114300</xdr:colOff>
      <xdr:row>97</xdr:row>
      <xdr:rowOff>158088</xdr:rowOff>
    </xdr:to>
    <xdr:cxnSp macro="">
      <xdr:nvCxnSpPr>
        <xdr:cNvPr id="461" name="直線コネクタ 460"/>
        <xdr:cNvCxnSpPr/>
      </xdr:nvCxnSpPr>
      <xdr:spPr>
        <a:xfrm flipV="1">
          <a:off x="8750300" y="16666629"/>
          <a:ext cx="889000" cy="1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158088</xdr:rowOff>
    </xdr:from>
    <xdr:to>
      <xdr:col>45</xdr:col>
      <xdr:colOff>177800</xdr:colOff>
      <xdr:row>98</xdr:row>
      <xdr:rowOff>48516</xdr:rowOff>
    </xdr:to>
    <xdr:cxnSp macro="">
      <xdr:nvCxnSpPr>
        <xdr:cNvPr id="464" name="直線コネクタ 463"/>
        <xdr:cNvCxnSpPr/>
      </xdr:nvCxnSpPr>
      <xdr:spPr>
        <a:xfrm flipV="1">
          <a:off x="7861300" y="16788738"/>
          <a:ext cx="889000" cy="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61199</xdr:rowOff>
    </xdr:from>
    <xdr:to>
      <xdr:col>41</xdr:col>
      <xdr:colOff>50800</xdr:colOff>
      <xdr:row>98</xdr:row>
      <xdr:rowOff>48516</xdr:rowOff>
    </xdr:to>
    <xdr:cxnSp macro="">
      <xdr:nvCxnSpPr>
        <xdr:cNvPr id="467" name="直線コネクタ 466"/>
        <xdr:cNvCxnSpPr/>
      </xdr:nvCxnSpPr>
      <xdr:spPr>
        <a:xfrm>
          <a:off x="6972300" y="16691849"/>
          <a:ext cx="889000" cy="1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148611</xdr:rowOff>
    </xdr:from>
    <xdr:to>
      <xdr:col>55</xdr:col>
      <xdr:colOff>50800</xdr:colOff>
      <xdr:row>97</xdr:row>
      <xdr:rowOff>78761</xdr:rowOff>
    </xdr:to>
    <xdr:sp macro="" textlink="">
      <xdr:nvSpPr>
        <xdr:cNvPr id="477" name="楕円 476"/>
        <xdr:cNvSpPr/>
      </xdr:nvSpPr>
      <xdr:spPr>
        <a:xfrm>
          <a:off x="10426700" y="166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xdr:rowOff>
    </xdr:from>
    <xdr:ext cx="534377" cy="259045"/>
    <xdr:sp macro="" textlink="">
      <xdr:nvSpPr>
        <xdr:cNvPr id="478" name="普通建設事業費 （ うち更新整備　）該当値テキスト"/>
        <xdr:cNvSpPr txBox="1"/>
      </xdr:nvSpPr>
      <xdr:spPr>
        <a:xfrm>
          <a:off x="10528300" y="164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156629</xdr:rowOff>
    </xdr:from>
    <xdr:to>
      <xdr:col>50</xdr:col>
      <xdr:colOff>165100</xdr:colOff>
      <xdr:row>97</xdr:row>
      <xdr:rowOff>86779</xdr:rowOff>
    </xdr:to>
    <xdr:sp macro="" textlink="">
      <xdr:nvSpPr>
        <xdr:cNvPr id="479" name="楕円 478"/>
        <xdr:cNvSpPr/>
      </xdr:nvSpPr>
      <xdr:spPr>
        <a:xfrm>
          <a:off x="9588500" y="166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103306</xdr:rowOff>
    </xdr:from>
    <xdr:ext cx="534377" cy="259045"/>
    <xdr:sp macro="" textlink="">
      <xdr:nvSpPr>
        <xdr:cNvPr id="480" name="テキスト ボックス 479"/>
        <xdr:cNvSpPr txBox="1"/>
      </xdr:nvSpPr>
      <xdr:spPr>
        <a:xfrm>
          <a:off x="9372111" y="163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107288</xdr:rowOff>
    </xdr:from>
    <xdr:to>
      <xdr:col>46</xdr:col>
      <xdr:colOff>38100</xdr:colOff>
      <xdr:row>98</xdr:row>
      <xdr:rowOff>37438</xdr:rowOff>
    </xdr:to>
    <xdr:sp macro="" textlink="">
      <xdr:nvSpPr>
        <xdr:cNvPr id="481" name="楕円 480"/>
        <xdr:cNvSpPr/>
      </xdr:nvSpPr>
      <xdr:spPr>
        <a:xfrm>
          <a:off x="8699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28565</xdr:rowOff>
    </xdr:from>
    <xdr:ext cx="534377" cy="259045"/>
    <xdr:sp macro="" textlink="">
      <xdr:nvSpPr>
        <xdr:cNvPr id="482" name="テキスト ボックス 481"/>
        <xdr:cNvSpPr txBox="1"/>
      </xdr:nvSpPr>
      <xdr:spPr>
        <a:xfrm>
          <a:off x="8483111" y="168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169166</xdr:rowOff>
    </xdr:from>
    <xdr:to>
      <xdr:col>41</xdr:col>
      <xdr:colOff>101600</xdr:colOff>
      <xdr:row>98</xdr:row>
      <xdr:rowOff>99316</xdr:rowOff>
    </xdr:to>
    <xdr:sp macro="" textlink="">
      <xdr:nvSpPr>
        <xdr:cNvPr id="483" name="楕円 482"/>
        <xdr:cNvSpPr/>
      </xdr:nvSpPr>
      <xdr:spPr>
        <a:xfrm>
          <a:off x="7810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90443</xdr:rowOff>
    </xdr:from>
    <xdr:ext cx="469744" cy="259045"/>
    <xdr:sp macro="" textlink="">
      <xdr:nvSpPr>
        <xdr:cNvPr id="484" name="テキスト ボックス 483"/>
        <xdr:cNvSpPr txBox="1"/>
      </xdr:nvSpPr>
      <xdr:spPr>
        <a:xfrm>
          <a:off x="7626428" y="1689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10399</xdr:rowOff>
    </xdr:from>
    <xdr:to>
      <xdr:col>36</xdr:col>
      <xdr:colOff>165100</xdr:colOff>
      <xdr:row>97</xdr:row>
      <xdr:rowOff>111999</xdr:rowOff>
    </xdr:to>
    <xdr:sp macro="" textlink="">
      <xdr:nvSpPr>
        <xdr:cNvPr id="485" name="楕円 484"/>
        <xdr:cNvSpPr/>
      </xdr:nvSpPr>
      <xdr:spPr>
        <a:xfrm>
          <a:off x="6921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128526</xdr:rowOff>
    </xdr:from>
    <xdr:ext cx="534377" cy="259045"/>
    <xdr:sp macro="" textlink="">
      <xdr:nvSpPr>
        <xdr:cNvPr id="486" name="テキスト ボックス 485"/>
        <xdr:cNvSpPr txBox="1"/>
      </xdr:nvSpPr>
      <xdr:spPr>
        <a:xfrm>
          <a:off x="6705111" y="164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120269</xdr:rowOff>
    </xdr:from>
    <xdr:to>
      <xdr:col>85</xdr:col>
      <xdr:colOff>127000</xdr:colOff>
      <xdr:row>38</xdr:row>
      <xdr:rowOff>157455</xdr:rowOff>
    </xdr:to>
    <xdr:cxnSp macro="">
      <xdr:nvCxnSpPr>
        <xdr:cNvPr id="515" name="直線コネクタ 514"/>
        <xdr:cNvCxnSpPr/>
      </xdr:nvCxnSpPr>
      <xdr:spPr>
        <a:xfrm>
          <a:off x="15481300" y="6635369"/>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120269</xdr:rowOff>
    </xdr:to>
    <xdr:cxnSp macro="">
      <xdr:nvCxnSpPr>
        <xdr:cNvPr id="518" name="直線コネクタ 517"/>
        <xdr:cNvCxnSpPr/>
      </xdr:nvCxnSpPr>
      <xdr:spPr>
        <a:xfrm>
          <a:off x="14592300" y="65154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xdr:rowOff>
    </xdr:from>
    <xdr:to>
      <xdr:col>76</xdr:col>
      <xdr:colOff>114300</xdr:colOff>
      <xdr:row>39</xdr:row>
      <xdr:rowOff>24867</xdr:rowOff>
    </xdr:to>
    <xdr:cxnSp macro="">
      <xdr:nvCxnSpPr>
        <xdr:cNvPr id="521" name="直線コネクタ 520"/>
        <xdr:cNvCxnSpPr/>
      </xdr:nvCxnSpPr>
      <xdr:spPr>
        <a:xfrm flipV="1">
          <a:off x="13703300" y="6515430"/>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xdr:rowOff>
    </xdr:from>
    <xdr:to>
      <xdr:col>71</xdr:col>
      <xdr:colOff>177800</xdr:colOff>
      <xdr:row>39</xdr:row>
      <xdr:rowOff>24867</xdr:rowOff>
    </xdr:to>
    <xdr:cxnSp macro="">
      <xdr:nvCxnSpPr>
        <xdr:cNvPr id="524" name="直線コネクタ 523"/>
        <xdr:cNvCxnSpPr/>
      </xdr:nvCxnSpPr>
      <xdr:spPr>
        <a:xfrm>
          <a:off x="12814300" y="6696253"/>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106655</xdr:rowOff>
    </xdr:from>
    <xdr:to>
      <xdr:col>85</xdr:col>
      <xdr:colOff>177800</xdr:colOff>
      <xdr:row>39</xdr:row>
      <xdr:rowOff>36805</xdr:rowOff>
    </xdr:to>
    <xdr:sp macro="" textlink="">
      <xdr:nvSpPr>
        <xdr:cNvPr id="534" name="楕円 533"/>
        <xdr:cNvSpPr/>
      </xdr:nvSpPr>
      <xdr:spPr>
        <a:xfrm>
          <a:off x="162687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36238</xdr:rowOff>
    </xdr:from>
    <xdr:ext cx="378565" cy="259045"/>
    <xdr:sp macro="" textlink="">
      <xdr:nvSpPr>
        <xdr:cNvPr id="535" name="災害復旧事業費該当値テキスト"/>
        <xdr:cNvSpPr txBox="1"/>
      </xdr:nvSpPr>
      <xdr:spPr>
        <a:xfrm>
          <a:off x="16370300" y="655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36" name="楕円 535"/>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37" name="テキスト ボックス 536"/>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120980</xdr:rowOff>
    </xdr:from>
    <xdr:to>
      <xdr:col>76</xdr:col>
      <xdr:colOff>165100</xdr:colOff>
      <xdr:row>38</xdr:row>
      <xdr:rowOff>51130</xdr:rowOff>
    </xdr:to>
    <xdr:sp macro="" textlink="">
      <xdr:nvSpPr>
        <xdr:cNvPr id="538" name="楕円 537"/>
        <xdr:cNvSpPr/>
      </xdr:nvSpPr>
      <xdr:spPr>
        <a:xfrm>
          <a:off x="14541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67657</xdr:rowOff>
    </xdr:from>
    <xdr:ext cx="469744" cy="259045"/>
    <xdr:sp macro="" textlink="">
      <xdr:nvSpPr>
        <xdr:cNvPr id="539" name="テキスト ボックス 538"/>
        <xdr:cNvSpPr txBox="1"/>
      </xdr:nvSpPr>
      <xdr:spPr>
        <a:xfrm>
          <a:off x="14357428" y="62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145517</xdr:rowOff>
    </xdr:from>
    <xdr:to>
      <xdr:col>72</xdr:col>
      <xdr:colOff>38100</xdr:colOff>
      <xdr:row>39</xdr:row>
      <xdr:rowOff>75667</xdr:rowOff>
    </xdr:to>
    <xdr:sp macro="" textlink="">
      <xdr:nvSpPr>
        <xdr:cNvPr id="540" name="楕円 539"/>
        <xdr:cNvSpPr/>
      </xdr:nvSpPr>
      <xdr:spPr>
        <a:xfrm>
          <a:off x="13652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66794</xdr:rowOff>
    </xdr:from>
    <xdr:ext cx="378565" cy="259045"/>
    <xdr:sp macro="" textlink="">
      <xdr:nvSpPr>
        <xdr:cNvPr id="541" name="テキスト ボックス 540"/>
        <xdr:cNvSpPr txBox="1"/>
      </xdr:nvSpPr>
      <xdr:spPr>
        <a:xfrm>
          <a:off x="13514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130353</xdr:rowOff>
    </xdr:from>
    <xdr:to>
      <xdr:col>67</xdr:col>
      <xdr:colOff>101600</xdr:colOff>
      <xdr:row>39</xdr:row>
      <xdr:rowOff>60503</xdr:rowOff>
    </xdr:to>
    <xdr:sp macro="" textlink="">
      <xdr:nvSpPr>
        <xdr:cNvPr id="542" name="楕円 541"/>
        <xdr:cNvSpPr/>
      </xdr:nvSpPr>
      <xdr:spPr>
        <a:xfrm>
          <a:off x="1276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51630</xdr:rowOff>
    </xdr:from>
    <xdr:ext cx="378565" cy="259045"/>
    <xdr:sp macro="" textlink="">
      <xdr:nvSpPr>
        <xdr:cNvPr id="543" name="テキスト ボックス 542"/>
        <xdr:cNvSpPr txBox="1"/>
      </xdr:nvSpPr>
      <xdr:spPr>
        <a:xfrm>
          <a:off x="1262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165779</xdr:rowOff>
    </xdr:from>
    <xdr:to>
      <xdr:col>85</xdr:col>
      <xdr:colOff>127000</xdr:colOff>
      <xdr:row>76</xdr:row>
      <xdr:rowOff>23037</xdr:rowOff>
    </xdr:to>
    <xdr:cxnSp macro="">
      <xdr:nvCxnSpPr>
        <xdr:cNvPr id="621" name="直線コネクタ 620"/>
        <xdr:cNvCxnSpPr/>
      </xdr:nvCxnSpPr>
      <xdr:spPr>
        <a:xfrm>
          <a:off x="15481300" y="13024529"/>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165779</xdr:rowOff>
    </xdr:from>
    <xdr:to>
      <xdr:col>81</xdr:col>
      <xdr:colOff>50800</xdr:colOff>
      <xdr:row>76</xdr:row>
      <xdr:rowOff>25457</xdr:rowOff>
    </xdr:to>
    <xdr:cxnSp macro="">
      <xdr:nvCxnSpPr>
        <xdr:cNvPr id="624" name="直線コネクタ 623"/>
        <xdr:cNvCxnSpPr/>
      </xdr:nvCxnSpPr>
      <xdr:spPr>
        <a:xfrm flipV="1">
          <a:off x="14592300" y="13024529"/>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25457</xdr:rowOff>
    </xdr:from>
    <xdr:to>
      <xdr:col>76</xdr:col>
      <xdr:colOff>114300</xdr:colOff>
      <xdr:row>76</xdr:row>
      <xdr:rowOff>54356</xdr:rowOff>
    </xdr:to>
    <xdr:cxnSp macro="">
      <xdr:nvCxnSpPr>
        <xdr:cNvPr id="627" name="直線コネクタ 626"/>
        <xdr:cNvCxnSpPr/>
      </xdr:nvCxnSpPr>
      <xdr:spPr>
        <a:xfrm flipV="1">
          <a:off x="13703300" y="13055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48946</xdr:rowOff>
    </xdr:from>
    <xdr:to>
      <xdr:col>71</xdr:col>
      <xdr:colOff>177800</xdr:colOff>
      <xdr:row>76</xdr:row>
      <xdr:rowOff>54356</xdr:rowOff>
    </xdr:to>
    <xdr:cxnSp macro="">
      <xdr:nvCxnSpPr>
        <xdr:cNvPr id="630" name="直線コネクタ 629"/>
        <xdr:cNvCxnSpPr/>
      </xdr:nvCxnSpPr>
      <xdr:spPr>
        <a:xfrm>
          <a:off x="12814300" y="13079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143688</xdr:rowOff>
    </xdr:from>
    <xdr:to>
      <xdr:col>85</xdr:col>
      <xdr:colOff>177800</xdr:colOff>
      <xdr:row>76</xdr:row>
      <xdr:rowOff>73837</xdr:rowOff>
    </xdr:to>
    <xdr:sp macro="" textlink="">
      <xdr:nvSpPr>
        <xdr:cNvPr id="640" name="楕円 639"/>
        <xdr:cNvSpPr/>
      </xdr:nvSpPr>
      <xdr:spPr>
        <a:xfrm>
          <a:off x="162687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122114</xdr:rowOff>
    </xdr:from>
    <xdr:ext cx="534377" cy="259045"/>
    <xdr:sp macro="" textlink="">
      <xdr:nvSpPr>
        <xdr:cNvPr id="641" name="公債費該当値テキスト"/>
        <xdr:cNvSpPr txBox="1"/>
      </xdr:nvSpPr>
      <xdr:spPr>
        <a:xfrm>
          <a:off x="16370300" y="129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114980</xdr:rowOff>
    </xdr:from>
    <xdr:to>
      <xdr:col>81</xdr:col>
      <xdr:colOff>101600</xdr:colOff>
      <xdr:row>76</xdr:row>
      <xdr:rowOff>45129</xdr:rowOff>
    </xdr:to>
    <xdr:sp macro="" textlink="">
      <xdr:nvSpPr>
        <xdr:cNvPr id="642" name="楕円 641"/>
        <xdr:cNvSpPr/>
      </xdr:nvSpPr>
      <xdr:spPr>
        <a:xfrm>
          <a:off x="15430500" y="12973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36256</xdr:rowOff>
    </xdr:from>
    <xdr:ext cx="534377" cy="259045"/>
    <xdr:sp macro="" textlink="">
      <xdr:nvSpPr>
        <xdr:cNvPr id="643" name="テキスト ボックス 642"/>
        <xdr:cNvSpPr txBox="1"/>
      </xdr:nvSpPr>
      <xdr:spPr>
        <a:xfrm>
          <a:off x="15214111" y="130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146107</xdr:rowOff>
    </xdr:from>
    <xdr:to>
      <xdr:col>76</xdr:col>
      <xdr:colOff>165100</xdr:colOff>
      <xdr:row>76</xdr:row>
      <xdr:rowOff>76257</xdr:rowOff>
    </xdr:to>
    <xdr:sp macro="" textlink="">
      <xdr:nvSpPr>
        <xdr:cNvPr id="644" name="楕円 643"/>
        <xdr:cNvSpPr/>
      </xdr:nvSpPr>
      <xdr:spPr>
        <a:xfrm>
          <a:off x="14541500" y="13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67384</xdr:rowOff>
    </xdr:from>
    <xdr:ext cx="534377" cy="259045"/>
    <xdr:sp macro="" textlink="">
      <xdr:nvSpPr>
        <xdr:cNvPr id="645" name="テキスト ボックス 644"/>
        <xdr:cNvSpPr txBox="1"/>
      </xdr:nvSpPr>
      <xdr:spPr>
        <a:xfrm>
          <a:off x="14325111" y="130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3556</xdr:rowOff>
    </xdr:from>
    <xdr:to>
      <xdr:col>72</xdr:col>
      <xdr:colOff>38100</xdr:colOff>
      <xdr:row>76</xdr:row>
      <xdr:rowOff>105156</xdr:rowOff>
    </xdr:to>
    <xdr:sp macro="" textlink="">
      <xdr:nvSpPr>
        <xdr:cNvPr id="646" name="楕円 645"/>
        <xdr:cNvSpPr/>
      </xdr:nvSpPr>
      <xdr:spPr>
        <a:xfrm>
          <a:off x="13652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96283</xdr:rowOff>
    </xdr:from>
    <xdr:ext cx="534377" cy="259045"/>
    <xdr:sp macro="" textlink="">
      <xdr:nvSpPr>
        <xdr:cNvPr id="647" name="テキスト ボックス 646"/>
        <xdr:cNvSpPr txBox="1"/>
      </xdr:nvSpPr>
      <xdr:spPr>
        <a:xfrm>
          <a:off x="13436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169596</xdr:rowOff>
    </xdr:from>
    <xdr:to>
      <xdr:col>67</xdr:col>
      <xdr:colOff>101600</xdr:colOff>
      <xdr:row>76</xdr:row>
      <xdr:rowOff>99746</xdr:rowOff>
    </xdr:to>
    <xdr:sp macro="" textlink="">
      <xdr:nvSpPr>
        <xdr:cNvPr id="648" name="楕円 647"/>
        <xdr:cNvSpPr/>
      </xdr:nvSpPr>
      <xdr:spPr>
        <a:xfrm>
          <a:off x="12763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90873</xdr:rowOff>
    </xdr:from>
    <xdr:ext cx="534377" cy="259045"/>
    <xdr:sp macro="" textlink="">
      <xdr:nvSpPr>
        <xdr:cNvPr id="649" name="テキスト ボックス 648"/>
        <xdr:cNvSpPr txBox="1"/>
      </xdr:nvSpPr>
      <xdr:spPr>
        <a:xfrm>
          <a:off x="12547111" y="131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108370</xdr:rowOff>
    </xdr:from>
    <xdr:to>
      <xdr:col>85</xdr:col>
      <xdr:colOff>127000</xdr:colOff>
      <xdr:row>98</xdr:row>
      <xdr:rowOff>119501</xdr:rowOff>
    </xdr:to>
    <xdr:cxnSp macro="">
      <xdr:nvCxnSpPr>
        <xdr:cNvPr id="676" name="直線コネクタ 675"/>
        <xdr:cNvCxnSpPr/>
      </xdr:nvCxnSpPr>
      <xdr:spPr>
        <a:xfrm flipV="1">
          <a:off x="15481300" y="16910470"/>
          <a:ext cx="8382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119501</xdr:rowOff>
    </xdr:from>
    <xdr:to>
      <xdr:col>81</xdr:col>
      <xdr:colOff>50800</xdr:colOff>
      <xdr:row>98</xdr:row>
      <xdr:rowOff>124978</xdr:rowOff>
    </xdr:to>
    <xdr:cxnSp macro="">
      <xdr:nvCxnSpPr>
        <xdr:cNvPr id="679" name="直線コネクタ 678"/>
        <xdr:cNvCxnSpPr/>
      </xdr:nvCxnSpPr>
      <xdr:spPr>
        <a:xfrm flipV="1">
          <a:off x="14592300" y="16921601"/>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118427</xdr:rowOff>
    </xdr:from>
    <xdr:to>
      <xdr:col>76</xdr:col>
      <xdr:colOff>114300</xdr:colOff>
      <xdr:row>98</xdr:row>
      <xdr:rowOff>124978</xdr:rowOff>
    </xdr:to>
    <xdr:cxnSp macro="">
      <xdr:nvCxnSpPr>
        <xdr:cNvPr id="682" name="直線コネクタ 681"/>
        <xdr:cNvCxnSpPr/>
      </xdr:nvCxnSpPr>
      <xdr:spPr>
        <a:xfrm>
          <a:off x="13703300" y="16920527"/>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118427</xdr:rowOff>
    </xdr:from>
    <xdr:to>
      <xdr:col>71</xdr:col>
      <xdr:colOff>177800</xdr:colOff>
      <xdr:row>98</xdr:row>
      <xdr:rowOff>121938</xdr:rowOff>
    </xdr:to>
    <xdr:cxnSp macro="">
      <xdr:nvCxnSpPr>
        <xdr:cNvPr id="685" name="直線コネクタ 684"/>
        <xdr:cNvCxnSpPr/>
      </xdr:nvCxnSpPr>
      <xdr:spPr>
        <a:xfrm flipV="1">
          <a:off x="12814300" y="16920527"/>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57570</xdr:rowOff>
    </xdr:from>
    <xdr:to>
      <xdr:col>85</xdr:col>
      <xdr:colOff>177800</xdr:colOff>
      <xdr:row>98</xdr:row>
      <xdr:rowOff>159170</xdr:rowOff>
    </xdr:to>
    <xdr:sp macro="" textlink="">
      <xdr:nvSpPr>
        <xdr:cNvPr id="695" name="楕円 694"/>
        <xdr:cNvSpPr/>
      </xdr:nvSpPr>
      <xdr:spPr>
        <a:xfrm>
          <a:off x="16268700" y="168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68701</xdr:rowOff>
    </xdr:from>
    <xdr:to>
      <xdr:col>81</xdr:col>
      <xdr:colOff>101600</xdr:colOff>
      <xdr:row>98</xdr:row>
      <xdr:rowOff>170301</xdr:rowOff>
    </xdr:to>
    <xdr:sp macro="" textlink="">
      <xdr:nvSpPr>
        <xdr:cNvPr id="697" name="楕円 696"/>
        <xdr:cNvSpPr/>
      </xdr:nvSpPr>
      <xdr:spPr>
        <a:xfrm>
          <a:off x="15430500" y="168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161428</xdr:rowOff>
    </xdr:from>
    <xdr:ext cx="469744" cy="259045"/>
    <xdr:sp macro="" textlink="">
      <xdr:nvSpPr>
        <xdr:cNvPr id="698" name="テキスト ボックス 697"/>
        <xdr:cNvSpPr txBox="1"/>
      </xdr:nvSpPr>
      <xdr:spPr>
        <a:xfrm>
          <a:off x="15246428" y="169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74178</xdr:rowOff>
    </xdr:from>
    <xdr:to>
      <xdr:col>76</xdr:col>
      <xdr:colOff>165100</xdr:colOff>
      <xdr:row>99</xdr:row>
      <xdr:rowOff>4328</xdr:rowOff>
    </xdr:to>
    <xdr:sp macro="" textlink="">
      <xdr:nvSpPr>
        <xdr:cNvPr id="699" name="楕円 698"/>
        <xdr:cNvSpPr/>
      </xdr:nvSpPr>
      <xdr:spPr>
        <a:xfrm>
          <a:off x="14541500" y="168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166905</xdr:rowOff>
    </xdr:from>
    <xdr:ext cx="469744" cy="259045"/>
    <xdr:sp macro="" textlink="">
      <xdr:nvSpPr>
        <xdr:cNvPr id="700" name="テキスト ボックス 699"/>
        <xdr:cNvSpPr txBox="1"/>
      </xdr:nvSpPr>
      <xdr:spPr>
        <a:xfrm>
          <a:off x="14357428" y="169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67627</xdr:rowOff>
    </xdr:from>
    <xdr:to>
      <xdr:col>72</xdr:col>
      <xdr:colOff>38100</xdr:colOff>
      <xdr:row>98</xdr:row>
      <xdr:rowOff>169227</xdr:rowOff>
    </xdr:to>
    <xdr:sp macro="" textlink="">
      <xdr:nvSpPr>
        <xdr:cNvPr id="701" name="楕円 700"/>
        <xdr:cNvSpPr/>
      </xdr:nvSpPr>
      <xdr:spPr>
        <a:xfrm>
          <a:off x="13652500" y="168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160354</xdr:rowOff>
    </xdr:from>
    <xdr:ext cx="469744" cy="259045"/>
    <xdr:sp macro="" textlink="">
      <xdr:nvSpPr>
        <xdr:cNvPr id="702" name="テキスト ボックス 701"/>
        <xdr:cNvSpPr txBox="1"/>
      </xdr:nvSpPr>
      <xdr:spPr>
        <a:xfrm>
          <a:off x="13468428" y="1696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71138</xdr:rowOff>
    </xdr:from>
    <xdr:to>
      <xdr:col>67</xdr:col>
      <xdr:colOff>101600</xdr:colOff>
      <xdr:row>99</xdr:row>
      <xdr:rowOff>1288</xdr:rowOff>
    </xdr:to>
    <xdr:sp macro="" textlink="">
      <xdr:nvSpPr>
        <xdr:cNvPr id="703" name="楕円 702"/>
        <xdr:cNvSpPr/>
      </xdr:nvSpPr>
      <xdr:spPr>
        <a:xfrm>
          <a:off x="12763500" y="16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163865</xdr:rowOff>
    </xdr:from>
    <xdr:ext cx="469744" cy="259045"/>
    <xdr:sp macro="" textlink="">
      <xdr:nvSpPr>
        <xdr:cNvPr id="704" name="テキスト ボックス 703"/>
        <xdr:cNvSpPr txBox="1"/>
      </xdr:nvSpPr>
      <xdr:spPr>
        <a:xfrm>
          <a:off x="12579428" y="169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3" name="直線コネクタ 732"/>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36" name="直線コネクタ 735"/>
        <xdr:cNvCxnSpPr/>
      </xdr:nvCxnSpPr>
      <xdr:spPr>
        <a:xfrm flipV="1">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4" name="楕円 753"/>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5" name="テキスト ボックス 754"/>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39801</xdr:rowOff>
    </xdr:from>
    <xdr:to>
      <xdr:col>116</xdr:col>
      <xdr:colOff>63500</xdr:colOff>
      <xdr:row>59</xdr:row>
      <xdr:rowOff>45680</xdr:rowOff>
    </xdr:to>
    <xdr:cxnSp macro="">
      <xdr:nvCxnSpPr>
        <xdr:cNvPr id="792" name="直線コネクタ 791"/>
        <xdr:cNvCxnSpPr/>
      </xdr:nvCxnSpPr>
      <xdr:spPr>
        <a:xfrm flipV="1">
          <a:off x="21323300" y="10155351"/>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43394</xdr:rowOff>
    </xdr:from>
    <xdr:to>
      <xdr:col>111</xdr:col>
      <xdr:colOff>177800</xdr:colOff>
      <xdr:row>59</xdr:row>
      <xdr:rowOff>45680</xdr:rowOff>
    </xdr:to>
    <xdr:cxnSp macro="">
      <xdr:nvCxnSpPr>
        <xdr:cNvPr id="795" name="直線コネクタ 794"/>
        <xdr:cNvCxnSpPr/>
      </xdr:nvCxnSpPr>
      <xdr:spPr>
        <a:xfrm>
          <a:off x="20434300" y="101589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43394</xdr:rowOff>
    </xdr:from>
    <xdr:to>
      <xdr:col>107</xdr:col>
      <xdr:colOff>50800</xdr:colOff>
      <xdr:row>59</xdr:row>
      <xdr:rowOff>43492</xdr:rowOff>
    </xdr:to>
    <xdr:cxnSp macro="">
      <xdr:nvCxnSpPr>
        <xdr:cNvPr id="798" name="直線コネクタ 797"/>
        <xdr:cNvCxnSpPr/>
      </xdr:nvCxnSpPr>
      <xdr:spPr>
        <a:xfrm flipV="1">
          <a:off x="19545300" y="1015894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41631</xdr:rowOff>
    </xdr:from>
    <xdr:to>
      <xdr:col>102</xdr:col>
      <xdr:colOff>114300</xdr:colOff>
      <xdr:row>59</xdr:row>
      <xdr:rowOff>43492</xdr:rowOff>
    </xdr:to>
    <xdr:cxnSp macro="">
      <xdr:nvCxnSpPr>
        <xdr:cNvPr id="801" name="直線コネクタ 800"/>
        <xdr:cNvCxnSpPr/>
      </xdr:nvCxnSpPr>
      <xdr:spPr>
        <a:xfrm>
          <a:off x="18656300" y="101571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160451</xdr:rowOff>
    </xdr:from>
    <xdr:to>
      <xdr:col>116</xdr:col>
      <xdr:colOff>114300</xdr:colOff>
      <xdr:row>59</xdr:row>
      <xdr:rowOff>90601</xdr:rowOff>
    </xdr:to>
    <xdr:sp macro="" textlink="">
      <xdr:nvSpPr>
        <xdr:cNvPr id="811" name="楕円 810"/>
        <xdr:cNvSpPr/>
      </xdr:nvSpPr>
      <xdr:spPr>
        <a:xfrm>
          <a:off x="221107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75378</xdr:rowOff>
    </xdr:from>
    <xdr:ext cx="469744" cy="259045"/>
    <xdr:sp macro="" textlink="">
      <xdr:nvSpPr>
        <xdr:cNvPr id="812" name="貸付金該当値テキスト"/>
        <xdr:cNvSpPr txBox="1"/>
      </xdr:nvSpPr>
      <xdr:spPr>
        <a:xfrm>
          <a:off x="22212300" y="100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166330</xdr:rowOff>
    </xdr:from>
    <xdr:to>
      <xdr:col>112</xdr:col>
      <xdr:colOff>38100</xdr:colOff>
      <xdr:row>59</xdr:row>
      <xdr:rowOff>96480</xdr:rowOff>
    </xdr:to>
    <xdr:sp macro="" textlink="">
      <xdr:nvSpPr>
        <xdr:cNvPr id="813" name="楕円 812"/>
        <xdr:cNvSpPr/>
      </xdr:nvSpPr>
      <xdr:spPr>
        <a:xfrm>
          <a:off x="21272500" y="10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87607</xdr:rowOff>
    </xdr:from>
    <xdr:ext cx="469744" cy="259045"/>
    <xdr:sp macro="" textlink="">
      <xdr:nvSpPr>
        <xdr:cNvPr id="814" name="テキスト ボックス 813"/>
        <xdr:cNvSpPr txBox="1"/>
      </xdr:nvSpPr>
      <xdr:spPr>
        <a:xfrm>
          <a:off x="21088428" y="102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164044</xdr:rowOff>
    </xdr:from>
    <xdr:to>
      <xdr:col>107</xdr:col>
      <xdr:colOff>101600</xdr:colOff>
      <xdr:row>59</xdr:row>
      <xdr:rowOff>94194</xdr:rowOff>
    </xdr:to>
    <xdr:sp macro="" textlink="">
      <xdr:nvSpPr>
        <xdr:cNvPr id="815" name="楕円 814"/>
        <xdr:cNvSpPr/>
      </xdr:nvSpPr>
      <xdr:spPr>
        <a:xfrm>
          <a:off x="20383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85321</xdr:rowOff>
    </xdr:from>
    <xdr:ext cx="469744" cy="259045"/>
    <xdr:sp macro="" textlink="">
      <xdr:nvSpPr>
        <xdr:cNvPr id="816" name="テキスト ボックス 815"/>
        <xdr:cNvSpPr txBox="1"/>
      </xdr:nvSpPr>
      <xdr:spPr>
        <a:xfrm>
          <a:off x="20199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164142</xdr:rowOff>
    </xdr:from>
    <xdr:to>
      <xdr:col>102</xdr:col>
      <xdr:colOff>165100</xdr:colOff>
      <xdr:row>59</xdr:row>
      <xdr:rowOff>94292</xdr:rowOff>
    </xdr:to>
    <xdr:sp macro="" textlink="">
      <xdr:nvSpPr>
        <xdr:cNvPr id="817" name="楕円 816"/>
        <xdr:cNvSpPr/>
      </xdr:nvSpPr>
      <xdr:spPr>
        <a:xfrm>
          <a:off x="19494500" y="10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85419</xdr:rowOff>
    </xdr:from>
    <xdr:ext cx="469744" cy="259045"/>
    <xdr:sp macro="" textlink="">
      <xdr:nvSpPr>
        <xdr:cNvPr id="818" name="テキスト ボックス 817"/>
        <xdr:cNvSpPr txBox="1"/>
      </xdr:nvSpPr>
      <xdr:spPr>
        <a:xfrm>
          <a:off x="19310428" y="10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162281</xdr:rowOff>
    </xdr:from>
    <xdr:to>
      <xdr:col>98</xdr:col>
      <xdr:colOff>38100</xdr:colOff>
      <xdr:row>59</xdr:row>
      <xdr:rowOff>92431</xdr:rowOff>
    </xdr:to>
    <xdr:sp macro="" textlink="">
      <xdr:nvSpPr>
        <xdr:cNvPr id="819" name="楕円 818"/>
        <xdr:cNvSpPr/>
      </xdr:nvSpPr>
      <xdr:spPr>
        <a:xfrm>
          <a:off x="18605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83558</xdr:rowOff>
    </xdr:from>
    <xdr:ext cx="469744" cy="259045"/>
    <xdr:sp macro="" textlink="">
      <xdr:nvSpPr>
        <xdr:cNvPr id="820" name="テキスト ボックス 819"/>
        <xdr:cNvSpPr txBox="1"/>
      </xdr:nvSpPr>
      <xdr:spPr>
        <a:xfrm>
          <a:off x="18421428" y="101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53159</xdr:rowOff>
    </xdr:from>
    <xdr:to>
      <xdr:col>116</xdr:col>
      <xdr:colOff>63500</xdr:colOff>
      <xdr:row>72</xdr:row>
      <xdr:rowOff>81701</xdr:rowOff>
    </xdr:to>
    <xdr:cxnSp macro="">
      <xdr:nvCxnSpPr>
        <xdr:cNvPr id="852" name="直線コネクタ 851"/>
        <xdr:cNvCxnSpPr/>
      </xdr:nvCxnSpPr>
      <xdr:spPr>
        <a:xfrm flipV="1">
          <a:off x="21323300" y="12397559"/>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81701</xdr:rowOff>
    </xdr:from>
    <xdr:to>
      <xdr:col>111</xdr:col>
      <xdr:colOff>177800</xdr:colOff>
      <xdr:row>72</xdr:row>
      <xdr:rowOff>124351</xdr:rowOff>
    </xdr:to>
    <xdr:cxnSp macro="">
      <xdr:nvCxnSpPr>
        <xdr:cNvPr id="855" name="直線コネクタ 854"/>
        <xdr:cNvCxnSpPr/>
      </xdr:nvCxnSpPr>
      <xdr:spPr>
        <a:xfrm flipV="1">
          <a:off x="20434300" y="1242610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83627</xdr:rowOff>
    </xdr:from>
    <xdr:to>
      <xdr:col>107</xdr:col>
      <xdr:colOff>50800</xdr:colOff>
      <xdr:row>72</xdr:row>
      <xdr:rowOff>124351</xdr:rowOff>
    </xdr:to>
    <xdr:cxnSp macro="">
      <xdr:nvCxnSpPr>
        <xdr:cNvPr id="858" name="直線コネクタ 857"/>
        <xdr:cNvCxnSpPr/>
      </xdr:nvCxnSpPr>
      <xdr:spPr>
        <a:xfrm>
          <a:off x="19545300" y="12428027"/>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83627</xdr:rowOff>
    </xdr:from>
    <xdr:to>
      <xdr:col>102</xdr:col>
      <xdr:colOff>114300</xdr:colOff>
      <xdr:row>73</xdr:row>
      <xdr:rowOff>70728</xdr:rowOff>
    </xdr:to>
    <xdr:cxnSp macro="">
      <xdr:nvCxnSpPr>
        <xdr:cNvPr id="861" name="直線コネクタ 860"/>
        <xdr:cNvCxnSpPr/>
      </xdr:nvCxnSpPr>
      <xdr:spPr>
        <a:xfrm flipV="1">
          <a:off x="18656300" y="12428027"/>
          <a:ext cx="889000" cy="1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2359</xdr:rowOff>
    </xdr:from>
    <xdr:to>
      <xdr:col>116</xdr:col>
      <xdr:colOff>114300</xdr:colOff>
      <xdr:row>72</xdr:row>
      <xdr:rowOff>103959</xdr:rowOff>
    </xdr:to>
    <xdr:sp macro="" textlink="">
      <xdr:nvSpPr>
        <xdr:cNvPr id="871" name="楕円 870"/>
        <xdr:cNvSpPr/>
      </xdr:nvSpPr>
      <xdr:spPr>
        <a:xfrm>
          <a:off x="22110700" y="123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25236</xdr:rowOff>
    </xdr:from>
    <xdr:ext cx="534377" cy="259045"/>
    <xdr:sp macro="" textlink="">
      <xdr:nvSpPr>
        <xdr:cNvPr id="872" name="繰出金該当値テキスト"/>
        <xdr:cNvSpPr txBox="1"/>
      </xdr:nvSpPr>
      <xdr:spPr>
        <a:xfrm>
          <a:off x="22212300" y="121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30901</xdr:rowOff>
    </xdr:from>
    <xdr:to>
      <xdr:col>112</xdr:col>
      <xdr:colOff>38100</xdr:colOff>
      <xdr:row>72</xdr:row>
      <xdr:rowOff>132501</xdr:rowOff>
    </xdr:to>
    <xdr:sp macro="" textlink="">
      <xdr:nvSpPr>
        <xdr:cNvPr id="873" name="楕円 872"/>
        <xdr:cNvSpPr/>
      </xdr:nvSpPr>
      <xdr:spPr>
        <a:xfrm>
          <a:off x="21272500" y="123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149028</xdr:rowOff>
    </xdr:from>
    <xdr:ext cx="534377" cy="259045"/>
    <xdr:sp macro="" textlink="">
      <xdr:nvSpPr>
        <xdr:cNvPr id="874" name="テキスト ボックス 873"/>
        <xdr:cNvSpPr txBox="1"/>
      </xdr:nvSpPr>
      <xdr:spPr>
        <a:xfrm>
          <a:off x="21056111" y="121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73551</xdr:rowOff>
    </xdr:from>
    <xdr:to>
      <xdr:col>107</xdr:col>
      <xdr:colOff>101600</xdr:colOff>
      <xdr:row>73</xdr:row>
      <xdr:rowOff>3701</xdr:rowOff>
    </xdr:to>
    <xdr:sp macro="" textlink="">
      <xdr:nvSpPr>
        <xdr:cNvPr id="875" name="楕円 874"/>
        <xdr:cNvSpPr/>
      </xdr:nvSpPr>
      <xdr:spPr>
        <a:xfrm>
          <a:off x="20383500" y="124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20228</xdr:rowOff>
    </xdr:from>
    <xdr:ext cx="534377" cy="259045"/>
    <xdr:sp macro="" textlink="">
      <xdr:nvSpPr>
        <xdr:cNvPr id="876" name="テキスト ボックス 875"/>
        <xdr:cNvSpPr txBox="1"/>
      </xdr:nvSpPr>
      <xdr:spPr>
        <a:xfrm>
          <a:off x="20167111" y="121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32827</xdr:rowOff>
    </xdr:from>
    <xdr:to>
      <xdr:col>102</xdr:col>
      <xdr:colOff>165100</xdr:colOff>
      <xdr:row>72</xdr:row>
      <xdr:rowOff>134427</xdr:rowOff>
    </xdr:to>
    <xdr:sp macro="" textlink="">
      <xdr:nvSpPr>
        <xdr:cNvPr id="877" name="楕円 876"/>
        <xdr:cNvSpPr/>
      </xdr:nvSpPr>
      <xdr:spPr>
        <a:xfrm>
          <a:off x="19494500" y="12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150954</xdr:rowOff>
    </xdr:from>
    <xdr:ext cx="534377" cy="259045"/>
    <xdr:sp macro="" textlink="">
      <xdr:nvSpPr>
        <xdr:cNvPr id="878" name="テキスト ボックス 877"/>
        <xdr:cNvSpPr txBox="1"/>
      </xdr:nvSpPr>
      <xdr:spPr>
        <a:xfrm>
          <a:off x="19278111" y="121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19928</xdr:rowOff>
    </xdr:from>
    <xdr:to>
      <xdr:col>98</xdr:col>
      <xdr:colOff>38100</xdr:colOff>
      <xdr:row>73</xdr:row>
      <xdr:rowOff>121528</xdr:rowOff>
    </xdr:to>
    <xdr:sp macro="" textlink="">
      <xdr:nvSpPr>
        <xdr:cNvPr id="879" name="楕円 878"/>
        <xdr:cNvSpPr/>
      </xdr:nvSpPr>
      <xdr:spPr>
        <a:xfrm>
          <a:off x="18605500" y="12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138055</xdr:rowOff>
    </xdr:from>
    <xdr:ext cx="534377" cy="259045"/>
    <xdr:sp macro="" textlink="">
      <xdr:nvSpPr>
        <xdr:cNvPr id="880" name="テキスト ボックス 879"/>
        <xdr:cNvSpPr txBox="1"/>
      </xdr:nvSpPr>
      <xdr:spPr>
        <a:xfrm>
          <a:off x="18389111" y="123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４２１，８５０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円となっている。大きな要因項目である扶助費は住民一人当たり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１５０，７６４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前年度と比較し減少しているものの、類似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団体と比べ高い水準にある。本市において生活保護需給率の高さ、障がい者施策の給付費が大きな要因となっている。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４３，０９６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おり平成２６年度から約７，８００円の増となっているが、全国平均・大分県平均と比べても良好な数字となっている。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151892</xdr:rowOff>
    </xdr:to>
    <xdr:cxnSp macro="">
      <xdr:nvCxnSpPr>
        <xdr:cNvPr id="61" name="直線コネクタ 60"/>
        <xdr:cNvCxnSpPr/>
      </xdr:nvCxnSpPr>
      <xdr:spPr>
        <a:xfrm>
          <a:off x="3797300" y="5958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129032</xdr:rowOff>
    </xdr:from>
    <xdr:to>
      <xdr:col>19</xdr:col>
      <xdr:colOff>177800</xdr:colOff>
      <xdr:row>34</xdr:row>
      <xdr:rowOff>138938</xdr:rowOff>
    </xdr:to>
    <xdr:cxnSp macro="">
      <xdr:nvCxnSpPr>
        <xdr:cNvPr id="64" name="直線コネクタ 63"/>
        <xdr:cNvCxnSpPr/>
      </xdr:nvCxnSpPr>
      <xdr:spPr>
        <a:xfrm flipV="1">
          <a:off x="2908300" y="59583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142748</xdr:rowOff>
    </xdr:from>
    <xdr:to>
      <xdr:col>15</xdr:col>
      <xdr:colOff>50800</xdr:colOff>
      <xdr:row>34</xdr:row>
      <xdr:rowOff>138938</xdr:rowOff>
    </xdr:to>
    <xdr:cxnSp macro="">
      <xdr:nvCxnSpPr>
        <xdr:cNvPr id="67" name="直線コネクタ 66"/>
        <xdr:cNvCxnSpPr/>
      </xdr:nvCxnSpPr>
      <xdr:spPr>
        <a:xfrm>
          <a:off x="2019300" y="5800598"/>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142748</xdr:rowOff>
    </xdr:from>
    <xdr:to>
      <xdr:col>10</xdr:col>
      <xdr:colOff>114300</xdr:colOff>
      <xdr:row>34</xdr:row>
      <xdr:rowOff>17018</xdr:rowOff>
    </xdr:to>
    <xdr:cxnSp macro="">
      <xdr:nvCxnSpPr>
        <xdr:cNvPr id="70" name="直線コネクタ 69"/>
        <xdr:cNvCxnSpPr/>
      </xdr:nvCxnSpPr>
      <xdr:spPr>
        <a:xfrm flipV="1">
          <a:off x="1130300" y="5800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101092</xdr:rowOff>
    </xdr:from>
    <xdr:to>
      <xdr:col>24</xdr:col>
      <xdr:colOff>114300</xdr:colOff>
      <xdr:row>35</xdr:row>
      <xdr:rowOff>31242</xdr:rowOff>
    </xdr:to>
    <xdr:sp macro="" textlink="">
      <xdr:nvSpPr>
        <xdr:cNvPr id="80" name="楕円 79"/>
        <xdr:cNvSpPr/>
      </xdr:nvSpPr>
      <xdr:spPr>
        <a:xfrm>
          <a:off x="45847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123969</xdr:rowOff>
    </xdr:from>
    <xdr:ext cx="469744" cy="259045"/>
    <xdr:sp macro="" textlink="">
      <xdr:nvSpPr>
        <xdr:cNvPr id="81" name="議会費該当値テキスト"/>
        <xdr:cNvSpPr txBox="1"/>
      </xdr:nvSpPr>
      <xdr:spPr>
        <a:xfrm>
          <a:off x="4686300"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78232</xdr:rowOff>
    </xdr:from>
    <xdr:to>
      <xdr:col>20</xdr:col>
      <xdr:colOff>38100</xdr:colOff>
      <xdr:row>35</xdr:row>
      <xdr:rowOff>8382</xdr:rowOff>
    </xdr:to>
    <xdr:sp macro="" textlink="">
      <xdr:nvSpPr>
        <xdr:cNvPr id="82" name="楕円 81"/>
        <xdr:cNvSpPr/>
      </xdr:nvSpPr>
      <xdr:spPr>
        <a:xfrm>
          <a:off x="37465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24909</xdr:rowOff>
    </xdr:from>
    <xdr:ext cx="469744" cy="259045"/>
    <xdr:sp macro="" textlink="">
      <xdr:nvSpPr>
        <xdr:cNvPr id="83" name="テキスト ボックス 82"/>
        <xdr:cNvSpPr txBox="1"/>
      </xdr:nvSpPr>
      <xdr:spPr>
        <a:xfrm>
          <a:off x="3562428"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88138</xdr:rowOff>
    </xdr:from>
    <xdr:to>
      <xdr:col>15</xdr:col>
      <xdr:colOff>101600</xdr:colOff>
      <xdr:row>35</xdr:row>
      <xdr:rowOff>18288</xdr:rowOff>
    </xdr:to>
    <xdr:sp macro="" textlink="">
      <xdr:nvSpPr>
        <xdr:cNvPr id="84" name="楕円 83"/>
        <xdr:cNvSpPr/>
      </xdr:nvSpPr>
      <xdr:spPr>
        <a:xfrm>
          <a:off x="2857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34815</xdr:rowOff>
    </xdr:from>
    <xdr:ext cx="469744" cy="259045"/>
    <xdr:sp macro="" textlink="">
      <xdr:nvSpPr>
        <xdr:cNvPr id="85" name="テキスト ボックス 84"/>
        <xdr:cNvSpPr txBox="1"/>
      </xdr:nvSpPr>
      <xdr:spPr>
        <a:xfrm>
          <a:off x="2673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91948</xdr:rowOff>
    </xdr:from>
    <xdr:to>
      <xdr:col>10</xdr:col>
      <xdr:colOff>165100</xdr:colOff>
      <xdr:row>34</xdr:row>
      <xdr:rowOff>22098</xdr:rowOff>
    </xdr:to>
    <xdr:sp macro="" textlink="">
      <xdr:nvSpPr>
        <xdr:cNvPr id="86" name="楕円 85"/>
        <xdr:cNvSpPr/>
      </xdr:nvSpPr>
      <xdr:spPr>
        <a:xfrm>
          <a:off x="1968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38625</xdr:rowOff>
    </xdr:from>
    <xdr:ext cx="469744" cy="259045"/>
    <xdr:sp macro="" textlink="">
      <xdr:nvSpPr>
        <xdr:cNvPr id="87" name="テキスト ボックス 86"/>
        <xdr:cNvSpPr txBox="1"/>
      </xdr:nvSpPr>
      <xdr:spPr>
        <a:xfrm>
          <a:off x="1784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137668</xdr:rowOff>
    </xdr:from>
    <xdr:to>
      <xdr:col>6</xdr:col>
      <xdr:colOff>38100</xdr:colOff>
      <xdr:row>34</xdr:row>
      <xdr:rowOff>67818</xdr:rowOff>
    </xdr:to>
    <xdr:sp macro="" textlink="">
      <xdr:nvSpPr>
        <xdr:cNvPr id="88" name="楕円 87"/>
        <xdr:cNvSpPr/>
      </xdr:nvSpPr>
      <xdr:spPr>
        <a:xfrm>
          <a:off x="10795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84345</xdr:rowOff>
    </xdr:from>
    <xdr:ext cx="469744" cy="259045"/>
    <xdr:sp macro="" textlink="">
      <xdr:nvSpPr>
        <xdr:cNvPr id="89" name="テキスト ボックス 88"/>
        <xdr:cNvSpPr txBox="1"/>
      </xdr:nvSpPr>
      <xdr:spPr>
        <a:xfrm>
          <a:off x="895428"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116949</xdr:rowOff>
    </xdr:from>
    <xdr:to>
      <xdr:col>24</xdr:col>
      <xdr:colOff>63500</xdr:colOff>
      <xdr:row>58</xdr:row>
      <xdr:rowOff>129613</xdr:rowOff>
    </xdr:to>
    <xdr:cxnSp macro="">
      <xdr:nvCxnSpPr>
        <xdr:cNvPr id="118" name="直線コネクタ 117"/>
        <xdr:cNvCxnSpPr/>
      </xdr:nvCxnSpPr>
      <xdr:spPr>
        <a:xfrm flipV="1">
          <a:off x="3797300" y="10061049"/>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129613</xdr:rowOff>
    </xdr:from>
    <xdr:to>
      <xdr:col>19</xdr:col>
      <xdr:colOff>177800</xdr:colOff>
      <xdr:row>58</xdr:row>
      <xdr:rowOff>133707</xdr:rowOff>
    </xdr:to>
    <xdr:cxnSp macro="">
      <xdr:nvCxnSpPr>
        <xdr:cNvPr id="121" name="直線コネクタ 120"/>
        <xdr:cNvCxnSpPr/>
      </xdr:nvCxnSpPr>
      <xdr:spPr>
        <a:xfrm flipV="1">
          <a:off x="2908300" y="10073713"/>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133707</xdr:rowOff>
    </xdr:from>
    <xdr:to>
      <xdr:col>15</xdr:col>
      <xdr:colOff>50800</xdr:colOff>
      <xdr:row>58</xdr:row>
      <xdr:rowOff>135848</xdr:rowOff>
    </xdr:to>
    <xdr:cxnSp macro="">
      <xdr:nvCxnSpPr>
        <xdr:cNvPr id="124" name="直線コネクタ 123"/>
        <xdr:cNvCxnSpPr/>
      </xdr:nvCxnSpPr>
      <xdr:spPr>
        <a:xfrm flipV="1">
          <a:off x="2019300" y="10077807"/>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135848</xdr:rowOff>
    </xdr:from>
    <xdr:to>
      <xdr:col>10</xdr:col>
      <xdr:colOff>114300</xdr:colOff>
      <xdr:row>58</xdr:row>
      <xdr:rowOff>141653</xdr:rowOff>
    </xdr:to>
    <xdr:cxnSp macro="">
      <xdr:nvCxnSpPr>
        <xdr:cNvPr id="127" name="直線コネクタ 126"/>
        <xdr:cNvCxnSpPr/>
      </xdr:nvCxnSpPr>
      <xdr:spPr>
        <a:xfrm flipV="1">
          <a:off x="1130300" y="10079948"/>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66149</xdr:rowOff>
    </xdr:from>
    <xdr:to>
      <xdr:col>24</xdr:col>
      <xdr:colOff>114300</xdr:colOff>
      <xdr:row>58</xdr:row>
      <xdr:rowOff>167749</xdr:rowOff>
    </xdr:to>
    <xdr:sp macro="" textlink="">
      <xdr:nvSpPr>
        <xdr:cNvPr id="137" name="楕円 136"/>
        <xdr:cNvSpPr/>
      </xdr:nvSpPr>
      <xdr:spPr>
        <a:xfrm>
          <a:off x="4584700" y="10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78813</xdr:rowOff>
    </xdr:from>
    <xdr:to>
      <xdr:col>20</xdr:col>
      <xdr:colOff>38100</xdr:colOff>
      <xdr:row>59</xdr:row>
      <xdr:rowOff>8963</xdr:rowOff>
    </xdr:to>
    <xdr:sp macro="" textlink="">
      <xdr:nvSpPr>
        <xdr:cNvPr id="139" name="楕円 138"/>
        <xdr:cNvSpPr/>
      </xdr:nvSpPr>
      <xdr:spPr>
        <a:xfrm>
          <a:off x="3746500" y="100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xdr:rowOff>
    </xdr:from>
    <xdr:ext cx="534377" cy="259045"/>
    <xdr:sp macro="" textlink="">
      <xdr:nvSpPr>
        <xdr:cNvPr id="140" name="テキスト ボックス 139"/>
        <xdr:cNvSpPr txBox="1"/>
      </xdr:nvSpPr>
      <xdr:spPr>
        <a:xfrm>
          <a:off x="3530111" y="101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82907</xdr:rowOff>
    </xdr:from>
    <xdr:to>
      <xdr:col>15</xdr:col>
      <xdr:colOff>101600</xdr:colOff>
      <xdr:row>59</xdr:row>
      <xdr:rowOff>13057</xdr:rowOff>
    </xdr:to>
    <xdr:sp macro="" textlink="">
      <xdr:nvSpPr>
        <xdr:cNvPr id="141" name="楕円 140"/>
        <xdr:cNvSpPr/>
      </xdr:nvSpPr>
      <xdr:spPr>
        <a:xfrm>
          <a:off x="2857500" y="100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4184</xdr:rowOff>
    </xdr:from>
    <xdr:ext cx="534377" cy="259045"/>
    <xdr:sp macro="" textlink="">
      <xdr:nvSpPr>
        <xdr:cNvPr id="142" name="テキスト ボックス 141"/>
        <xdr:cNvSpPr txBox="1"/>
      </xdr:nvSpPr>
      <xdr:spPr>
        <a:xfrm>
          <a:off x="2641111" y="101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85048</xdr:rowOff>
    </xdr:from>
    <xdr:to>
      <xdr:col>10</xdr:col>
      <xdr:colOff>165100</xdr:colOff>
      <xdr:row>59</xdr:row>
      <xdr:rowOff>15198</xdr:rowOff>
    </xdr:to>
    <xdr:sp macro="" textlink="">
      <xdr:nvSpPr>
        <xdr:cNvPr id="143" name="楕円 142"/>
        <xdr:cNvSpPr/>
      </xdr:nvSpPr>
      <xdr:spPr>
        <a:xfrm>
          <a:off x="1968500" y="100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6325</xdr:rowOff>
    </xdr:from>
    <xdr:ext cx="534377" cy="259045"/>
    <xdr:sp macro="" textlink="">
      <xdr:nvSpPr>
        <xdr:cNvPr id="144" name="テキスト ボックス 143"/>
        <xdr:cNvSpPr txBox="1"/>
      </xdr:nvSpPr>
      <xdr:spPr>
        <a:xfrm>
          <a:off x="1752111" y="101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90853</xdr:rowOff>
    </xdr:from>
    <xdr:to>
      <xdr:col>6</xdr:col>
      <xdr:colOff>38100</xdr:colOff>
      <xdr:row>59</xdr:row>
      <xdr:rowOff>21003</xdr:rowOff>
    </xdr:to>
    <xdr:sp macro="" textlink="">
      <xdr:nvSpPr>
        <xdr:cNvPr id="145" name="楕円 144"/>
        <xdr:cNvSpPr/>
      </xdr:nvSpPr>
      <xdr:spPr>
        <a:xfrm>
          <a:off x="1079500" y="100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12130</xdr:rowOff>
    </xdr:from>
    <xdr:ext cx="534377" cy="259045"/>
    <xdr:sp macro="" textlink="">
      <xdr:nvSpPr>
        <xdr:cNvPr id="146" name="テキスト ボックス 145"/>
        <xdr:cNvSpPr txBox="1"/>
      </xdr:nvSpPr>
      <xdr:spPr>
        <a:xfrm>
          <a:off x="863111" y="101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108436</xdr:rowOff>
    </xdr:from>
    <xdr:to>
      <xdr:col>24</xdr:col>
      <xdr:colOff>63500</xdr:colOff>
      <xdr:row>71</xdr:row>
      <xdr:rowOff>129098</xdr:rowOff>
    </xdr:to>
    <xdr:cxnSp macro="">
      <xdr:nvCxnSpPr>
        <xdr:cNvPr id="178" name="直線コネクタ 177"/>
        <xdr:cNvCxnSpPr/>
      </xdr:nvCxnSpPr>
      <xdr:spPr>
        <a:xfrm flipV="1">
          <a:off x="3797300" y="12281386"/>
          <a:ext cx="8382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129098</xdr:rowOff>
    </xdr:from>
    <xdr:to>
      <xdr:col>19</xdr:col>
      <xdr:colOff>177800</xdr:colOff>
      <xdr:row>71</xdr:row>
      <xdr:rowOff>162037</xdr:rowOff>
    </xdr:to>
    <xdr:cxnSp macro="">
      <xdr:nvCxnSpPr>
        <xdr:cNvPr id="181" name="直線コネクタ 180"/>
        <xdr:cNvCxnSpPr/>
      </xdr:nvCxnSpPr>
      <xdr:spPr>
        <a:xfrm flipV="1">
          <a:off x="2908300" y="12302048"/>
          <a:ext cx="889000" cy="3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162037</xdr:rowOff>
    </xdr:from>
    <xdr:to>
      <xdr:col>15</xdr:col>
      <xdr:colOff>50800</xdr:colOff>
      <xdr:row>72</xdr:row>
      <xdr:rowOff>73569</xdr:rowOff>
    </xdr:to>
    <xdr:cxnSp macro="">
      <xdr:nvCxnSpPr>
        <xdr:cNvPr id="184" name="直線コネクタ 183"/>
        <xdr:cNvCxnSpPr/>
      </xdr:nvCxnSpPr>
      <xdr:spPr>
        <a:xfrm flipV="1">
          <a:off x="2019300" y="12334987"/>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73569</xdr:rowOff>
    </xdr:from>
    <xdr:to>
      <xdr:col>10</xdr:col>
      <xdr:colOff>114300</xdr:colOff>
      <xdr:row>72</xdr:row>
      <xdr:rowOff>98944</xdr:rowOff>
    </xdr:to>
    <xdr:cxnSp macro="">
      <xdr:nvCxnSpPr>
        <xdr:cNvPr id="187" name="直線コネクタ 186"/>
        <xdr:cNvCxnSpPr/>
      </xdr:nvCxnSpPr>
      <xdr:spPr>
        <a:xfrm flipV="1">
          <a:off x="1130300" y="124179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57636</xdr:rowOff>
    </xdr:from>
    <xdr:to>
      <xdr:col>24</xdr:col>
      <xdr:colOff>114300</xdr:colOff>
      <xdr:row>71</xdr:row>
      <xdr:rowOff>159236</xdr:rowOff>
    </xdr:to>
    <xdr:sp macro="" textlink="">
      <xdr:nvSpPr>
        <xdr:cNvPr id="197" name="楕円 196"/>
        <xdr:cNvSpPr/>
      </xdr:nvSpPr>
      <xdr:spPr>
        <a:xfrm>
          <a:off x="4584700" y="122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80513</xdr:rowOff>
    </xdr:from>
    <xdr:ext cx="599010" cy="259045"/>
    <xdr:sp macro="" textlink="">
      <xdr:nvSpPr>
        <xdr:cNvPr id="198" name="民生費該当値テキスト"/>
        <xdr:cNvSpPr txBox="1"/>
      </xdr:nvSpPr>
      <xdr:spPr>
        <a:xfrm>
          <a:off x="4686300" y="12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78298</xdr:rowOff>
    </xdr:from>
    <xdr:to>
      <xdr:col>20</xdr:col>
      <xdr:colOff>38100</xdr:colOff>
      <xdr:row>72</xdr:row>
      <xdr:rowOff>8448</xdr:rowOff>
    </xdr:to>
    <xdr:sp macro="" textlink="">
      <xdr:nvSpPr>
        <xdr:cNvPr id="199" name="楕円 198"/>
        <xdr:cNvSpPr/>
      </xdr:nvSpPr>
      <xdr:spPr>
        <a:xfrm>
          <a:off x="3746500" y="122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24975</xdr:rowOff>
    </xdr:from>
    <xdr:ext cx="599010" cy="259045"/>
    <xdr:sp macro="" textlink="">
      <xdr:nvSpPr>
        <xdr:cNvPr id="200" name="テキスト ボックス 199"/>
        <xdr:cNvSpPr txBox="1"/>
      </xdr:nvSpPr>
      <xdr:spPr>
        <a:xfrm>
          <a:off x="3497795" y="1202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111237</xdr:rowOff>
    </xdr:from>
    <xdr:to>
      <xdr:col>15</xdr:col>
      <xdr:colOff>101600</xdr:colOff>
      <xdr:row>72</xdr:row>
      <xdr:rowOff>41387</xdr:rowOff>
    </xdr:to>
    <xdr:sp macro="" textlink="">
      <xdr:nvSpPr>
        <xdr:cNvPr id="201" name="楕円 200"/>
        <xdr:cNvSpPr/>
      </xdr:nvSpPr>
      <xdr:spPr>
        <a:xfrm>
          <a:off x="2857500" y="122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57914</xdr:rowOff>
    </xdr:from>
    <xdr:ext cx="599010" cy="259045"/>
    <xdr:sp macro="" textlink="">
      <xdr:nvSpPr>
        <xdr:cNvPr id="202" name="テキスト ボックス 201"/>
        <xdr:cNvSpPr txBox="1"/>
      </xdr:nvSpPr>
      <xdr:spPr>
        <a:xfrm>
          <a:off x="2608795" y="120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22769</xdr:rowOff>
    </xdr:from>
    <xdr:to>
      <xdr:col>10</xdr:col>
      <xdr:colOff>165100</xdr:colOff>
      <xdr:row>72</xdr:row>
      <xdr:rowOff>124369</xdr:rowOff>
    </xdr:to>
    <xdr:sp macro="" textlink="">
      <xdr:nvSpPr>
        <xdr:cNvPr id="203" name="楕円 202"/>
        <xdr:cNvSpPr/>
      </xdr:nvSpPr>
      <xdr:spPr>
        <a:xfrm>
          <a:off x="1968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140896</xdr:rowOff>
    </xdr:from>
    <xdr:ext cx="599010" cy="259045"/>
    <xdr:sp macro="" textlink="">
      <xdr:nvSpPr>
        <xdr:cNvPr id="204" name="テキスト ボックス 203"/>
        <xdr:cNvSpPr txBox="1"/>
      </xdr:nvSpPr>
      <xdr:spPr>
        <a:xfrm>
          <a:off x="1719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48144</xdr:rowOff>
    </xdr:from>
    <xdr:to>
      <xdr:col>6</xdr:col>
      <xdr:colOff>38100</xdr:colOff>
      <xdr:row>72</xdr:row>
      <xdr:rowOff>149744</xdr:rowOff>
    </xdr:to>
    <xdr:sp macro="" textlink="">
      <xdr:nvSpPr>
        <xdr:cNvPr id="205" name="楕円 204"/>
        <xdr:cNvSpPr/>
      </xdr:nvSpPr>
      <xdr:spPr>
        <a:xfrm>
          <a:off x="1079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166271</xdr:rowOff>
    </xdr:from>
    <xdr:ext cx="599010" cy="259045"/>
    <xdr:sp macro="" textlink="">
      <xdr:nvSpPr>
        <xdr:cNvPr id="206" name="テキスト ボックス 205"/>
        <xdr:cNvSpPr txBox="1"/>
      </xdr:nvSpPr>
      <xdr:spPr>
        <a:xfrm>
          <a:off x="830795"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15266</xdr:rowOff>
    </xdr:from>
    <xdr:to>
      <xdr:col>24</xdr:col>
      <xdr:colOff>63500</xdr:colOff>
      <xdr:row>96</xdr:row>
      <xdr:rowOff>33376</xdr:rowOff>
    </xdr:to>
    <xdr:cxnSp macro="">
      <xdr:nvCxnSpPr>
        <xdr:cNvPr id="235" name="直線コネクタ 234"/>
        <xdr:cNvCxnSpPr/>
      </xdr:nvCxnSpPr>
      <xdr:spPr>
        <a:xfrm flipV="1">
          <a:off x="3797300" y="16474466"/>
          <a:ext cx="8382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33376</xdr:rowOff>
    </xdr:from>
    <xdr:to>
      <xdr:col>19</xdr:col>
      <xdr:colOff>177800</xdr:colOff>
      <xdr:row>97</xdr:row>
      <xdr:rowOff>43459</xdr:rowOff>
    </xdr:to>
    <xdr:cxnSp macro="">
      <xdr:nvCxnSpPr>
        <xdr:cNvPr id="238" name="直線コネクタ 237"/>
        <xdr:cNvCxnSpPr/>
      </xdr:nvCxnSpPr>
      <xdr:spPr>
        <a:xfrm flipV="1">
          <a:off x="2908300" y="16492576"/>
          <a:ext cx="889000" cy="1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43459</xdr:rowOff>
    </xdr:from>
    <xdr:to>
      <xdr:col>15</xdr:col>
      <xdr:colOff>50800</xdr:colOff>
      <xdr:row>97</xdr:row>
      <xdr:rowOff>72695</xdr:rowOff>
    </xdr:to>
    <xdr:cxnSp macro="">
      <xdr:nvCxnSpPr>
        <xdr:cNvPr id="241" name="直線コネクタ 240"/>
        <xdr:cNvCxnSpPr/>
      </xdr:nvCxnSpPr>
      <xdr:spPr>
        <a:xfrm flipV="1">
          <a:off x="2019300" y="16674109"/>
          <a:ext cx="889000" cy="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72695</xdr:rowOff>
    </xdr:from>
    <xdr:to>
      <xdr:col>10</xdr:col>
      <xdr:colOff>114300</xdr:colOff>
      <xdr:row>97</xdr:row>
      <xdr:rowOff>79566</xdr:rowOff>
    </xdr:to>
    <xdr:cxnSp macro="">
      <xdr:nvCxnSpPr>
        <xdr:cNvPr id="244" name="直線コネクタ 243"/>
        <xdr:cNvCxnSpPr/>
      </xdr:nvCxnSpPr>
      <xdr:spPr>
        <a:xfrm flipV="1">
          <a:off x="1130300" y="1670334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135916</xdr:rowOff>
    </xdr:from>
    <xdr:to>
      <xdr:col>24</xdr:col>
      <xdr:colOff>114300</xdr:colOff>
      <xdr:row>96</xdr:row>
      <xdr:rowOff>66066</xdr:rowOff>
    </xdr:to>
    <xdr:sp macro="" textlink="">
      <xdr:nvSpPr>
        <xdr:cNvPr id="254" name="楕円 253"/>
        <xdr:cNvSpPr/>
      </xdr:nvSpPr>
      <xdr:spPr>
        <a:xfrm>
          <a:off x="45847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158793</xdr:rowOff>
    </xdr:from>
    <xdr:ext cx="534377" cy="259045"/>
    <xdr:sp macro="" textlink="">
      <xdr:nvSpPr>
        <xdr:cNvPr id="255" name="衛生費該当値テキスト"/>
        <xdr:cNvSpPr txBox="1"/>
      </xdr:nvSpPr>
      <xdr:spPr>
        <a:xfrm>
          <a:off x="4686300" y="162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154026</xdr:rowOff>
    </xdr:from>
    <xdr:to>
      <xdr:col>20</xdr:col>
      <xdr:colOff>38100</xdr:colOff>
      <xdr:row>96</xdr:row>
      <xdr:rowOff>84176</xdr:rowOff>
    </xdr:to>
    <xdr:sp macro="" textlink="">
      <xdr:nvSpPr>
        <xdr:cNvPr id="256" name="楕円 255"/>
        <xdr:cNvSpPr/>
      </xdr:nvSpPr>
      <xdr:spPr>
        <a:xfrm>
          <a:off x="3746500" y="164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100703</xdr:rowOff>
    </xdr:from>
    <xdr:ext cx="534377" cy="259045"/>
    <xdr:sp macro="" textlink="">
      <xdr:nvSpPr>
        <xdr:cNvPr id="257" name="テキスト ボックス 256"/>
        <xdr:cNvSpPr txBox="1"/>
      </xdr:nvSpPr>
      <xdr:spPr>
        <a:xfrm>
          <a:off x="3530111" y="162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164109</xdr:rowOff>
    </xdr:from>
    <xdr:to>
      <xdr:col>15</xdr:col>
      <xdr:colOff>101600</xdr:colOff>
      <xdr:row>97</xdr:row>
      <xdr:rowOff>94259</xdr:rowOff>
    </xdr:to>
    <xdr:sp macro="" textlink="">
      <xdr:nvSpPr>
        <xdr:cNvPr id="258" name="楕円 257"/>
        <xdr:cNvSpPr/>
      </xdr:nvSpPr>
      <xdr:spPr>
        <a:xfrm>
          <a:off x="2857500" y="166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85386</xdr:rowOff>
    </xdr:from>
    <xdr:ext cx="534377" cy="259045"/>
    <xdr:sp macro="" textlink="">
      <xdr:nvSpPr>
        <xdr:cNvPr id="259" name="テキスト ボックス 258"/>
        <xdr:cNvSpPr txBox="1"/>
      </xdr:nvSpPr>
      <xdr:spPr>
        <a:xfrm>
          <a:off x="2641111" y="1671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21895</xdr:rowOff>
    </xdr:from>
    <xdr:to>
      <xdr:col>10</xdr:col>
      <xdr:colOff>165100</xdr:colOff>
      <xdr:row>97</xdr:row>
      <xdr:rowOff>123495</xdr:rowOff>
    </xdr:to>
    <xdr:sp macro="" textlink="">
      <xdr:nvSpPr>
        <xdr:cNvPr id="260" name="楕円 259"/>
        <xdr:cNvSpPr/>
      </xdr:nvSpPr>
      <xdr:spPr>
        <a:xfrm>
          <a:off x="1968500" y="166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114622</xdr:rowOff>
    </xdr:from>
    <xdr:ext cx="534377" cy="259045"/>
    <xdr:sp macro="" textlink="">
      <xdr:nvSpPr>
        <xdr:cNvPr id="261" name="テキスト ボックス 260"/>
        <xdr:cNvSpPr txBox="1"/>
      </xdr:nvSpPr>
      <xdr:spPr>
        <a:xfrm>
          <a:off x="1752111" y="167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28766</xdr:rowOff>
    </xdr:from>
    <xdr:to>
      <xdr:col>6</xdr:col>
      <xdr:colOff>38100</xdr:colOff>
      <xdr:row>97</xdr:row>
      <xdr:rowOff>130366</xdr:rowOff>
    </xdr:to>
    <xdr:sp macro="" textlink="">
      <xdr:nvSpPr>
        <xdr:cNvPr id="262" name="楕円 261"/>
        <xdr:cNvSpPr/>
      </xdr:nvSpPr>
      <xdr:spPr>
        <a:xfrm>
          <a:off x="1079500" y="166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121493</xdr:rowOff>
    </xdr:from>
    <xdr:ext cx="534377" cy="259045"/>
    <xdr:sp macro="" textlink="">
      <xdr:nvSpPr>
        <xdr:cNvPr id="263" name="テキスト ボックス 262"/>
        <xdr:cNvSpPr txBox="1"/>
      </xdr:nvSpPr>
      <xdr:spPr>
        <a:xfrm>
          <a:off x="863111" y="167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44145</xdr:rowOff>
    </xdr:from>
    <xdr:to>
      <xdr:col>55</xdr:col>
      <xdr:colOff>0</xdr:colOff>
      <xdr:row>37</xdr:row>
      <xdr:rowOff>143358</xdr:rowOff>
    </xdr:to>
    <xdr:cxnSp macro="">
      <xdr:nvCxnSpPr>
        <xdr:cNvPr id="290" name="直線コネクタ 289"/>
        <xdr:cNvCxnSpPr/>
      </xdr:nvCxnSpPr>
      <xdr:spPr>
        <a:xfrm flipV="1">
          <a:off x="9639300" y="6387795"/>
          <a:ext cx="8382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148844</xdr:rowOff>
    </xdr:to>
    <xdr:cxnSp macro="">
      <xdr:nvCxnSpPr>
        <xdr:cNvPr id="293" name="直線コネクタ 292"/>
        <xdr:cNvCxnSpPr/>
      </xdr:nvCxnSpPr>
      <xdr:spPr>
        <a:xfrm flipV="1">
          <a:off x="8750300" y="64870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140614</xdr:rowOff>
    </xdr:from>
    <xdr:to>
      <xdr:col>45</xdr:col>
      <xdr:colOff>177800</xdr:colOff>
      <xdr:row>37</xdr:row>
      <xdr:rowOff>148844</xdr:rowOff>
    </xdr:to>
    <xdr:cxnSp macro="">
      <xdr:nvCxnSpPr>
        <xdr:cNvPr id="296" name="直線コネクタ 295"/>
        <xdr:cNvCxnSpPr/>
      </xdr:nvCxnSpPr>
      <xdr:spPr>
        <a:xfrm>
          <a:off x="7861300" y="648426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112725</xdr:rowOff>
    </xdr:from>
    <xdr:to>
      <xdr:col>41</xdr:col>
      <xdr:colOff>50800</xdr:colOff>
      <xdr:row>37</xdr:row>
      <xdr:rowOff>140614</xdr:rowOff>
    </xdr:to>
    <xdr:cxnSp macro="">
      <xdr:nvCxnSpPr>
        <xdr:cNvPr id="299" name="直線コネクタ 298"/>
        <xdr:cNvCxnSpPr/>
      </xdr:nvCxnSpPr>
      <xdr:spPr>
        <a:xfrm>
          <a:off x="6972300" y="645637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164795</xdr:rowOff>
    </xdr:from>
    <xdr:to>
      <xdr:col>55</xdr:col>
      <xdr:colOff>50800</xdr:colOff>
      <xdr:row>37</xdr:row>
      <xdr:rowOff>94945</xdr:rowOff>
    </xdr:to>
    <xdr:sp macro="" textlink="">
      <xdr:nvSpPr>
        <xdr:cNvPr id="309" name="楕円 308"/>
        <xdr:cNvSpPr/>
      </xdr:nvSpPr>
      <xdr:spPr>
        <a:xfrm>
          <a:off x="104267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143222</xdr:rowOff>
    </xdr:from>
    <xdr:ext cx="378565" cy="259045"/>
    <xdr:sp macro="" textlink="">
      <xdr:nvSpPr>
        <xdr:cNvPr id="310" name="労働費該当値テキスト"/>
        <xdr:cNvSpPr txBox="1"/>
      </xdr:nvSpPr>
      <xdr:spPr>
        <a:xfrm>
          <a:off x="10528300" y="63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1" name="楕円 310"/>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13835</xdr:rowOff>
    </xdr:from>
    <xdr:ext cx="378565" cy="259045"/>
    <xdr:sp macro="" textlink="">
      <xdr:nvSpPr>
        <xdr:cNvPr id="312" name="テキスト ボックス 311"/>
        <xdr:cNvSpPr txBox="1"/>
      </xdr:nvSpPr>
      <xdr:spPr>
        <a:xfrm>
          <a:off x="9450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98044</xdr:rowOff>
    </xdr:from>
    <xdr:to>
      <xdr:col>46</xdr:col>
      <xdr:colOff>38100</xdr:colOff>
      <xdr:row>38</xdr:row>
      <xdr:rowOff>28194</xdr:rowOff>
    </xdr:to>
    <xdr:sp macro="" textlink="">
      <xdr:nvSpPr>
        <xdr:cNvPr id="313" name="楕円 312"/>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19321</xdr:rowOff>
    </xdr:from>
    <xdr:ext cx="378565" cy="259045"/>
    <xdr:sp macro="" textlink="">
      <xdr:nvSpPr>
        <xdr:cNvPr id="314" name="テキスト ボックス 313"/>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89814</xdr:rowOff>
    </xdr:from>
    <xdr:to>
      <xdr:col>41</xdr:col>
      <xdr:colOff>101600</xdr:colOff>
      <xdr:row>38</xdr:row>
      <xdr:rowOff>19965</xdr:rowOff>
    </xdr:to>
    <xdr:sp macro="" textlink="">
      <xdr:nvSpPr>
        <xdr:cNvPr id="315" name="楕円 314"/>
        <xdr:cNvSpPr/>
      </xdr:nvSpPr>
      <xdr:spPr>
        <a:xfrm>
          <a:off x="781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16" name="テキスト ボックス 315"/>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61925</xdr:rowOff>
    </xdr:from>
    <xdr:to>
      <xdr:col>36</xdr:col>
      <xdr:colOff>165100</xdr:colOff>
      <xdr:row>37</xdr:row>
      <xdr:rowOff>163525</xdr:rowOff>
    </xdr:to>
    <xdr:sp macro="" textlink="">
      <xdr:nvSpPr>
        <xdr:cNvPr id="317" name="楕円 316"/>
        <xdr:cNvSpPr/>
      </xdr:nvSpPr>
      <xdr:spPr>
        <a:xfrm>
          <a:off x="6921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154652</xdr:rowOff>
    </xdr:from>
    <xdr:ext cx="378565" cy="259045"/>
    <xdr:sp macro="" textlink="">
      <xdr:nvSpPr>
        <xdr:cNvPr id="318" name="テキスト ボックス 317"/>
        <xdr:cNvSpPr txBox="1"/>
      </xdr:nvSpPr>
      <xdr:spPr>
        <a:xfrm>
          <a:off x="6783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21194</xdr:rowOff>
    </xdr:from>
    <xdr:to>
      <xdr:col>55</xdr:col>
      <xdr:colOff>0</xdr:colOff>
      <xdr:row>58</xdr:row>
      <xdr:rowOff>30566</xdr:rowOff>
    </xdr:to>
    <xdr:cxnSp macro="">
      <xdr:nvCxnSpPr>
        <xdr:cNvPr id="345" name="直線コネクタ 344"/>
        <xdr:cNvCxnSpPr/>
      </xdr:nvCxnSpPr>
      <xdr:spPr>
        <a:xfrm flipV="1">
          <a:off x="9639300" y="9965294"/>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7203</xdr:rowOff>
    </xdr:from>
    <xdr:to>
      <xdr:col>50</xdr:col>
      <xdr:colOff>114300</xdr:colOff>
      <xdr:row>58</xdr:row>
      <xdr:rowOff>30566</xdr:rowOff>
    </xdr:to>
    <xdr:cxnSp macro="">
      <xdr:nvCxnSpPr>
        <xdr:cNvPr id="348" name="直線コネクタ 347"/>
        <xdr:cNvCxnSpPr/>
      </xdr:nvCxnSpPr>
      <xdr:spPr>
        <a:xfrm>
          <a:off x="8750300" y="995130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156114</xdr:rowOff>
    </xdr:from>
    <xdr:to>
      <xdr:col>45</xdr:col>
      <xdr:colOff>177800</xdr:colOff>
      <xdr:row>58</xdr:row>
      <xdr:rowOff>7203</xdr:rowOff>
    </xdr:to>
    <xdr:cxnSp macro="">
      <xdr:nvCxnSpPr>
        <xdr:cNvPr id="351" name="直線コネクタ 350"/>
        <xdr:cNvCxnSpPr/>
      </xdr:nvCxnSpPr>
      <xdr:spPr>
        <a:xfrm>
          <a:off x="7861300" y="9928764"/>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156114</xdr:rowOff>
    </xdr:from>
    <xdr:to>
      <xdr:col>41</xdr:col>
      <xdr:colOff>50800</xdr:colOff>
      <xdr:row>58</xdr:row>
      <xdr:rowOff>14153</xdr:rowOff>
    </xdr:to>
    <xdr:cxnSp macro="">
      <xdr:nvCxnSpPr>
        <xdr:cNvPr id="354" name="直線コネクタ 353"/>
        <xdr:cNvCxnSpPr/>
      </xdr:nvCxnSpPr>
      <xdr:spPr>
        <a:xfrm flipV="1">
          <a:off x="6972300" y="9928764"/>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141844</xdr:rowOff>
    </xdr:from>
    <xdr:to>
      <xdr:col>55</xdr:col>
      <xdr:colOff>50800</xdr:colOff>
      <xdr:row>58</xdr:row>
      <xdr:rowOff>71994</xdr:rowOff>
    </xdr:to>
    <xdr:sp macro="" textlink="">
      <xdr:nvSpPr>
        <xdr:cNvPr id="364" name="楕円 363"/>
        <xdr:cNvSpPr/>
      </xdr:nvSpPr>
      <xdr:spPr>
        <a:xfrm>
          <a:off x="104267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57086</xdr:rowOff>
    </xdr:from>
    <xdr:ext cx="469744" cy="259045"/>
    <xdr:sp macro="" textlink="">
      <xdr:nvSpPr>
        <xdr:cNvPr id="365" name="農林水産業費該当値テキスト"/>
        <xdr:cNvSpPr txBox="1"/>
      </xdr:nvSpPr>
      <xdr:spPr>
        <a:xfrm>
          <a:off x="10528300" y="98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151216</xdr:rowOff>
    </xdr:from>
    <xdr:to>
      <xdr:col>50</xdr:col>
      <xdr:colOff>165100</xdr:colOff>
      <xdr:row>58</xdr:row>
      <xdr:rowOff>81366</xdr:rowOff>
    </xdr:to>
    <xdr:sp macro="" textlink="">
      <xdr:nvSpPr>
        <xdr:cNvPr id="366" name="楕円 365"/>
        <xdr:cNvSpPr/>
      </xdr:nvSpPr>
      <xdr:spPr>
        <a:xfrm>
          <a:off x="9588500" y="99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72493</xdr:rowOff>
    </xdr:from>
    <xdr:ext cx="469744" cy="259045"/>
    <xdr:sp macro="" textlink="">
      <xdr:nvSpPr>
        <xdr:cNvPr id="367" name="テキスト ボックス 366"/>
        <xdr:cNvSpPr txBox="1"/>
      </xdr:nvSpPr>
      <xdr:spPr>
        <a:xfrm>
          <a:off x="9404428" y="1001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127853</xdr:rowOff>
    </xdr:from>
    <xdr:to>
      <xdr:col>46</xdr:col>
      <xdr:colOff>38100</xdr:colOff>
      <xdr:row>58</xdr:row>
      <xdr:rowOff>58003</xdr:rowOff>
    </xdr:to>
    <xdr:sp macro="" textlink="">
      <xdr:nvSpPr>
        <xdr:cNvPr id="368" name="楕円 367"/>
        <xdr:cNvSpPr/>
      </xdr:nvSpPr>
      <xdr:spPr>
        <a:xfrm>
          <a:off x="8699500" y="99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49130</xdr:rowOff>
    </xdr:from>
    <xdr:ext cx="469744" cy="259045"/>
    <xdr:sp macro="" textlink="">
      <xdr:nvSpPr>
        <xdr:cNvPr id="369" name="テキスト ボックス 368"/>
        <xdr:cNvSpPr txBox="1"/>
      </xdr:nvSpPr>
      <xdr:spPr>
        <a:xfrm>
          <a:off x="8515428" y="999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105314</xdr:rowOff>
    </xdr:from>
    <xdr:to>
      <xdr:col>41</xdr:col>
      <xdr:colOff>101600</xdr:colOff>
      <xdr:row>58</xdr:row>
      <xdr:rowOff>35464</xdr:rowOff>
    </xdr:to>
    <xdr:sp macro="" textlink="">
      <xdr:nvSpPr>
        <xdr:cNvPr id="370" name="楕円 369"/>
        <xdr:cNvSpPr/>
      </xdr:nvSpPr>
      <xdr:spPr>
        <a:xfrm>
          <a:off x="7810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51991</xdr:rowOff>
    </xdr:from>
    <xdr:ext cx="469744" cy="259045"/>
    <xdr:sp macro="" textlink="">
      <xdr:nvSpPr>
        <xdr:cNvPr id="371" name="テキスト ボックス 370"/>
        <xdr:cNvSpPr txBox="1"/>
      </xdr:nvSpPr>
      <xdr:spPr>
        <a:xfrm>
          <a:off x="7626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134803</xdr:rowOff>
    </xdr:from>
    <xdr:to>
      <xdr:col>36</xdr:col>
      <xdr:colOff>165100</xdr:colOff>
      <xdr:row>58</xdr:row>
      <xdr:rowOff>64953</xdr:rowOff>
    </xdr:to>
    <xdr:sp macro="" textlink="">
      <xdr:nvSpPr>
        <xdr:cNvPr id="372" name="楕円 371"/>
        <xdr:cNvSpPr/>
      </xdr:nvSpPr>
      <xdr:spPr>
        <a:xfrm>
          <a:off x="6921500" y="9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56080</xdr:rowOff>
    </xdr:from>
    <xdr:ext cx="469744" cy="259045"/>
    <xdr:sp macro="" textlink="">
      <xdr:nvSpPr>
        <xdr:cNvPr id="373" name="テキスト ボックス 372"/>
        <xdr:cNvSpPr txBox="1"/>
      </xdr:nvSpPr>
      <xdr:spPr>
        <a:xfrm>
          <a:off x="6737428" y="100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84182</xdr:rowOff>
    </xdr:from>
    <xdr:to>
      <xdr:col>55</xdr:col>
      <xdr:colOff>0</xdr:colOff>
      <xdr:row>77</xdr:row>
      <xdr:rowOff>166348</xdr:rowOff>
    </xdr:to>
    <xdr:cxnSp macro="">
      <xdr:nvCxnSpPr>
        <xdr:cNvPr id="404" name="直線コネクタ 403"/>
        <xdr:cNvCxnSpPr/>
      </xdr:nvCxnSpPr>
      <xdr:spPr>
        <a:xfrm>
          <a:off x="9639300" y="13285832"/>
          <a:ext cx="8382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84182</xdr:rowOff>
    </xdr:from>
    <xdr:to>
      <xdr:col>50</xdr:col>
      <xdr:colOff>114300</xdr:colOff>
      <xdr:row>77</xdr:row>
      <xdr:rowOff>164553</xdr:rowOff>
    </xdr:to>
    <xdr:cxnSp macro="">
      <xdr:nvCxnSpPr>
        <xdr:cNvPr id="407" name="直線コネクタ 406"/>
        <xdr:cNvCxnSpPr/>
      </xdr:nvCxnSpPr>
      <xdr:spPr>
        <a:xfrm flipV="1">
          <a:off x="8750300" y="13285832"/>
          <a:ext cx="889000" cy="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135291</xdr:rowOff>
    </xdr:from>
    <xdr:to>
      <xdr:col>45</xdr:col>
      <xdr:colOff>177800</xdr:colOff>
      <xdr:row>77</xdr:row>
      <xdr:rowOff>164553</xdr:rowOff>
    </xdr:to>
    <xdr:cxnSp macro="">
      <xdr:nvCxnSpPr>
        <xdr:cNvPr id="410" name="直線コネクタ 409"/>
        <xdr:cNvCxnSpPr/>
      </xdr:nvCxnSpPr>
      <xdr:spPr>
        <a:xfrm>
          <a:off x="7861300" y="13336941"/>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135291</xdr:rowOff>
    </xdr:from>
    <xdr:to>
      <xdr:col>41</xdr:col>
      <xdr:colOff>50800</xdr:colOff>
      <xdr:row>78</xdr:row>
      <xdr:rowOff>42675</xdr:rowOff>
    </xdr:to>
    <xdr:cxnSp macro="">
      <xdr:nvCxnSpPr>
        <xdr:cNvPr id="413" name="直線コネクタ 412"/>
        <xdr:cNvCxnSpPr/>
      </xdr:nvCxnSpPr>
      <xdr:spPr>
        <a:xfrm flipV="1">
          <a:off x="6972300" y="13336941"/>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115548</xdr:rowOff>
    </xdr:from>
    <xdr:to>
      <xdr:col>55</xdr:col>
      <xdr:colOff>50800</xdr:colOff>
      <xdr:row>78</xdr:row>
      <xdr:rowOff>45698</xdr:rowOff>
    </xdr:to>
    <xdr:sp macro="" textlink="">
      <xdr:nvSpPr>
        <xdr:cNvPr id="423" name="楕円 422"/>
        <xdr:cNvSpPr/>
      </xdr:nvSpPr>
      <xdr:spPr>
        <a:xfrm>
          <a:off x="104267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138425</xdr:rowOff>
    </xdr:from>
    <xdr:ext cx="469744" cy="259045"/>
    <xdr:sp macro="" textlink="">
      <xdr:nvSpPr>
        <xdr:cNvPr id="424" name="商工費該当値テキスト"/>
        <xdr:cNvSpPr txBox="1"/>
      </xdr:nvSpPr>
      <xdr:spPr>
        <a:xfrm>
          <a:off x="10528300" y="1316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33382</xdr:rowOff>
    </xdr:from>
    <xdr:to>
      <xdr:col>50</xdr:col>
      <xdr:colOff>165100</xdr:colOff>
      <xdr:row>77</xdr:row>
      <xdr:rowOff>134982</xdr:rowOff>
    </xdr:to>
    <xdr:sp macro="" textlink="">
      <xdr:nvSpPr>
        <xdr:cNvPr id="425" name="楕円 424"/>
        <xdr:cNvSpPr/>
      </xdr:nvSpPr>
      <xdr:spPr>
        <a:xfrm>
          <a:off x="9588500" y="13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151509</xdr:rowOff>
    </xdr:from>
    <xdr:ext cx="534377" cy="259045"/>
    <xdr:sp macro="" textlink="">
      <xdr:nvSpPr>
        <xdr:cNvPr id="426" name="テキスト ボックス 425"/>
        <xdr:cNvSpPr txBox="1"/>
      </xdr:nvSpPr>
      <xdr:spPr>
        <a:xfrm>
          <a:off x="9372111" y="130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113753</xdr:rowOff>
    </xdr:from>
    <xdr:to>
      <xdr:col>46</xdr:col>
      <xdr:colOff>38100</xdr:colOff>
      <xdr:row>78</xdr:row>
      <xdr:rowOff>43903</xdr:rowOff>
    </xdr:to>
    <xdr:sp macro="" textlink="">
      <xdr:nvSpPr>
        <xdr:cNvPr id="427" name="楕円 426"/>
        <xdr:cNvSpPr/>
      </xdr:nvSpPr>
      <xdr:spPr>
        <a:xfrm>
          <a:off x="8699500" y="133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60430</xdr:rowOff>
    </xdr:from>
    <xdr:ext cx="469744" cy="259045"/>
    <xdr:sp macro="" textlink="">
      <xdr:nvSpPr>
        <xdr:cNvPr id="428" name="テキスト ボックス 427"/>
        <xdr:cNvSpPr txBox="1"/>
      </xdr:nvSpPr>
      <xdr:spPr>
        <a:xfrm>
          <a:off x="8515428" y="130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84491</xdr:rowOff>
    </xdr:from>
    <xdr:to>
      <xdr:col>41</xdr:col>
      <xdr:colOff>101600</xdr:colOff>
      <xdr:row>78</xdr:row>
      <xdr:rowOff>14641</xdr:rowOff>
    </xdr:to>
    <xdr:sp macro="" textlink="">
      <xdr:nvSpPr>
        <xdr:cNvPr id="429" name="楕円 428"/>
        <xdr:cNvSpPr/>
      </xdr:nvSpPr>
      <xdr:spPr>
        <a:xfrm>
          <a:off x="7810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31168</xdr:rowOff>
    </xdr:from>
    <xdr:ext cx="469744" cy="259045"/>
    <xdr:sp macro="" textlink="">
      <xdr:nvSpPr>
        <xdr:cNvPr id="430" name="テキスト ボックス 429"/>
        <xdr:cNvSpPr txBox="1"/>
      </xdr:nvSpPr>
      <xdr:spPr>
        <a:xfrm>
          <a:off x="7626428" y="130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163325</xdr:rowOff>
    </xdr:from>
    <xdr:to>
      <xdr:col>36</xdr:col>
      <xdr:colOff>165100</xdr:colOff>
      <xdr:row>78</xdr:row>
      <xdr:rowOff>93475</xdr:rowOff>
    </xdr:to>
    <xdr:sp macro="" textlink="">
      <xdr:nvSpPr>
        <xdr:cNvPr id="431" name="楕円 430"/>
        <xdr:cNvSpPr/>
      </xdr:nvSpPr>
      <xdr:spPr>
        <a:xfrm>
          <a:off x="6921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84602</xdr:rowOff>
    </xdr:from>
    <xdr:ext cx="469744" cy="259045"/>
    <xdr:sp macro="" textlink="">
      <xdr:nvSpPr>
        <xdr:cNvPr id="432" name="テキスト ボックス 431"/>
        <xdr:cNvSpPr txBox="1"/>
      </xdr:nvSpPr>
      <xdr:spPr>
        <a:xfrm>
          <a:off x="6737428" y="1345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115012</xdr:rowOff>
    </xdr:from>
    <xdr:to>
      <xdr:col>55</xdr:col>
      <xdr:colOff>0</xdr:colOff>
      <xdr:row>97</xdr:row>
      <xdr:rowOff>144534</xdr:rowOff>
    </xdr:to>
    <xdr:cxnSp macro="">
      <xdr:nvCxnSpPr>
        <xdr:cNvPr id="463" name="直線コネクタ 462"/>
        <xdr:cNvCxnSpPr/>
      </xdr:nvCxnSpPr>
      <xdr:spPr>
        <a:xfrm>
          <a:off x="9639300" y="16745662"/>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115012</xdr:rowOff>
    </xdr:from>
    <xdr:to>
      <xdr:col>50</xdr:col>
      <xdr:colOff>114300</xdr:colOff>
      <xdr:row>97</xdr:row>
      <xdr:rowOff>133843</xdr:rowOff>
    </xdr:to>
    <xdr:cxnSp macro="">
      <xdr:nvCxnSpPr>
        <xdr:cNvPr id="466" name="直線コネクタ 465"/>
        <xdr:cNvCxnSpPr/>
      </xdr:nvCxnSpPr>
      <xdr:spPr>
        <a:xfrm flipV="1">
          <a:off x="8750300" y="16745662"/>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133843</xdr:rowOff>
    </xdr:from>
    <xdr:to>
      <xdr:col>45</xdr:col>
      <xdr:colOff>177800</xdr:colOff>
      <xdr:row>98</xdr:row>
      <xdr:rowOff>18466</xdr:rowOff>
    </xdr:to>
    <xdr:cxnSp macro="">
      <xdr:nvCxnSpPr>
        <xdr:cNvPr id="469" name="直線コネクタ 468"/>
        <xdr:cNvCxnSpPr/>
      </xdr:nvCxnSpPr>
      <xdr:spPr>
        <a:xfrm flipV="1">
          <a:off x="7861300" y="16764493"/>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137153</xdr:rowOff>
    </xdr:from>
    <xdr:to>
      <xdr:col>41</xdr:col>
      <xdr:colOff>50800</xdr:colOff>
      <xdr:row>98</xdr:row>
      <xdr:rowOff>18466</xdr:rowOff>
    </xdr:to>
    <xdr:cxnSp macro="">
      <xdr:nvCxnSpPr>
        <xdr:cNvPr id="472" name="直線コネクタ 471"/>
        <xdr:cNvCxnSpPr/>
      </xdr:nvCxnSpPr>
      <xdr:spPr>
        <a:xfrm>
          <a:off x="6972300" y="16767803"/>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93734</xdr:rowOff>
    </xdr:from>
    <xdr:to>
      <xdr:col>55</xdr:col>
      <xdr:colOff>50800</xdr:colOff>
      <xdr:row>98</xdr:row>
      <xdr:rowOff>23884</xdr:rowOff>
    </xdr:to>
    <xdr:sp macro="" textlink="">
      <xdr:nvSpPr>
        <xdr:cNvPr id="482" name="楕円 481"/>
        <xdr:cNvSpPr/>
      </xdr:nvSpPr>
      <xdr:spPr>
        <a:xfrm>
          <a:off x="10426700" y="16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8661</xdr:rowOff>
    </xdr:from>
    <xdr:ext cx="534377" cy="259045"/>
    <xdr:sp macro="" textlink="">
      <xdr:nvSpPr>
        <xdr:cNvPr id="483" name="土木費該当値テキスト"/>
        <xdr:cNvSpPr txBox="1"/>
      </xdr:nvSpPr>
      <xdr:spPr>
        <a:xfrm>
          <a:off x="10528300" y="166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64212</xdr:rowOff>
    </xdr:from>
    <xdr:to>
      <xdr:col>50</xdr:col>
      <xdr:colOff>165100</xdr:colOff>
      <xdr:row>97</xdr:row>
      <xdr:rowOff>165812</xdr:rowOff>
    </xdr:to>
    <xdr:sp macro="" textlink="">
      <xdr:nvSpPr>
        <xdr:cNvPr id="484" name="楕円 483"/>
        <xdr:cNvSpPr/>
      </xdr:nvSpPr>
      <xdr:spPr>
        <a:xfrm>
          <a:off x="9588500" y="166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156939</xdr:rowOff>
    </xdr:from>
    <xdr:ext cx="534377" cy="259045"/>
    <xdr:sp macro="" textlink="">
      <xdr:nvSpPr>
        <xdr:cNvPr id="485" name="テキスト ボックス 484"/>
        <xdr:cNvSpPr txBox="1"/>
      </xdr:nvSpPr>
      <xdr:spPr>
        <a:xfrm>
          <a:off x="9372111" y="167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83043</xdr:rowOff>
    </xdr:from>
    <xdr:to>
      <xdr:col>46</xdr:col>
      <xdr:colOff>38100</xdr:colOff>
      <xdr:row>98</xdr:row>
      <xdr:rowOff>13193</xdr:rowOff>
    </xdr:to>
    <xdr:sp macro="" textlink="">
      <xdr:nvSpPr>
        <xdr:cNvPr id="486" name="楕円 485"/>
        <xdr:cNvSpPr/>
      </xdr:nvSpPr>
      <xdr:spPr>
        <a:xfrm>
          <a:off x="8699500" y="167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4320</xdr:rowOff>
    </xdr:from>
    <xdr:ext cx="534377" cy="259045"/>
    <xdr:sp macro="" textlink="">
      <xdr:nvSpPr>
        <xdr:cNvPr id="487" name="テキスト ボックス 486"/>
        <xdr:cNvSpPr txBox="1"/>
      </xdr:nvSpPr>
      <xdr:spPr>
        <a:xfrm>
          <a:off x="8483111" y="168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139116</xdr:rowOff>
    </xdr:from>
    <xdr:to>
      <xdr:col>41</xdr:col>
      <xdr:colOff>101600</xdr:colOff>
      <xdr:row>98</xdr:row>
      <xdr:rowOff>69266</xdr:rowOff>
    </xdr:to>
    <xdr:sp macro="" textlink="">
      <xdr:nvSpPr>
        <xdr:cNvPr id="488" name="楕円 487"/>
        <xdr:cNvSpPr/>
      </xdr:nvSpPr>
      <xdr:spPr>
        <a:xfrm>
          <a:off x="78105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60393</xdr:rowOff>
    </xdr:from>
    <xdr:ext cx="534377" cy="259045"/>
    <xdr:sp macro="" textlink="">
      <xdr:nvSpPr>
        <xdr:cNvPr id="489" name="テキスト ボックス 488"/>
        <xdr:cNvSpPr txBox="1"/>
      </xdr:nvSpPr>
      <xdr:spPr>
        <a:xfrm>
          <a:off x="7594111" y="168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86353</xdr:rowOff>
    </xdr:from>
    <xdr:to>
      <xdr:col>36</xdr:col>
      <xdr:colOff>165100</xdr:colOff>
      <xdr:row>98</xdr:row>
      <xdr:rowOff>16503</xdr:rowOff>
    </xdr:to>
    <xdr:sp macro="" textlink="">
      <xdr:nvSpPr>
        <xdr:cNvPr id="490" name="楕円 489"/>
        <xdr:cNvSpPr/>
      </xdr:nvSpPr>
      <xdr:spPr>
        <a:xfrm>
          <a:off x="6921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7630</xdr:rowOff>
    </xdr:from>
    <xdr:ext cx="534377" cy="259045"/>
    <xdr:sp macro="" textlink="">
      <xdr:nvSpPr>
        <xdr:cNvPr id="491" name="テキスト ボックス 490"/>
        <xdr:cNvSpPr txBox="1"/>
      </xdr:nvSpPr>
      <xdr:spPr>
        <a:xfrm>
          <a:off x="6705111" y="168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33909</xdr:rowOff>
    </xdr:from>
    <xdr:to>
      <xdr:col>85</xdr:col>
      <xdr:colOff>127000</xdr:colOff>
      <xdr:row>38</xdr:row>
      <xdr:rowOff>73914</xdr:rowOff>
    </xdr:to>
    <xdr:cxnSp macro="">
      <xdr:nvCxnSpPr>
        <xdr:cNvPr id="521" name="直線コネクタ 520"/>
        <xdr:cNvCxnSpPr/>
      </xdr:nvCxnSpPr>
      <xdr:spPr>
        <a:xfrm flipV="1">
          <a:off x="15481300" y="654900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44069</xdr:rowOff>
    </xdr:from>
    <xdr:to>
      <xdr:col>81</xdr:col>
      <xdr:colOff>50800</xdr:colOff>
      <xdr:row>38</xdr:row>
      <xdr:rowOff>73914</xdr:rowOff>
    </xdr:to>
    <xdr:cxnSp macro="">
      <xdr:nvCxnSpPr>
        <xdr:cNvPr id="524" name="直線コネクタ 523"/>
        <xdr:cNvCxnSpPr/>
      </xdr:nvCxnSpPr>
      <xdr:spPr>
        <a:xfrm>
          <a:off x="14592300" y="655916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143002</xdr:rowOff>
    </xdr:from>
    <xdr:to>
      <xdr:col>76</xdr:col>
      <xdr:colOff>114300</xdr:colOff>
      <xdr:row>38</xdr:row>
      <xdr:rowOff>44069</xdr:rowOff>
    </xdr:to>
    <xdr:cxnSp macro="">
      <xdr:nvCxnSpPr>
        <xdr:cNvPr id="527" name="直線コネクタ 526"/>
        <xdr:cNvCxnSpPr/>
      </xdr:nvCxnSpPr>
      <xdr:spPr>
        <a:xfrm>
          <a:off x="13703300" y="6486652"/>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157480</xdr:rowOff>
    </xdr:from>
    <xdr:to>
      <xdr:col>71</xdr:col>
      <xdr:colOff>177800</xdr:colOff>
      <xdr:row>37</xdr:row>
      <xdr:rowOff>143002</xdr:rowOff>
    </xdr:to>
    <xdr:cxnSp macro="">
      <xdr:nvCxnSpPr>
        <xdr:cNvPr id="530" name="直線コネクタ 529"/>
        <xdr:cNvCxnSpPr/>
      </xdr:nvCxnSpPr>
      <xdr:spPr>
        <a:xfrm>
          <a:off x="12814300" y="5986780"/>
          <a:ext cx="889000" cy="4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154559</xdr:rowOff>
    </xdr:from>
    <xdr:to>
      <xdr:col>85</xdr:col>
      <xdr:colOff>177800</xdr:colOff>
      <xdr:row>38</xdr:row>
      <xdr:rowOff>84710</xdr:rowOff>
    </xdr:to>
    <xdr:sp macro="" textlink="">
      <xdr:nvSpPr>
        <xdr:cNvPr id="540" name="楕円 539"/>
        <xdr:cNvSpPr/>
      </xdr:nvSpPr>
      <xdr:spPr>
        <a:xfrm>
          <a:off x="162687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132986</xdr:rowOff>
    </xdr:from>
    <xdr:ext cx="534377" cy="259045"/>
    <xdr:sp macro="" textlink="">
      <xdr:nvSpPr>
        <xdr:cNvPr id="541" name="消防費該当値テキスト"/>
        <xdr:cNvSpPr txBox="1"/>
      </xdr:nvSpPr>
      <xdr:spPr>
        <a:xfrm>
          <a:off x="16370300" y="64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23114</xdr:rowOff>
    </xdr:from>
    <xdr:to>
      <xdr:col>81</xdr:col>
      <xdr:colOff>101600</xdr:colOff>
      <xdr:row>38</xdr:row>
      <xdr:rowOff>124714</xdr:rowOff>
    </xdr:to>
    <xdr:sp macro="" textlink="">
      <xdr:nvSpPr>
        <xdr:cNvPr id="542" name="楕円 541"/>
        <xdr:cNvSpPr/>
      </xdr:nvSpPr>
      <xdr:spPr>
        <a:xfrm>
          <a:off x="15430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115841</xdr:rowOff>
    </xdr:from>
    <xdr:ext cx="534377" cy="259045"/>
    <xdr:sp macro="" textlink="">
      <xdr:nvSpPr>
        <xdr:cNvPr id="543" name="テキスト ボックス 542"/>
        <xdr:cNvSpPr txBox="1"/>
      </xdr:nvSpPr>
      <xdr:spPr>
        <a:xfrm>
          <a:off x="15214111" y="66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164719</xdr:rowOff>
    </xdr:from>
    <xdr:to>
      <xdr:col>76</xdr:col>
      <xdr:colOff>165100</xdr:colOff>
      <xdr:row>38</xdr:row>
      <xdr:rowOff>94869</xdr:rowOff>
    </xdr:to>
    <xdr:sp macro="" textlink="">
      <xdr:nvSpPr>
        <xdr:cNvPr id="544" name="楕円 543"/>
        <xdr:cNvSpPr/>
      </xdr:nvSpPr>
      <xdr:spPr>
        <a:xfrm>
          <a:off x="1454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85996</xdr:rowOff>
    </xdr:from>
    <xdr:ext cx="534377" cy="259045"/>
    <xdr:sp macro="" textlink="">
      <xdr:nvSpPr>
        <xdr:cNvPr id="545" name="テキスト ボックス 544"/>
        <xdr:cNvSpPr txBox="1"/>
      </xdr:nvSpPr>
      <xdr:spPr>
        <a:xfrm>
          <a:off x="14325111" y="66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92202</xdr:rowOff>
    </xdr:from>
    <xdr:to>
      <xdr:col>72</xdr:col>
      <xdr:colOff>38100</xdr:colOff>
      <xdr:row>38</xdr:row>
      <xdr:rowOff>22352</xdr:rowOff>
    </xdr:to>
    <xdr:sp macro="" textlink="">
      <xdr:nvSpPr>
        <xdr:cNvPr id="546" name="楕円 545"/>
        <xdr:cNvSpPr/>
      </xdr:nvSpPr>
      <xdr:spPr>
        <a:xfrm>
          <a:off x="136525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13479</xdr:rowOff>
    </xdr:from>
    <xdr:ext cx="534377" cy="259045"/>
    <xdr:sp macro="" textlink="">
      <xdr:nvSpPr>
        <xdr:cNvPr id="547" name="テキスト ボックス 546"/>
        <xdr:cNvSpPr txBox="1"/>
      </xdr:nvSpPr>
      <xdr:spPr>
        <a:xfrm>
          <a:off x="13436111" y="65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106680</xdr:rowOff>
    </xdr:from>
    <xdr:to>
      <xdr:col>67</xdr:col>
      <xdr:colOff>101600</xdr:colOff>
      <xdr:row>35</xdr:row>
      <xdr:rowOff>36830</xdr:rowOff>
    </xdr:to>
    <xdr:sp macro="" textlink="">
      <xdr:nvSpPr>
        <xdr:cNvPr id="548" name="楕円 547"/>
        <xdr:cNvSpPr/>
      </xdr:nvSpPr>
      <xdr:spPr>
        <a:xfrm>
          <a:off x="12763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53357</xdr:rowOff>
    </xdr:from>
    <xdr:ext cx="534377" cy="259045"/>
    <xdr:sp macro="" textlink="">
      <xdr:nvSpPr>
        <xdr:cNvPr id="549" name="テキスト ボックス 548"/>
        <xdr:cNvSpPr txBox="1"/>
      </xdr:nvSpPr>
      <xdr:spPr>
        <a:xfrm>
          <a:off x="12547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162198</xdr:rowOff>
    </xdr:from>
    <xdr:to>
      <xdr:col>85</xdr:col>
      <xdr:colOff>127000</xdr:colOff>
      <xdr:row>58</xdr:row>
      <xdr:rowOff>10903</xdr:rowOff>
    </xdr:to>
    <xdr:cxnSp macro="">
      <xdr:nvCxnSpPr>
        <xdr:cNvPr id="579" name="直線コネクタ 578"/>
        <xdr:cNvCxnSpPr/>
      </xdr:nvCxnSpPr>
      <xdr:spPr>
        <a:xfrm>
          <a:off x="15481300" y="9934848"/>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162198</xdr:rowOff>
    </xdr:from>
    <xdr:to>
      <xdr:col>81</xdr:col>
      <xdr:colOff>50800</xdr:colOff>
      <xdr:row>58</xdr:row>
      <xdr:rowOff>58947</xdr:rowOff>
    </xdr:to>
    <xdr:cxnSp macro="">
      <xdr:nvCxnSpPr>
        <xdr:cNvPr id="582" name="直線コネクタ 581"/>
        <xdr:cNvCxnSpPr/>
      </xdr:nvCxnSpPr>
      <xdr:spPr>
        <a:xfrm flipV="1">
          <a:off x="14592300" y="993484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105467</xdr:rowOff>
    </xdr:from>
    <xdr:to>
      <xdr:col>76</xdr:col>
      <xdr:colOff>114300</xdr:colOff>
      <xdr:row>58</xdr:row>
      <xdr:rowOff>58947</xdr:rowOff>
    </xdr:to>
    <xdr:cxnSp macro="">
      <xdr:nvCxnSpPr>
        <xdr:cNvPr id="585" name="直線コネクタ 584"/>
        <xdr:cNvCxnSpPr/>
      </xdr:nvCxnSpPr>
      <xdr:spPr>
        <a:xfrm>
          <a:off x="13703300" y="9706667"/>
          <a:ext cx="889000" cy="2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105467</xdr:rowOff>
    </xdr:from>
    <xdr:to>
      <xdr:col>71</xdr:col>
      <xdr:colOff>177800</xdr:colOff>
      <xdr:row>57</xdr:row>
      <xdr:rowOff>106191</xdr:rowOff>
    </xdr:to>
    <xdr:cxnSp macro="">
      <xdr:nvCxnSpPr>
        <xdr:cNvPr id="588" name="直線コネクタ 587"/>
        <xdr:cNvCxnSpPr/>
      </xdr:nvCxnSpPr>
      <xdr:spPr>
        <a:xfrm flipV="1">
          <a:off x="12814300" y="9706667"/>
          <a:ext cx="889000" cy="1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0" name="テキスト ボックス 589"/>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131553</xdr:rowOff>
    </xdr:from>
    <xdr:to>
      <xdr:col>85</xdr:col>
      <xdr:colOff>177800</xdr:colOff>
      <xdr:row>58</xdr:row>
      <xdr:rowOff>61703</xdr:rowOff>
    </xdr:to>
    <xdr:sp macro="" textlink="">
      <xdr:nvSpPr>
        <xdr:cNvPr id="598" name="楕円 597"/>
        <xdr:cNvSpPr/>
      </xdr:nvSpPr>
      <xdr:spPr>
        <a:xfrm>
          <a:off x="162687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109980</xdr:rowOff>
    </xdr:from>
    <xdr:ext cx="534377" cy="259045"/>
    <xdr:sp macro="" textlink="">
      <xdr:nvSpPr>
        <xdr:cNvPr id="599" name="教育費該当値テキスト"/>
        <xdr:cNvSpPr txBox="1"/>
      </xdr:nvSpPr>
      <xdr:spPr>
        <a:xfrm>
          <a:off x="16370300" y="988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111398</xdr:rowOff>
    </xdr:from>
    <xdr:to>
      <xdr:col>81</xdr:col>
      <xdr:colOff>101600</xdr:colOff>
      <xdr:row>58</xdr:row>
      <xdr:rowOff>41548</xdr:rowOff>
    </xdr:to>
    <xdr:sp macro="" textlink="">
      <xdr:nvSpPr>
        <xdr:cNvPr id="600" name="楕円 599"/>
        <xdr:cNvSpPr/>
      </xdr:nvSpPr>
      <xdr:spPr>
        <a:xfrm>
          <a:off x="15430500" y="98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32675</xdr:rowOff>
    </xdr:from>
    <xdr:ext cx="534377" cy="259045"/>
    <xdr:sp macro="" textlink="">
      <xdr:nvSpPr>
        <xdr:cNvPr id="601" name="テキスト ボックス 600"/>
        <xdr:cNvSpPr txBox="1"/>
      </xdr:nvSpPr>
      <xdr:spPr>
        <a:xfrm>
          <a:off x="15214111" y="99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8147</xdr:rowOff>
    </xdr:from>
    <xdr:to>
      <xdr:col>76</xdr:col>
      <xdr:colOff>165100</xdr:colOff>
      <xdr:row>58</xdr:row>
      <xdr:rowOff>109747</xdr:rowOff>
    </xdr:to>
    <xdr:sp macro="" textlink="">
      <xdr:nvSpPr>
        <xdr:cNvPr id="602" name="楕円 601"/>
        <xdr:cNvSpPr/>
      </xdr:nvSpPr>
      <xdr:spPr>
        <a:xfrm>
          <a:off x="14541500" y="99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100874</xdr:rowOff>
    </xdr:from>
    <xdr:ext cx="534377" cy="259045"/>
    <xdr:sp macro="" textlink="">
      <xdr:nvSpPr>
        <xdr:cNvPr id="603" name="テキスト ボックス 602"/>
        <xdr:cNvSpPr txBox="1"/>
      </xdr:nvSpPr>
      <xdr:spPr>
        <a:xfrm>
          <a:off x="14325111" y="100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54667</xdr:rowOff>
    </xdr:from>
    <xdr:to>
      <xdr:col>72</xdr:col>
      <xdr:colOff>38100</xdr:colOff>
      <xdr:row>56</xdr:row>
      <xdr:rowOff>156267</xdr:rowOff>
    </xdr:to>
    <xdr:sp macro="" textlink="">
      <xdr:nvSpPr>
        <xdr:cNvPr id="604" name="楕円 603"/>
        <xdr:cNvSpPr/>
      </xdr:nvSpPr>
      <xdr:spPr>
        <a:xfrm>
          <a:off x="136525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1344</xdr:rowOff>
    </xdr:from>
    <xdr:ext cx="534377" cy="259045"/>
    <xdr:sp macro="" textlink="">
      <xdr:nvSpPr>
        <xdr:cNvPr id="605" name="テキスト ボックス 604"/>
        <xdr:cNvSpPr txBox="1"/>
      </xdr:nvSpPr>
      <xdr:spPr>
        <a:xfrm>
          <a:off x="13436111" y="9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55391</xdr:rowOff>
    </xdr:from>
    <xdr:to>
      <xdr:col>67</xdr:col>
      <xdr:colOff>101600</xdr:colOff>
      <xdr:row>57</xdr:row>
      <xdr:rowOff>156991</xdr:rowOff>
    </xdr:to>
    <xdr:sp macro="" textlink="">
      <xdr:nvSpPr>
        <xdr:cNvPr id="606" name="楕円 605"/>
        <xdr:cNvSpPr/>
      </xdr:nvSpPr>
      <xdr:spPr>
        <a:xfrm>
          <a:off x="12763500" y="9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148118</xdr:rowOff>
    </xdr:from>
    <xdr:ext cx="534377" cy="259045"/>
    <xdr:sp macro="" textlink="">
      <xdr:nvSpPr>
        <xdr:cNvPr id="607" name="テキスト ボックス 606"/>
        <xdr:cNvSpPr txBox="1"/>
      </xdr:nvSpPr>
      <xdr:spPr>
        <a:xfrm>
          <a:off x="12547111" y="99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120269</xdr:rowOff>
    </xdr:from>
    <xdr:to>
      <xdr:col>85</xdr:col>
      <xdr:colOff>127000</xdr:colOff>
      <xdr:row>78</xdr:row>
      <xdr:rowOff>157454</xdr:rowOff>
    </xdr:to>
    <xdr:cxnSp macro="">
      <xdr:nvCxnSpPr>
        <xdr:cNvPr id="636" name="直線コネクタ 635"/>
        <xdr:cNvCxnSpPr/>
      </xdr:nvCxnSpPr>
      <xdr:spPr>
        <a:xfrm>
          <a:off x="15481300" y="13493369"/>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330</xdr:rowOff>
    </xdr:from>
    <xdr:to>
      <xdr:col>81</xdr:col>
      <xdr:colOff>50800</xdr:colOff>
      <xdr:row>78</xdr:row>
      <xdr:rowOff>120269</xdr:rowOff>
    </xdr:to>
    <xdr:cxnSp macro="">
      <xdr:nvCxnSpPr>
        <xdr:cNvPr id="639" name="直線コネクタ 638"/>
        <xdr:cNvCxnSpPr/>
      </xdr:nvCxnSpPr>
      <xdr:spPr>
        <a:xfrm>
          <a:off x="14592300" y="133734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330</xdr:rowOff>
    </xdr:from>
    <xdr:to>
      <xdr:col>76</xdr:col>
      <xdr:colOff>114300</xdr:colOff>
      <xdr:row>79</xdr:row>
      <xdr:rowOff>24867</xdr:rowOff>
    </xdr:to>
    <xdr:cxnSp macro="">
      <xdr:nvCxnSpPr>
        <xdr:cNvPr id="642" name="直線コネクタ 641"/>
        <xdr:cNvCxnSpPr/>
      </xdr:nvCxnSpPr>
      <xdr:spPr>
        <a:xfrm flipV="1">
          <a:off x="13703300" y="13373430"/>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xdr:rowOff>
    </xdr:from>
    <xdr:to>
      <xdr:col>71</xdr:col>
      <xdr:colOff>177800</xdr:colOff>
      <xdr:row>79</xdr:row>
      <xdr:rowOff>24867</xdr:rowOff>
    </xdr:to>
    <xdr:cxnSp macro="">
      <xdr:nvCxnSpPr>
        <xdr:cNvPr id="645" name="直線コネクタ 644"/>
        <xdr:cNvCxnSpPr/>
      </xdr:nvCxnSpPr>
      <xdr:spPr>
        <a:xfrm>
          <a:off x="12814300" y="13554253"/>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106654</xdr:rowOff>
    </xdr:from>
    <xdr:to>
      <xdr:col>85</xdr:col>
      <xdr:colOff>177800</xdr:colOff>
      <xdr:row>79</xdr:row>
      <xdr:rowOff>36804</xdr:rowOff>
    </xdr:to>
    <xdr:sp macro="" textlink="">
      <xdr:nvSpPr>
        <xdr:cNvPr id="655" name="楕円 654"/>
        <xdr:cNvSpPr/>
      </xdr:nvSpPr>
      <xdr:spPr>
        <a:xfrm>
          <a:off x="162687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36237</xdr:rowOff>
    </xdr:from>
    <xdr:ext cx="378565" cy="259045"/>
    <xdr:sp macro="" textlink="">
      <xdr:nvSpPr>
        <xdr:cNvPr id="656" name="災害復旧費該当値テキスト"/>
        <xdr:cNvSpPr txBox="1"/>
      </xdr:nvSpPr>
      <xdr:spPr>
        <a:xfrm>
          <a:off x="16370300" y="1340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69469</xdr:rowOff>
    </xdr:from>
    <xdr:to>
      <xdr:col>81</xdr:col>
      <xdr:colOff>101600</xdr:colOff>
      <xdr:row>78</xdr:row>
      <xdr:rowOff>171069</xdr:rowOff>
    </xdr:to>
    <xdr:sp macro="" textlink="">
      <xdr:nvSpPr>
        <xdr:cNvPr id="657" name="楕円 656"/>
        <xdr:cNvSpPr/>
      </xdr:nvSpPr>
      <xdr:spPr>
        <a:xfrm>
          <a:off x="15430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58" name="テキスト ボックス 657"/>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120980</xdr:rowOff>
    </xdr:from>
    <xdr:to>
      <xdr:col>76</xdr:col>
      <xdr:colOff>165100</xdr:colOff>
      <xdr:row>78</xdr:row>
      <xdr:rowOff>51130</xdr:rowOff>
    </xdr:to>
    <xdr:sp macro="" textlink="">
      <xdr:nvSpPr>
        <xdr:cNvPr id="659" name="楕円 658"/>
        <xdr:cNvSpPr/>
      </xdr:nvSpPr>
      <xdr:spPr>
        <a:xfrm>
          <a:off x="14541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67657</xdr:rowOff>
    </xdr:from>
    <xdr:ext cx="469744" cy="259045"/>
    <xdr:sp macro="" textlink="">
      <xdr:nvSpPr>
        <xdr:cNvPr id="660" name="テキスト ボックス 659"/>
        <xdr:cNvSpPr txBox="1"/>
      </xdr:nvSpPr>
      <xdr:spPr>
        <a:xfrm>
          <a:off x="14357428" y="130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145517</xdr:rowOff>
    </xdr:from>
    <xdr:to>
      <xdr:col>72</xdr:col>
      <xdr:colOff>38100</xdr:colOff>
      <xdr:row>79</xdr:row>
      <xdr:rowOff>75667</xdr:rowOff>
    </xdr:to>
    <xdr:sp macro="" textlink="">
      <xdr:nvSpPr>
        <xdr:cNvPr id="661" name="楕円 660"/>
        <xdr:cNvSpPr/>
      </xdr:nvSpPr>
      <xdr:spPr>
        <a:xfrm>
          <a:off x="13652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66794</xdr:rowOff>
    </xdr:from>
    <xdr:ext cx="378565" cy="259045"/>
    <xdr:sp macro="" textlink="">
      <xdr:nvSpPr>
        <xdr:cNvPr id="662" name="テキスト ボックス 661"/>
        <xdr:cNvSpPr txBox="1"/>
      </xdr:nvSpPr>
      <xdr:spPr>
        <a:xfrm>
          <a:off x="13514017" y="13611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130353</xdr:rowOff>
    </xdr:from>
    <xdr:to>
      <xdr:col>67</xdr:col>
      <xdr:colOff>101600</xdr:colOff>
      <xdr:row>79</xdr:row>
      <xdr:rowOff>60503</xdr:rowOff>
    </xdr:to>
    <xdr:sp macro="" textlink="">
      <xdr:nvSpPr>
        <xdr:cNvPr id="663" name="楕円 662"/>
        <xdr:cNvSpPr/>
      </xdr:nvSpPr>
      <xdr:spPr>
        <a:xfrm>
          <a:off x="12763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51630</xdr:rowOff>
    </xdr:from>
    <xdr:ext cx="378565" cy="259045"/>
    <xdr:sp macro="" textlink="">
      <xdr:nvSpPr>
        <xdr:cNvPr id="664" name="テキスト ボックス 663"/>
        <xdr:cNvSpPr txBox="1"/>
      </xdr:nvSpPr>
      <xdr:spPr>
        <a:xfrm>
          <a:off x="12625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165779</xdr:rowOff>
    </xdr:from>
    <xdr:to>
      <xdr:col>85</xdr:col>
      <xdr:colOff>127000</xdr:colOff>
      <xdr:row>96</xdr:row>
      <xdr:rowOff>23037</xdr:rowOff>
    </xdr:to>
    <xdr:cxnSp macro="">
      <xdr:nvCxnSpPr>
        <xdr:cNvPr id="693" name="直線コネクタ 692"/>
        <xdr:cNvCxnSpPr/>
      </xdr:nvCxnSpPr>
      <xdr:spPr>
        <a:xfrm>
          <a:off x="15481300" y="16453529"/>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165779</xdr:rowOff>
    </xdr:from>
    <xdr:to>
      <xdr:col>81</xdr:col>
      <xdr:colOff>50800</xdr:colOff>
      <xdr:row>96</xdr:row>
      <xdr:rowOff>25457</xdr:rowOff>
    </xdr:to>
    <xdr:cxnSp macro="">
      <xdr:nvCxnSpPr>
        <xdr:cNvPr id="696" name="直線コネクタ 695"/>
        <xdr:cNvCxnSpPr/>
      </xdr:nvCxnSpPr>
      <xdr:spPr>
        <a:xfrm flipV="1">
          <a:off x="14592300" y="16453529"/>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25457</xdr:rowOff>
    </xdr:from>
    <xdr:to>
      <xdr:col>76</xdr:col>
      <xdr:colOff>114300</xdr:colOff>
      <xdr:row>96</xdr:row>
      <xdr:rowOff>54356</xdr:rowOff>
    </xdr:to>
    <xdr:cxnSp macro="">
      <xdr:nvCxnSpPr>
        <xdr:cNvPr id="699" name="直線コネクタ 698"/>
        <xdr:cNvCxnSpPr/>
      </xdr:nvCxnSpPr>
      <xdr:spPr>
        <a:xfrm flipV="1">
          <a:off x="13703300" y="16484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48946</xdr:rowOff>
    </xdr:from>
    <xdr:to>
      <xdr:col>71</xdr:col>
      <xdr:colOff>177800</xdr:colOff>
      <xdr:row>96</xdr:row>
      <xdr:rowOff>54356</xdr:rowOff>
    </xdr:to>
    <xdr:cxnSp macro="">
      <xdr:nvCxnSpPr>
        <xdr:cNvPr id="702" name="直線コネクタ 701"/>
        <xdr:cNvCxnSpPr/>
      </xdr:nvCxnSpPr>
      <xdr:spPr>
        <a:xfrm>
          <a:off x="12814300" y="16508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143687</xdr:rowOff>
    </xdr:from>
    <xdr:to>
      <xdr:col>85</xdr:col>
      <xdr:colOff>177800</xdr:colOff>
      <xdr:row>96</xdr:row>
      <xdr:rowOff>73837</xdr:rowOff>
    </xdr:to>
    <xdr:sp macro="" textlink="">
      <xdr:nvSpPr>
        <xdr:cNvPr id="712" name="楕円 711"/>
        <xdr:cNvSpPr/>
      </xdr:nvSpPr>
      <xdr:spPr>
        <a:xfrm>
          <a:off x="16268700" y="164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122114</xdr:rowOff>
    </xdr:from>
    <xdr:ext cx="534377" cy="259045"/>
    <xdr:sp macro="" textlink="">
      <xdr:nvSpPr>
        <xdr:cNvPr id="713" name="公債費該当値テキスト"/>
        <xdr:cNvSpPr txBox="1"/>
      </xdr:nvSpPr>
      <xdr:spPr>
        <a:xfrm>
          <a:off x="16370300" y="164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114979</xdr:rowOff>
    </xdr:from>
    <xdr:to>
      <xdr:col>81</xdr:col>
      <xdr:colOff>101600</xdr:colOff>
      <xdr:row>96</xdr:row>
      <xdr:rowOff>45129</xdr:rowOff>
    </xdr:to>
    <xdr:sp macro="" textlink="">
      <xdr:nvSpPr>
        <xdr:cNvPr id="714" name="楕円 713"/>
        <xdr:cNvSpPr/>
      </xdr:nvSpPr>
      <xdr:spPr>
        <a:xfrm>
          <a:off x="15430500" y="16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36256</xdr:rowOff>
    </xdr:from>
    <xdr:ext cx="534377" cy="259045"/>
    <xdr:sp macro="" textlink="">
      <xdr:nvSpPr>
        <xdr:cNvPr id="715" name="テキスト ボックス 714"/>
        <xdr:cNvSpPr txBox="1"/>
      </xdr:nvSpPr>
      <xdr:spPr>
        <a:xfrm>
          <a:off x="15214111" y="16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146107</xdr:rowOff>
    </xdr:from>
    <xdr:to>
      <xdr:col>76</xdr:col>
      <xdr:colOff>165100</xdr:colOff>
      <xdr:row>96</xdr:row>
      <xdr:rowOff>76257</xdr:rowOff>
    </xdr:to>
    <xdr:sp macro="" textlink="">
      <xdr:nvSpPr>
        <xdr:cNvPr id="716" name="楕円 715"/>
        <xdr:cNvSpPr/>
      </xdr:nvSpPr>
      <xdr:spPr>
        <a:xfrm>
          <a:off x="14541500" y="164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67384</xdr:rowOff>
    </xdr:from>
    <xdr:ext cx="534377" cy="259045"/>
    <xdr:sp macro="" textlink="">
      <xdr:nvSpPr>
        <xdr:cNvPr id="717" name="テキスト ボックス 716"/>
        <xdr:cNvSpPr txBox="1"/>
      </xdr:nvSpPr>
      <xdr:spPr>
        <a:xfrm>
          <a:off x="14325111" y="165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3556</xdr:rowOff>
    </xdr:from>
    <xdr:to>
      <xdr:col>72</xdr:col>
      <xdr:colOff>38100</xdr:colOff>
      <xdr:row>96</xdr:row>
      <xdr:rowOff>105156</xdr:rowOff>
    </xdr:to>
    <xdr:sp macro="" textlink="">
      <xdr:nvSpPr>
        <xdr:cNvPr id="718" name="楕円 717"/>
        <xdr:cNvSpPr/>
      </xdr:nvSpPr>
      <xdr:spPr>
        <a:xfrm>
          <a:off x="13652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96283</xdr:rowOff>
    </xdr:from>
    <xdr:ext cx="534377" cy="259045"/>
    <xdr:sp macro="" textlink="">
      <xdr:nvSpPr>
        <xdr:cNvPr id="719" name="テキスト ボックス 718"/>
        <xdr:cNvSpPr txBox="1"/>
      </xdr:nvSpPr>
      <xdr:spPr>
        <a:xfrm>
          <a:off x="13436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169596</xdr:rowOff>
    </xdr:from>
    <xdr:to>
      <xdr:col>67</xdr:col>
      <xdr:colOff>101600</xdr:colOff>
      <xdr:row>96</xdr:row>
      <xdr:rowOff>99746</xdr:rowOff>
    </xdr:to>
    <xdr:sp macro="" textlink="">
      <xdr:nvSpPr>
        <xdr:cNvPr id="720" name="楕円 719"/>
        <xdr:cNvSpPr/>
      </xdr:nvSpPr>
      <xdr:spPr>
        <a:xfrm>
          <a:off x="12763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90873</xdr:rowOff>
    </xdr:from>
    <xdr:ext cx="534377" cy="259045"/>
    <xdr:sp macro="" textlink="">
      <xdr:nvSpPr>
        <xdr:cNvPr id="721" name="テキスト ボックス 720"/>
        <xdr:cNvSpPr txBox="1"/>
      </xdr:nvSpPr>
      <xdr:spPr>
        <a:xfrm>
          <a:off x="12547111" y="165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２１５，１２２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円となっている。障がい者施策が年々増加していることが要因となっている。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衛生費については、し尿処理場更新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清掃センターや葬祭場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建替えによる一部事務組合負担金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扶助費や公債費等が減少したものの、市税や地方交付税等が減少したことにより、１．９５ポイント減少した。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財政調整基金や実質単年度収支についても今後の改善に努める。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連結実質赤字額はなく、良好な状態である。今後も持続可能な財政基盤の確立に向けて、不断の経営努力を行う。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20_&#21029;&#24220;&#24066;_2018(2&#22238;&#30446;)%2009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63.5</v>
          </cell>
          <cell r="CN53">
            <v>65.7</v>
          </cell>
          <cell r="CV53">
            <v>64.2</v>
          </cell>
        </row>
        <row r="55">
          <cell r="AN55" t="str">
            <v>類似団体内平均値</v>
          </cell>
          <cell r="BX55">
            <v>17.8</v>
          </cell>
          <cell r="CN55">
            <v>12.2</v>
          </cell>
          <cell r="CV55">
            <v>5</v>
          </cell>
        </row>
        <row r="57">
          <cell r="BX57">
            <v>56.2</v>
          </cell>
          <cell r="CN57">
            <v>61.2</v>
          </cell>
          <cell r="CV57">
            <v>61.7</v>
          </cell>
        </row>
        <row r="72">
          <cell r="BP72" t="str">
            <v>H26</v>
          </cell>
          <cell r="BX72" t="str">
            <v>H27</v>
          </cell>
          <cell r="CF72" t="str">
            <v>H28</v>
          </cell>
          <cell r="CN72" t="str">
            <v>H29</v>
          </cell>
          <cell r="CV72" t="str">
            <v>H30</v>
          </cell>
        </row>
        <row r="73">
          <cell r="AN73" t="str">
            <v>当該団体値</v>
          </cell>
        </row>
        <row r="75">
          <cell r="BP75">
            <v>2.4</v>
          </cell>
          <cell r="BX75">
            <v>2.2000000000000002</v>
          </cell>
          <cell r="CF75">
            <v>2.2000000000000002</v>
          </cell>
          <cell r="CN75">
            <v>2.7</v>
          </cell>
          <cell r="CV75">
            <v>3.1</v>
          </cell>
        </row>
        <row r="77">
          <cell r="AN77" t="str">
            <v>類似団体内平均値</v>
          </cell>
          <cell r="BP77">
            <v>33.799999999999997</v>
          </cell>
          <cell r="BX77">
            <v>17.8</v>
          </cell>
          <cell r="CF77">
            <v>15</v>
          </cell>
          <cell r="CN77">
            <v>12.2</v>
          </cell>
          <cell r="CV77">
            <v>5</v>
          </cell>
        </row>
        <row r="79">
          <cell r="BP79">
            <v>7.1</v>
          </cell>
          <cell r="BX79">
            <v>5.3</v>
          </cell>
          <cell r="CF79">
            <v>5</v>
          </cell>
          <cell r="CN79">
            <v>4.8</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50493039</v>
      </c>
      <c r="BO4" s="392"/>
      <c r="BP4" s="392"/>
      <c r="BQ4" s="392"/>
      <c r="BR4" s="392"/>
      <c r="BS4" s="392"/>
      <c r="BT4" s="392"/>
      <c r="BU4" s="393"/>
      <c r="BV4" s="391">
        <v>51140189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2.5</v>
      </c>
      <c r="CU4" s="398"/>
      <c r="CV4" s="398"/>
      <c r="CW4" s="398"/>
      <c r="CX4" s="398"/>
      <c r="CY4" s="398"/>
      <c r="CZ4" s="398"/>
      <c r="DA4" s="399"/>
      <c r="DB4" s="397">
        <v>4.5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49749612</v>
      </c>
      <c r="BO5" s="429"/>
      <c r="BP5" s="429"/>
      <c r="BQ5" s="429"/>
      <c r="BR5" s="429"/>
      <c r="BS5" s="429"/>
      <c r="BT5" s="429"/>
      <c r="BU5" s="430"/>
      <c r="BV5" s="428">
        <v>49821697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97.5</v>
      </c>
      <c r="CU5" s="426"/>
      <c r="CV5" s="426"/>
      <c r="CW5" s="426"/>
      <c r="CX5" s="426"/>
      <c r="CY5" s="426"/>
      <c r="CZ5" s="426"/>
      <c r="DA5" s="427"/>
      <c r="DB5" s="425">
        <v>97.8</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743427</v>
      </c>
      <c r="BO6" s="429"/>
      <c r="BP6" s="429"/>
      <c r="BQ6" s="429"/>
      <c r="BR6" s="429"/>
      <c r="BS6" s="429"/>
      <c r="BT6" s="429"/>
      <c r="BU6" s="430"/>
      <c r="BV6" s="428">
        <v>1318492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103.8</v>
      </c>
      <c r="CU6" s="466"/>
      <c r="CV6" s="466"/>
      <c r="CW6" s="466"/>
      <c r="CX6" s="466"/>
      <c r="CY6" s="466"/>
      <c r="CZ6" s="466"/>
      <c r="DA6" s="467"/>
      <c r="DB6" s="465">
        <v>104.4</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119583</v>
      </c>
      <c r="BO7" s="429"/>
      <c r="BP7" s="429"/>
      <c r="BQ7" s="429"/>
      <c r="BR7" s="429"/>
      <c r="BS7" s="429"/>
      <c r="BT7" s="429"/>
      <c r="BU7" s="430"/>
      <c r="BV7" s="428">
        <v>196789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25003313</v>
      </c>
      <c r="CU7" s="429"/>
      <c r="CV7" s="429"/>
      <c r="CW7" s="429"/>
      <c r="CX7" s="429"/>
      <c r="CY7" s="429"/>
      <c r="CZ7" s="429"/>
      <c r="DA7" s="430"/>
      <c r="DB7" s="428">
        <v>25205427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623844</v>
      </c>
      <c r="BO8" s="429"/>
      <c r="BP8" s="429"/>
      <c r="BQ8" s="429"/>
      <c r="BR8" s="429"/>
      <c r="BS8" s="429"/>
      <c r="BT8" s="429"/>
      <c r="BU8" s="430"/>
      <c r="BV8" s="428">
        <v>1121703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0.57999999999999996</v>
      </c>
      <c r="CU8" s="469"/>
      <c r="CV8" s="469"/>
      <c r="CW8" s="469"/>
      <c r="CX8" s="469"/>
      <c r="CY8" s="469"/>
      <c r="CZ8" s="469"/>
      <c r="DA8" s="470"/>
      <c r="DB8" s="468">
        <v>0.56999999999999995</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122138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-497859</v>
      </c>
      <c r="BO9" s="429"/>
      <c r="BP9" s="429"/>
      <c r="BQ9" s="429"/>
      <c r="BR9" s="429"/>
      <c r="BS9" s="429"/>
      <c r="BT9" s="429"/>
      <c r="BU9" s="430"/>
      <c r="BV9" s="428">
        <v>531146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10.5</v>
      </c>
      <c r="CU9" s="426"/>
      <c r="CV9" s="426"/>
      <c r="CW9" s="426"/>
      <c r="CX9" s="426"/>
      <c r="CY9" s="426"/>
      <c r="CZ9" s="426"/>
      <c r="DA9" s="427"/>
      <c r="DB9" s="425">
        <v>11</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125385</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116</v>
      </c>
      <c r="AV10" s="461"/>
      <c r="AW10" s="461"/>
      <c r="AX10" s="461"/>
      <c r="AY10" s="462" t="s">
        <v>121</v>
      </c>
      <c r="AZ10" s="463"/>
      <c r="BA10" s="463"/>
      <c r="BB10" s="463"/>
      <c r="BC10" s="463"/>
      <c r="BD10" s="463"/>
      <c r="BE10" s="463"/>
      <c r="BF10" s="463"/>
      <c r="BG10" s="463"/>
      <c r="BH10" s="463"/>
      <c r="BI10" s="463"/>
      <c r="BJ10" s="463"/>
      <c r="BK10" s="463"/>
      <c r="BL10" s="463"/>
      <c r="BM10" s="464"/>
      <c r="BN10" s="428">
        <v>767851</v>
      </c>
      <c r="BO10" s="429"/>
      <c r="BP10" s="429"/>
      <c r="BQ10" s="429"/>
      <c r="BR10" s="429"/>
      <c r="BS10" s="429"/>
      <c r="BT10" s="429"/>
      <c r="BU10" s="430"/>
      <c r="BV10" s="428">
        <v>401536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116</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117932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116</v>
      </c>
      <c r="AV12" s="461"/>
      <c r="AW12" s="461"/>
      <c r="AX12" s="461"/>
      <c r="AY12" s="462" t="s">
        <v>134</v>
      </c>
      <c r="AZ12" s="463"/>
      <c r="BA12" s="463"/>
      <c r="BB12" s="463"/>
      <c r="BC12" s="463"/>
      <c r="BD12" s="463"/>
      <c r="BE12" s="463"/>
      <c r="BF12" s="463"/>
      <c r="BG12" s="463"/>
      <c r="BH12" s="463"/>
      <c r="BI12" s="463"/>
      <c r="BJ12" s="463"/>
      <c r="BK12" s="463"/>
      <c r="BL12" s="463"/>
      <c r="BM12" s="464"/>
      <c r="BN12" s="428">
        <v>1300000</v>
      </c>
      <c r="BO12" s="429"/>
      <c r="BP12" s="429"/>
      <c r="BQ12" s="429"/>
      <c r="BR12" s="429"/>
      <c r="BS12" s="429"/>
      <c r="BT12" s="429"/>
      <c r="BU12" s="430"/>
      <c r="BV12" s="428">
        <v>1067600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113624</v>
      </c>
      <c r="S13" s="510"/>
      <c r="T13" s="510"/>
      <c r="U13" s="510"/>
      <c r="V13" s="511"/>
      <c r="W13" s="444" t="s">
        <v>138</v>
      </c>
      <c r="X13" s="445"/>
      <c r="Y13" s="445"/>
      <c r="Z13" s="445"/>
      <c r="AA13" s="445"/>
      <c r="AB13" s="435"/>
      <c r="AC13" s="479">
        <v>609</v>
      </c>
      <c r="AD13" s="480"/>
      <c r="AE13" s="480"/>
      <c r="AF13" s="480"/>
      <c r="AG13" s="519"/>
      <c r="AH13" s="479">
        <v>650</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-1030008</v>
      </c>
      <c r="BO13" s="429"/>
      <c r="BP13" s="429"/>
      <c r="BQ13" s="429"/>
      <c r="BR13" s="429"/>
      <c r="BS13" s="429"/>
      <c r="BT13" s="429"/>
      <c r="BU13" s="430"/>
      <c r="BV13" s="428">
        <v>-134918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3.1</v>
      </c>
      <c r="CU13" s="426"/>
      <c r="CV13" s="426"/>
      <c r="CW13" s="426"/>
      <c r="CX13" s="426"/>
      <c r="CY13" s="426"/>
      <c r="CZ13" s="426"/>
      <c r="DA13" s="427"/>
      <c r="DB13" s="425">
        <v>2.7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118779</v>
      </c>
      <c r="S14" s="510"/>
      <c r="T14" s="510"/>
      <c r="U14" s="510"/>
      <c r="V14" s="511"/>
      <c r="W14" s="418"/>
      <c r="X14" s="419"/>
      <c r="Y14" s="419"/>
      <c r="Z14" s="419"/>
      <c r="AA14" s="419"/>
      <c r="AB14" s="408"/>
      <c r="AC14" s="512">
        <v>1.2</v>
      </c>
      <c r="AD14" s="513"/>
      <c r="AE14" s="513"/>
      <c r="AF14" s="513"/>
      <c r="AG14" s="514"/>
      <c r="AH14" s="512">
        <v>1.2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145</v>
      </c>
      <c r="N15" s="517"/>
      <c r="O15" s="517"/>
      <c r="P15" s="517"/>
      <c r="Q15" s="518"/>
      <c r="R15" s="509">
        <v>114558</v>
      </c>
      <c r="S15" s="510"/>
      <c r="T15" s="510"/>
      <c r="U15" s="510"/>
      <c r="V15" s="511"/>
      <c r="W15" s="444" t="s">
        <v>146</v>
      </c>
      <c r="X15" s="445"/>
      <c r="Y15" s="445"/>
      <c r="Z15" s="445"/>
      <c r="AA15" s="445"/>
      <c r="AB15" s="435"/>
      <c r="AC15" s="479">
        <v>6570</v>
      </c>
      <c r="AD15" s="480"/>
      <c r="AE15" s="480"/>
      <c r="AF15" s="480"/>
      <c r="AG15" s="519"/>
      <c r="AH15" s="479">
        <v>7627</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11761262</v>
      </c>
      <c r="BO15" s="392"/>
      <c r="BP15" s="392"/>
      <c r="BQ15" s="392"/>
      <c r="BR15" s="392"/>
      <c r="BS15" s="392"/>
      <c r="BT15" s="392"/>
      <c r="BU15" s="393"/>
      <c r="BV15" s="391">
        <v>11702422</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13.4</v>
      </c>
      <c r="AD16" s="513"/>
      <c r="AE16" s="513"/>
      <c r="AF16" s="513"/>
      <c r="AG16" s="514"/>
      <c r="AH16" s="512">
        <v>14.6</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20225625</v>
      </c>
      <c r="BO16" s="429"/>
      <c r="BP16" s="429"/>
      <c r="BQ16" s="429"/>
      <c r="BR16" s="429"/>
      <c r="BS16" s="429"/>
      <c r="BT16" s="429"/>
      <c r="BU16" s="430"/>
      <c r="BV16" s="428">
        <v>20355195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42008</v>
      </c>
      <c r="AD17" s="480"/>
      <c r="AE17" s="480"/>
      <c r="AF17" s="480"/>
      <c r="AG17" s="519"/>
      <c r="AH17" s="479">
        <v>44087</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14975117</v>
      </c>
      <c r="BO17" s="429"/>
      <c r="BP17" s="429"/>
      <c r="BQ17" s="429"/>
      <c r="BR17" s="429"/>
      <c r="BS17" s="429"/>
      <c r="BT17" s="429"/>
      <c r="BU17" s="430"/>
      <c r="BV17" s="428">
        <v>14905879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156</v>
      </c>
      <c r="C18" s="471"/>
      <c r="D18" s="471"/>
      <c r="E18" s="540"/>
      <c r="F18" s="540"/>
      <c r="G18" s="540"/>
      <c r="H18" s="540"/>
      <c r="I18" s="540"/>
      <c r="J18" s="540"/>
      <c r="K18" s="540"/>
      <c r="L18" s="541">
        <v>125.34</v>
      </c>
      <c r="M18" s="541"/>
      <c r="N18" s="541"/>
      <c r="O18" s="541"/>
      <c r="P18" s="541"/>
      <c r="Q18" s="541"/>
      <c r="R18" s="542"/>
      <c r="S18" s="542"/>
      <c r="T18" s="542"/>
      <c r="U18" s="542"/>
      <c r="V18" s="543"/>
      <c r="W18" s="446"/>
      <c r="X18" s="447"/>
      <c r="Y18" s="447"/>
      <c r="Z18" s="447"/>
      <c r="AA18" s="447"/>
      <c r="AB18" s="438"/>
      <c r="AC18" s="544">
        <v>85.4</v>
      </c>
      <c r="AD18" s="545"/>
      <c r="AE18" s="545"/>
      <c r="AF18" s="545"/>
      <c r="AG18" s="546"/>
      <c r="AH18" s="544">
        <v>84.2</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25233892</v>
      </c>
      <c r="BO18" s="429"/>
      <c r="BP18" s="429"/>
      <c r="BQ18" s="429"/>
      <c r="BR18" s="429"/>
      <c r="BS18" s="429"/>
      <c r="BT18" s="429"/>
      <c r="BU18" s="430"/>
      <c r="BV18" s="428">
        <v>25450738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158</v>
      </c>
      <c r="C19" s="471"/>
      <c r="D19" s="471"/>
      <c r="E19" s="540"/>
      <c r="F19" s="540"/>
      <c r="G19" s="540"/>
      <c r="H19" s="540"/>
      <c r="I19" s="540"/>
      <c r="J19" s="540"/>
      <c r="K19" s="540"/>
      <c r="L19" s="548">
        <v>974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30569311</v>
      </c>
      <c r="BO19" s="429"/>
      <c r="BP19" s="429"/>
      <c r="BQ19" s="429"/>
      <c r="BR19" s="429"/>
      <c r="BS19" s="429"/>
      <c r="BT19" s="429"/>
      <c r="BU19" s="430"/>
      <c r="BV19" s="428">
        <v>30882940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160</v>
      </c>
      <c r="C20" s="471"/>
      <c r="D20" s="471"/>
      <c r="E20" s="540"/>
      <c r="F20" s="540"/>
      <c r="G20" s="540"/>
      <c r="H20" s="540"/>
      <c r="I20" s="540"/>
      <c r="J20" s="540"/>
      <c r="K20" s="540"/>
      <c r="L20" s="548">
        <v>55624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34809306</v>
      </c>
      <c r="BO23" s="429"/>
      <c r="BP23" s="429"/>
      <c r="BQ23" s="429"/>
      <c r="BR23" s="429"/>
      <c r="BS23" s="429"/>
      <c r="BT23" s="429"/>
      <c r="BU23" s="430"/>
      <c r="BV23" s="428">
        <v>34125037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169</v>
      </c>
      <c r="F24" s="458"/>
      <c r="G24" s="458"/>
      <c r="H24" s="458"/>
      <c r="I24" s="458"/>
      <c r="J24" s="458"/>
      <c r="K24" s="459"/>
      <c r="L24" s="479">
        <v>1</v>
      </c>
      <c r="M24" s="480"/>
      <c r="N24" s="480"/>
      <c r="O24" s="480"/>
      <c r="P24" s="519"/>
      <c r="Q24" s="479">
        <v>8940</v>
      </c>
      <c r="R24" s="480"/>
      <c r="S24" s="480"/>
      <c r="T24" s="480"/>
      <c r="U24" s="480"/>
      <c r="V24" s="519"/>
      <c r="W24" s="578"/>
      <c r="X24" s="566"/>
      <c r="Y24" s="567"/>
      <c r="Z24" s="478" t="s">
        <v>170</v>
      </c>
      <c r="AA24" s="458"/>
      <c r="AB24" s="458"/>
      <c r="AC24" s="458"/>
      <c r="AD24" s="458"/>
      <c r="AE24" s="458"/>
      <c r="AF24" s="458"/>
      <c r="AG24" s="459"/>
      <c r="AH24" s="479">
        <v>781</v>
      </c>
      <c r="AI24" s="480"/>
      <c r="AJ24" s="480"/>
      <c r="AK24" s="480"/>
      <c r="AL24" s="519"/>
      <c r="AM24" s="479">
        <v>2439844</v>
      </c>
      <c r="AN24" s="480"/>
      <c r="AO24" s="480"/>
      <c r="AP24" s="480"/>
      <c r="AQ24" s="480"/>
      <c r="AR24" s="519"/>
      <c r="AS24" s="479">
        <v>3124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29732676</v>
      </c>
      <c r="BO24" s="429"/>
      <c r="BP24" s="429"/>
      <c r="BQ24" s="429"/>
      <c r="BR24" s="429"/>
      <c r="BS24" s="429"/>
      <c r="BT24" s="429"/>
      <c r="BU24" s="430"/>
      <c r="BV24" s="428">
        <v>28784791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172</v>
      </c>
      <c r="F25" s="458"/>
      <c r="G25" s="458"/>
      <c r="H25" s="458"/>
      <c r="I25" s="458"/>
      <c r="J25" s="458"/>
      <c r="K25" s="459"/>
      <c r="L25" s="479">
        <v>2</v>
      </c>
      <c r="M25" s="480"/>
      <c r="N25" s="480"/>
      <c r="O25" s="480"/>
      <c r="P25" s="519"/>
      <c r="Q25" s="479">
        <v>7420</v>
      </c>
      <c r="R25" s="480"/>
      <c r="S25" s="480"/>
      <c r="T25" s="480"/>
      <c r="U25" s="480"/>
      <c r="V25" s="519"/>
      <c r="W25" s="578"/>
      <c r="X25" s="566"/>
      <c r="Y25" s="567"/>
      <c r="Z25" s="478" t="s">
        <v>173</v>
      </c>
      <c r="AA25" s="458"/>
      <c r="AB25" s="458"/>
      <c r="AC25" s="458"/>
      <c r="AD25" s="458"/>
      <c r="AE25" s="458"/>
      <c r="AF25" s="458"/>
      <c r="AG25" s="459"/>
      <c r="AH25" s="479">
        <v>136</v>
      </c>
      <c r="AI25" s="480"/>
      <c r="AJ25" s="480"/>
      <c r="AK25" s="480"/>
      <c r="AL25" s="519"/>
      <c r="AM25" s="479">
        <v>363392</v>
      </c>
      <c r="AN25" s="480"/>
      <c r="AO25" s="480"/>
      <c r="AP25" s="480"/>
      <c r="AQ25" s="480"/>
      <c r="AR25" s="519"/>
      <c r="AS25" s="479">
        <v>2672</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10828502</v>
      </c>
      <c r="BO25" s="392"/>
      <c r="BP25" s="392"/>
      <c r="BQ25" s="392"/>
      <c r="BR25" s="392"/>
      <c r="BS25" s="392"/>
      <c r="BT25" s="392"/>
      <c r="BU25" s="393"/>
      <c r="BV25" s="391">
        <v>6738164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6640</v>
      </c>
      <c r="R26" s="480"/>
      <c r="S26" s="480"/>
      <c r="T26" s="480"/>
      <c r="U26" s="480"/>
      <c r="V26" s="519"/>
      <c r="W26" s="578"/>
      <c r="X26" s="566"/>
      <c r="Y26" s="567"/>
      <c r="Z26" s="478" t="s">
        <v>176</v>
      </c>
      <c r="AA26" s="588"/>
      <c r="AB26" s="588"/>
      <c r="AC26" s="588"/>
      <c r="AD26" s="588"/>
      <c r="AE26" s="588"/>
      <c r="AF26" s="588"/>
      <c r="AG26" s="589"/>
      <c r="AH26" s="479">
        <v>96</v>
      </c>
      <c r="AI26" s="480"/>
      <c r="AJ26" s="480"/>
      <c r="AK26" s="480"/>
      <c r="AL26" s="519"/>
      <c r="AM26" s="479">
        <v>289440</v>
      </c>
      <c r="AN26" s="480"/>
      <c r="AO26" s="480"/>
      <c r="AP26" s="480"/>
      <c r="AQ26" s="480"/>
      <c r="AR26" s="519"/>
      <c r="AS26" s="479">
        <v>3015</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300000</v>
      </c>
      <c r="BO26" s="429"/>
      <c r="BP26" s="429"/>
      <c r="BQ26" s="429"/>
      <c r="BR26" s="429"/>
      <c r="BS26" s="429"/>
      <c r="BT26" s="429"/>
      <c r="BU26" s="430"/>
      <c r="BV26" s="428">
        <v>300000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5510</v>
      </c>
      <c r="R27" s="480"/>
      <c r="S27" s="480"/>
      <c r="T27" s="480"/>
      <c r="U27" s="480"/>
      <c r="V27" s="519"/>
      <c r="W27" s="578"/>
      <c r="X27" s="566"/>
      <c r="Y27" s="567"/>
      <c r="Z27" s="478" t="s">
        <v>179</v>
      </c>
      <c r="AA27" s="458"/>
      <c r="AB27" s="458"/>
      <c r="AC27" s="458"/>
      <c r="AD27" s="458"/>
      <c r="AE27" s="458"/>
      <c r="AF27" s="458"/>
      <c r="AG27" s="459"/>
      <c r="AH27" s="479">
        <v>42</v>
      </c>
      <c r="AI27" s="480"/>
      <c r="AJ27" s="480"/>
      <c r="AK27" s="480"/>
      <c r="AL27" s="519"/>
      <c r="AM27" s="479">
        <v>157352</v>
      </c>
      <c r="AN27" s="480"/>
      <c r="AO27" s="480"/>
      <c r="AP27" s="480"/>
      <c r="AQ27" s="480"/>
      <c r="AR27" s="519"/>
      <c r="AS27" s="479">
        <v>3746</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181</v>
      </c>
      <c r="F28" s="458"/>
      <c r="G28" s="458"/>
      <c r="H28" s="458"/>
      <c r="I28" s="458"/>
      <c r="J28" s="458"/>
      <c r="K28" s="459"/>
      <c r="L28" s="479">
        <v>1</v>
      </c>
      <c r="M28" s="480"/>
      <c r="N28" s="480"/>
      <c r="O28" s="480"/>
      <c r="P28" s="519"/>
      <c r="Q28" s="479">
        <v>4960</v>
      </c>
      <c r="R28" s="480"/>
      <c r="S28" s="480"/>
      <c r="T28" s="480"/>
      <c r="U28" s="480"/>
      <c r="V28" s="519"/>
      <c r="W28" s="578"/>
      <c r="X28" s="566"/>
      <c r="Y28" s="567"/>
      <c r="Z28" s="478" t="s">
        <v>182</v>
      </c>
      <c r="AA28" s="458"/>
      <c r="AB28" s="458"/>
      <c r="AC28" s="458"/>
      <c r="AD28" s="458"/>
      <c r="AE28" s="458"/>
      <c r="AF28" s="458"/>
      <c r="AG28" s="459"/>
      <c r="AH28" s="479" t="s">
        <v>128</v>
      </c>
      <c r="AI28" s="480"/>
      <c r="AJ28" s="480"/>
      <c r="AK28" s="480"/>
      <c r="AL28" s="519"/>
      <c r="AM28" s="479" t="s">
        <v>136</v>
      </c>
      <c r="AN28" s="480"/>
      <c r="AO28" s="480"/>
      <c r="AP28" s="480"/>
      <c r="AQ28" s="480"/>
      <c r="AR28" s="519"/>
      <c r="AS28" s="479" t="s">
        <v>128</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7217656</v>
      </c>
      <c r="BO28" s="392"/>
      <c r="BP28" s="392"/>
      <c r="BQ28" s="392"/>
      <c r="BR28" s="392"/>
      <c r="BS28" s="392"/>
      <c r="BT28" s="392"/>
      <c r="BU28" s="393"/>
      <c r="BV28" s="391">
        <v>7749805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23</v>
      </c>
      <c r="M29" s="480"/>
      <c r="N29" s="480"/>
      <c r="O29" s="480"/>
      <c r="P29" s="519"/>
      <c r="Q29" s="479">
        <v>4630</v>
      </c>
      <c r="R29" s="480"/>
      <c r="S29" s="480"/>
      <c r="T29" s="480"/>
      <c r="U29" s="480"/>
      <c r="V29" s="519"/>
      <c r="W29" s="579"/>
      <c r="X29" s="580"/>
      <c r="Y29" s="581"/>
      <c r="Z29" s="478" t="s">
        <v>185</v>
      </c>
      <c r="AA29" s="458"/>
      <c r="AB29" s="458"/>
      <c r="AC29" s="458"/>
      <c r="AD29" s="458"/>
      <c r="AE29" s="458"/>
      <c r="AF29" s="458"/>
      <c r="AG29" s="459"/>
      <c r="AH29" s="479">
        <v>823</v>
      </c>
      <c r="AI29" s="480"/>
      <c r="AJ29" s="480"/>
      <c r="AK29" s="480"/>
      <c r="AL29" s="519"/>
      <c r="AM29" s="479">
        <v>2597196</v>
      </c>
      <c r="AN29" s="480"/>
      <c r="AO29" s="480"/>
      <c r="AP29" s="480"/>
      <c r="AQ29" s="480"/>
      <c r="AR29" s="519"/>
      <c r="AS29" s="479">
        <v>3156</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967161</v>
      </c>
      <c r="BO29" s="429"/>
      <c r="BP29" s="429"/>
      <c r="BQ29" s="429"/>
      <c r="BR29" s="429"/>
      <c r="BS29" s="429"/>
      <c r="BT29" s="429"/>
      <c r="BU29" s="430"/>
      <c r="BV29" s="428">
        <v>966298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3532788</v>
      </c>
      <c r="BO30" s="602"/>
      <c r="BP30" s="602"/>
      <c r="BQ30" s="602"/>
      <c r="BR30" s="602"/>
      <c r="BS30" s="602"/>
      <c r="BT30" s="602"/>
      <c r="BU30" s="603"/>
      <c r="BV30" s="601">
        <v>2894183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195</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大分県市町村会館管理組合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一般財団法人別府市綜合振興センター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公共用地先行取得事業特別会計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地方卸売市場事業特別会計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別杵速見地域広域市町村圏事務組合（一般会計）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一般財団法人大分県東部勤労者福祉サービスセンター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別杵速見地域広域市町村圏事務組合（秋草葬祭場事業特別会計）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株式会社別府扇山ゴルフ場</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競輪事業特別会計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別杵速見地域広域市町村圏事務組合（藤ヶ谷清掃センター事業特別会計）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別府市公設市場精算株式会社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別杵速見地域広域市町村圏事務組合（介護認定審査会事業特別会計）</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別府市産業連携・協働プラットフォームＢ－ｂｉｚ ＬＩＮＫ</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別杵速見地域広域市町村圏事務組合（普通会計）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大分県交通災害共済組合（交通災害共済事業会計）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大分県後期高齢者医療広域連合（普通会計）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大分県後期高齢者医療広域連合（後期高齢者医療事業会計）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l4MUph3z+NB9HiFjWJukzhebOeV/21LsK4Pj8O7vgGAQpaH6KmQRO6fxPV2JEFpIxl0kKFZkdFD7R6aPXbmiYg==" saltValue="5hbA5ysTr9C1vqNS7UNS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08" t="s">
        <v>555</v>
      </c>
      <c r="D34" s="1208"/>
      <c r="E34" s="1209"/>
      <c r="F34" s="32">
        <v>6.49</v>
      </c>
      <c r="G34" s="33">
        <v>6.74</v>
      </c>
      <c r="H34" s="33">
        <v>7.33</v>
      </c>
      <c r="I34" s="33">
        <v>7.43</v>
      </c>
      <c r="J34" s="34">
        <v>8</v>
      </c>
      <c r="K34" s="22"/>
      <c r="L34" s="22"/>
      <c r="M34" s="22"/>
      <c r="N34" s="22"/>
      <c r="O34" s="22"/>
      <c r="P34" s="22"/>
    </row>
    <row r="35" spans="1:16" ht="39" customHeight="1">
      <c r="A35" s="22"/>
      <c r="B35" s="35"/>
      <c r="C35" s="1202" t="s">
        <v>556</v>
      </c>
      <c r="D35" s="1203"/>
      <c r="E35" s="1204"/>
      <c r="F35" s="36">
        <v>1.64</v>
      </c>
      <c r="G35" s="37">
        <v>3.83</v>
      </c>
      <c r="H35" s="37">
        <v>2.39</v>
      </c>
      <c r="I35" s="37">
        <v>4.45</v>
      </c>
      <c r="J35" s="38">
        <v>2.4900000000000002</v>
      </c>
      <c r="K35" s="22"/>
      <c r="L35" s="22"/>
      <c r="M35" s="22"/>
      <c r="N35" s="22"/>
      <c r="O35" s="22"/>
      <c r="P35" s="22"/>
    </row>
    <row r="36" spans="1:16" ht="39" customHeight="1">
      <c r="A36" s="22"/>
      <c r="B36" s="35"/>
      <c r="C36" s="1202" t="s">
        <v>557</v>
      </c>
      <c r="D36" s="1203"/>
      <c r="E36" s="1204"/>
      <c r="F36" s="36" t="s">
        <v>558</v>
      </c>
      <c r="G36" s="37" t="s">
        <v>559</v>
      </c>
      <c r="H36" s="37">
        <v>1.04</v>
      </c>
      <c r="I36" s="37">
        <v>3.41</v>
      </c>
      <c r="J36" s="38">
        <v>1.48</v>
      </c>
      <c r="K36" s="22"/>
      <c r="L36" s="22"/>
      <c r="M36" s="22"/>
      <c r="N36" s="22"/>
      <c r="O36" s="22"/>
      <c r="P36" s="22"/>
    </row>
    <row r="37" spans="1:16" ht="39" customHeight="1">
      <c r="A37" s="22"/>
      <c r="B37" s="35"/>
      <c r="C37" s="1202" t="s">
        <v>560</v>
      </c>
      <c r="D37" s="1203"/>
      <c r="E37" s="1204"/>
      <c r="F37" s="36">
        <v>2.44</v>
      </c>
      <c r="G37" s="37">
        <v>1.67</v>
      </c>
      <c r="H37" s="37">
        <v>1.56</v>
      </c>
      <c r="I37" s="37">
        <v>0.86</v>
      </c>
      <c r="J37" s="38">
        <v>0.7</v>
      </c>
      <c r="K37" s="22"/>
      <c r="L37" s="22"/>
      <c r="M37" s="22"/>
      <c r="N37" s="22"/>
      <c r="O37" s="22"/>
      <c r="P37" s="22"/>
    </row>
    <row r="38" spans="1:16" ht="39" customHeight="1">
      <c r="A38" s="22"/>
      <c r="B38" s="35"/>
      <c r="C38" s="1202" t="s">
        <v>561</v>
      </c>
      <c r="D38" s="1203"/>
      <c r="E38" s="1204"/>
      <c r="F38" s="36">
        <v>0.34</v>
      </c>
      <c r="G38" s="37">
        <v>0.61</v>
      </c>
      <c r="H38" s="37">
        <v>0.74</v>
      </c>
      <c r="I38" s="37">
        <v>1.41</v>
      </c>
      <c r="J38" s="38">
        <v>0.35</v>
      </c>
      <c r="K38" s="22"/>
      <c r="L38" s="22"/>
      <c r="M38" s="22"/>
      <c r="N38" s="22"/>
      <c r="O38" s="22"/>
      <c r="P38" s="22"/>
    </row>
    <row r="39" spans="1:16" ht="39" customHeight="1">
      <c r="A39" s="22"/>
      <c r="B39" s="35"/>
      <c r="C39" s="1202" t="s">
        <v>562</v>
      </c>
      <c r="D39" s="1203"/>
      <c r="E39" s="1204"/>
      <c r="F39" s="36">
        <v>0.02</v>
      </c>
      <c r="G39" s="37">
        <v>0.02</v>
      </c>
      <c r="H39" s="37">
        <v>0.02</v>
      </c>
      <c r="I39" s="37">
        <v>0.03</v>
      </c>
      <c r="J39" s="38">
        <v>0.03</v>
      </c>
      <c r="K39" s="22"/>
      <c r="L39" s="22"/>
      <c r="M39" s="22"/>
      <c r="N39" s="22"/>
      <c r="O39" s="22"/>
      <c r="P39" s="22"/>
    </row>
    <row r="40" spans="1:16" ht="39" customHeight="1">
      <c r="A40" s="22"/>
      <c r="B40" s="35"/>
      <c r="C40" s="1202" t="s">
        <v>563</v>
      </c>
      <c r="D40" s="1203"/>
      <c r="E40" s="1204"/>
      <c r="F40" s="36">
        <v>0</v>
      </c>
      <c r="G40" s="37">
        <v>0</v>
      </c>
      <c r="H40" s="37">
        <v>0</v>
      </c>
      <c r="I40" s="37">
        <v>0</v>
      </c>
      <c r="J40" s="38">
        <v>0</v>
      </c>
      <c r="K40" s="22"/>
      <c r="L40" s="22"/>
      <c r="M40" s="22"/>
      <c r="N40" s="22"/>
      <c r="O40" s="22"/>
      <c r="P40" s="22"/>
    </row>
    <row r="41" spans="1:16" ht="39" customHeight="1">
      <c r="A41" s="22"/>
      <c r="B41" s="35"/>
      <c r="C41" s="1202" t="s">
        <v>564</v>
      </c>
      <c r="D41" s="1203"/>
      <c r="E41" s="1204"/>
      <c r="F41" s="36">
        <v>0.6</v>
      </c>
      <c r="G41" s="37">
        <v>0.34</v>
      </c>
      <c r="H41" s="37">
        <v>0.09</v>
      </c>
      <c r="I41" s="37">
        <v>0</v>
      </c>
      <c r="J41" s="38">
        <v>0</v>
      </c>
      <c r="K41" s="22"/>
      <c r="L41" s="22"/>
      <c r="M41" s="22"/>
      <c r="N41" s="22"/>
      <c r="O41" s="22"/>
      <c r="P41" s="22"/>
    </row>
    <row r="42" spans="1:16" ht="39" customHeight="1">
      <c r="A42" s="22"/>
      <c r="B42" s="39"/>
      <c r="C42" s="1202" t="s">
        <v>565</v>
      </c>
      <c r="D42" s="1203"/>
      <c r="E42" s="1204"/>
      <c r="F42" s="36" t="s">
        <v>505</v>
      </c>
      <c r="G42" s="37" t="s">
        <v>505</v>
      </c>
      <c r="H42" s="37" t="s">
        <v>505</v>
      </c>
      <c r="I42" s="37" t="s">
        <v>505</v>
      </c>
      <c r="J42" s="38" t="s">
        <v>505</v>
      </c>
      <c r="K42" s="22"/>
      <c r="L42" s="22"/>
      <c r="M42" s="22"/>
      <c r="N42" s="22"/>
      <c r="O42" s="22"/>
      <c r="P42" s="22"/>
    </row>
    <row r="43" spans="1:16" ht="39" customHeight="1" thickBot="1">
      <c r="A43" s="22"/>
      <c r="B43" s="40"/>
      <c r="C43" s="1205" t="s">
        <v>566</v>
      </c>
      <c r="D43" s="1206"/>
      <c r="E43" s="120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ITqbuHItUTyE8UcPThQNt8kZ3fREWyk9sMfkOhqN/YcHwrZbQ1HZsOcwYPRNivsvmiR3W2IgR6zlLd47pqbUA==" saltValue="8BZyljR8Q/rXJVcohG2s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10" t="s">
        <v>11</v>
      </c>
      <c r="C45" s="1211"/>
      <c r="D45" s="58"/>
      <c r="E45" s="1216" t="s">
        <v>12</v>
      </c>
      <c r="F45" s="1216"/>
      <c r="G45" s="1216"/>
      <c r="H45" s="1216"/>
      <c r="I45" s="1216"/>
      <c r="J45" s="1217"/>
      <c r="K45" s="59">
        <v>3241</v>
      </c>
      <c r="L45" s="60">
        <v>3195</v>
      </c>
      <c r="M45" s="60">
        <v>3352</v>
      </c>
      <c r="N45" s="60">
        <v>3519</v>
      </c>
      <c r="O45" s="61">
        <v>3317</v>
      </c>
      <c r="P45" s="48"/>
      <c r="Q45" s="48"/>
      <c r="R45" s="48"/>
      <c r="S45" s="48"/>
      <c r="T45" s="48"/>
      <c r="U45" s="48"/>
    </row>
    <row r="46" spans="1:21" ht="30.75" customHeight="1">
      <c r="A46" s="48"/>
      <c r="B46" s="1212"/>
      <c r="C46" s="1213"/>
      <c r="D46" s="62"/>
      <c r="E46" s="1218" t="s">
        <v>13</v>
      </c>
      <c r="F46" s="1218"/>
      <c r="G46" s="1218"/>
      <c r="H46" s="1218"/>
      <c r="I46" s="1218"/>
      <c r="J46" s="1219"/>
      <c r="K46" s="63" t="s">
        <v>505</v>
      </c>
      <c r="L46" s="64" t="s">
        <v>505</v>
      </c>
      <c r="M46" s="64" t="s">
        <v>505</v>
      </c>
      <c r="N46" s="64" t="s">
        <v>505</v>
      </c>
      <c r="O46" s="65" t="s">
        <v>505</v>
      </c>
      <c r="P46" s="48"/>
      <c r="Q46" s="48"/>
      <c r="R46" s="48"/>
      <c r="S46" s="48"/>
      <c r="T46" s="48"/>
      <c r="U46" s="48"/>
    </row>
    <row r="47" spans="1:21" ht="30.75" customHeight="1">
      <c r="A47" s="48"/>
      <c r="B47" s="1212"/>
      <c r="C47" s="1213"/>
      <c r="D47" s="62"/>
      <c r="E47" s="1218" t="s">
        <v>14</v>
      </c>
      <c r="F47" s="1218"/>
      <c r="G47" s="1218"/>
      <c r="H47" s="1218"/>
      <c r="I47" s="1218"/>
      <c r="J47" s="1219"/>
      <c r="K47" s="63" t="s">
        <v>505</v>
      </c>
      <c r="L47" s="64" t="s">
        <v>505</v>
      </c>
      <c r="M47" s="64" t="s">
        <v>505</v>
      </c>
      <c r="N47" s="64" t="s">
        <v>505</v>
      </c>
      <c r="O47" s="65" t="s">
        <v>505</v>
      </c>
      <c r="P47" s="48"/>
      <c r="Q47" s="48"/>
      <c r="R47" s="48"/>
      <c r="S47" s="48"/>
      <c r="T47" s="48"/>
      <c r="U47" s="48"/>
    </row>
    <row r="48" spans="1:21" ht="30.75" customHeight="1">
      <c r="A48" s="48"/>
      <c r="B48" s="1212"/>
      <c r="C48" s="1213"/>
      <c r="D48" s="62"/>
      <c r="E48" s="1218" t="s">
        <v>15</v>
      </c>
      <c r="F48" s="1218"/>
      <c r="G48" s="1218"/>
      <c r="H48" s="1218"/>
      <c r="I48" s="1218"/>
      <c r="J48" s="1219"/>
      <c r="K48" s="63">
        <v>234</v>
      </c>
      <c r="L48" s="64">
        <v>218</v>
      </c>
      <c r="M48" s="64">
        <v>219</v>
      </c>
      <c r="N48" s="64">
        <v>218</v>
      </c>
      <c r="O48" s="65">
        <v>217</v>
      </c>
      <c r="P48" s="48"/>
      <c r="Q48" s="48"/>
      <c r="R48" s="48"/>
      <c r="S48" s="48"/>
      <c r="T48" s="48"/>
      <c r="U48" s="48"/>
    </row>
    <row r="49" spans="1:21" ht="30.75" customHeight="1">
      <c r="A49" s="48"/>
      <c r="B49" s="1212"/>
      <c r="C49" s="1213"/>
      <c r="D49" s="62"/>
      <c r="E49" s="1218" t="s">
        <v>16</v>
      </c>
      <c r="F49" s="1218"/>
      <c r="G49" s="1218"/>
      <c r="H49" s="1218"/>
      <c r="I49" s="1218"/>
      <c r="J49" s="1219"/>
      <c r="K49" s="63">
        <v>29</v>
      </c>
      <c r="L49" s="64">
        <v>59</v>
      </c>
      <c r="M49" s="64">
        <v>161</v>
      </c>
      <c r="N49" s="64">
        <v>320</v>
      </c>
      <c r="O49" s="65">
        <v>370</v>
      </c>
      <c r="P49" s="48"/>
      <c r="Q49" s="48"/>
      <c r="R49" s="48"/>
      <c r="S49" s="48"/>
      <c r="T49" s="48"/>
      <c r="U49" s="48"/>
    </row>
    <row r="50" spans="1:21" ht="30.75" customHeight="1">
      <c r="A50" s="48"/>
      <c r="B50" s="1212"/>
      <c r="C50" s="1213"/>
      <c r="D50" s="62"/>
      <c r="E50" s="1218" t="s">
        <v>17</v>
      </c>
      <c r="F50" s="1218"/>
      <c r="G50" s="1218"/>
      <c r="H50" s="1218"/>
      <c r="I50" s="1218"/>
      <c r="J50" s="1219"/>
      <c r="K50" s="63" t="s">
        <v>505</v>
      </c>
      <c r="L50" s="64" t="s">
        <v>505</v>
      </c>
      <c r="M50" s="64" t="s">
        <v>505</v>
      </c>
      <c r="N50" s="64" t="s">
        <v>505</v>
      </c>
      <c r="O50" s="65" t="s">
        <v>505</v>
      </c>
      <c r="P50" s="48"/>
      <c r="Q50" s="48"/>
      <c r="R50" s="48"/>
      <c r="S50" s="48"/>
      <c r="T50" s="48"/>
      <c r="U50" s="48"/>
    </row>
    <row r="51" spans="1:21" ht="30.75" customHeight="1">
      <c r="A51" s="48"/>
      <c r="B51" s="1214"/>
      <c r="C51" s="1215"/>
      <c r="D51" s="66"/>
      <c r="E51" s="1218" t="s">
        <v>18</v>
      </c>
      <c r="F51" s="1218"/>
      <c r="G51" s="1218"/>
      <c r="H51" s="1218"/>
      <c r="I51" s="1218"/>
      <c r="J51" s="1219"/>
      <c r="K51" s="63">
        <v>2</v>
      </c>
      <c r="L51" s="64">
        <v>1</v>
      </c>
      <c r="M51" s="64" t="s">
        <v>505</v>
      </c>
      <c r="N51" s="64" t="s">
        <v>505</v>
      </c>
      <c r="O51" s="65" t="s">
        <v>505</v>
      </c>
      <c r="P51" s="48"/>
      <c r="Q51" s="48"/>
      <c r="R51" s="48"/>
      <c r="S51" s="48"/>
      <c r="T51" s="48"/>
      <c r="U51" s="48"/>
    </row>
    <row r="52" spans="1:21" ht="30.75" customHeight="1">
      <c r="A52" s="48"/>
      <c r="B52" s="1220" t="s">
        <v>19</v>
      </c>
      <c r="C52" s="1221"/>
      <c r="D52" s="66"/>
      <c r="E52" s="1218" t="s">
        <v>20</v>
      </c>
      <c r="F52" s="1218"/>
      <c r="G52" s="1218"/>
      <c r="H52" s="1218"/>
      <c r="I52" s="1218"/>
      <c r="J52" s="1219"/>
      <c r="K52" s="63">
        <v>3026</v>
      </c>
      <c r="L52" s="64">
        <v>2954</v>
      </c>
      <c r="M52" s="64">
        <v>3184</v>
      </c>
      <c r="N52" s="64">
        <v>3270</v>
      </c>
      <c r="O52" s="65">
        <v>3139</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480</v>
      </c>
      <c r="L53" s="69">
        <v>519</v>
      </c>
      <c r="M53" s="69">
        <v>548</v>
      </c>
      <c r="N53" s="69">
        <v>787</v>
      </c>
      <c r="O53" s="70">
        <v>765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c r="B57" s="1226" t="s">
        <v>25</v>
      </c>
      <c r="C57" s="1227"/>
      <c r="D57" s="1230" t="s">
        <v>26</v>
      </c>
      <c r="E57" s="1231"/>
      <c r="F57" s="1231"/>
      <c r="G57" s="1231"/>
      <c r="H57" s="1231"/>
      <c r="I57" s="1231"/>
      <c r="J57" s="1232"/>
      <c r="K57" s="82" t="s">
        <v>612</v>
      </c>
      <c r="L57" s="83" t="s">
        <v>612</v>
      </c>
      <c r="M57" s="83" t="s">
        <v>613</v>
      </c>
      <c r="N57" s="83" t="s">
        <v>612</v>
      </c>
      <c r="O57" s="84" t="s">
        <v>612</v>
      </c>
    </row>
    <row r="58" spans="1:21" ht="31.5" customHeight="1" thickBot="1">
      <c r="B58" s="1228"/>
      <c r="C58" s="1229"/>
      <c r="D58" s="1233" t="s">
        <v>27</v>
      </c>
      <c r="E58" s="1234"/>
      <c r="F58" s="1234"/>
      <c r="G58" s="1234"/>
      <c r="H58" s="1234"/>
      <c r="I58" s="1234"/>
      <c r="J58" s="1235"/>
      <c r="K58" s="85" t="s">
        <v>604</v>
      </c>
      <c r="L58" s="86" t="s">
        <v>604</v>
      </c>
      <c r="M58" s="86" t="s">
        <v>604</v>
      </c>
      <c r="N58" s="86" t="s">
        <v>604</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3efv/Ex0jap1inTzq5kU1DhpShQOQGr1qy6OHYU6jY3xiw9CitHGsiAyHl0rTPiyOOUNuzzoSLo5D47CmIXuQ==" saltValue="IXjsft5LTFP4umw/G50d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36" t="s">
        <v>30</v>
      </c>
      <c r="C41" s="1237"/>
      <c r="D41" s="101"/>
      <c r="E41" s="1242" t="s">
        <v>31</v>
      </c>
      <c r="F41" s="1242"/>
      <c r="G41" s="1242"/>
      <c r="H41" s="1243"/>
      <c r="I41" s="102">
        <v>32762</v>
      </c>
      <c r="J41" s="103">
        <v>34255</v>
      </c>
      <c r="K41" s="103">
        <v>33696</v>
      </c>
      <c r="L41" s="103">
        <v>34125</v>
      </c>
      <c r="M41" s="104">
        <v>34809</v>
      </c>
    </row>
    <row r="42" spans="2:13" ht="27.75" customHeight="1">
      <c r="B42" s="1238"/>
      <c r="C42" s="1239"/>
      <c r="D42" s="105"/>
      <c r="E42" s="1244" t="s">
        <v>32</v>
      </c>
      <c r="F42" s="1244"/>
      <c r="G42" s="1244"/>
      <c r="H42" s="1245"/>
      <c r="I42" s="106" t="s">
        <v>505</v>
      </c>
      <c r="J42" s="107" t="s">
        <v>505</v>
      </c>
      <c r="K42" s="107" t="s">
        <v>505</v>
      </c>
      <c r="L42" s="107" t="s">
        <v>505</v>
      </c>
      <c r="M42" s="108" t="s">
        <v>505</v>
      </c>
    </row>
    <row r="43" spans="2:13" ht="27.75" customHeight="1">
      <c r="B43" s="1238"/>
      <c r="C43" s="1239"/>
      <c r="D43" s="105"/>
      <c r="E43" s="1244" t="s">
        <v>33</v>
      </c>
      <c r="F43" s="1244"/>
      <c r="G43" s="1244"/>
      <c r="H43" s="1245"/>
      <c r="I43" s="106">
        <v>2826</v>
      </c>
      <c r="J43" s="107">
        <v>2720</v>
      </c>
      <c r="K43" s="107">
        <v>2631</v>
      </c>
      <c r="L43" s="107">
        <v>2508</v>
      </c>
      <c r="M43" s="108">
        <v>2467</v>
      </c>
    </row>
    <row r="44" spans="2:13" ht="27.75" customHeight="1">
      <c r="B44" s="1238"/>
      <c r="C44" s="1239"/>
      <c r="D44" s="105"/>
      <c r="E44" s="1244" t="s">
        <v>34</v>
      </c>
      <c r="F44" s="1244"/>
      <c r="G44" s="1244"/>
      <c r="H44" s="1245"/>
      <c r="I44" s="106">
        <v>4646</v>
      </c>
      <c r="J44" s="107">
        <v>4612</v>
      </c>
      <c r="K44" s="107">
        <v>4103</v>
      </c>
      <c r="L44" s="107">
        <v>3625</v>
      </c>
      <c r="M44" s="108">
        <v>3289</v>
      </c>
    </row>
    <row r="45" spans="2:13" ht="27.75" customHeight="1">
      <c r="B45" s="1238"/>
      <c r="C45" s="1239"/>
      <c r="D45" s="105"/>
      <c r="E45" s="1244" t="s">
        <v>35</v>
      </c>
      <c r="F45" s="1244"/>
      <c r="G45" s="1244"/>
      <c r="H45" s="1245"/>
      <c r="I45" s="106">
        <v>6527</v>
      </c>
      <c r="J45" s="107">
        <v>6433</v>
      </c>
      <c r="K45" s="107">
        <v>6397</v>
      </c>
      <c r="L45" s="107">
        <v>5776</v>
      </c>
      <c r="M45" s="108">
        <v>5655</v>
      </c>
    </row>
    <row r="46" spans="2:13" ht="27.75" customHeight="1">
      <c r="B46" s="1238"/>
      <c r="C46" s="1239"/>
      <c r="D46" s="109"/>
      <c r="E46" s="1244" t="s">
        <v>36</v>
      </c>
      <c r="F46" s="1244"/>
      <c r="G46" s="1244"/>
      <c r="H46" s="1245"/>
      <c r="I46" s="106">
        <v>4</v>
      </c>
      <c r="J46" s="107" t="s">
        <v>505</v>
      </c>
      <c r="K46" s="107" t="s">
        <v>505</v>
      </c>
      <c r="L46" s="107" t="s">
        <v>505</v>
      </c>
      <c r="M46" s="108" t="s">
        <v>505</v>
      </c>
    </row>
    <row r="47" spans="2:13" ht="27.75" customHeight="1">
      <c r="B47" s="1238"/>
      <c r="C47" s="1239"/>
      <c r="D47" s="110"/>
      <c r="E47" s="1246" t="s">
        <v>37</v>
      </c>
      <c r="F47" s="1247"/>
      <c r="G47" s="1247"/>
      <c r="H47" s="1248"/>
      <c r="I47" s="106" t="s">
        <v>505</v>
      </c>
      <c r="J47" s="107" t="s">
        <v>505</v>
      </c>
      <c r="K47" s="107" t="s">
        <v>505</v>
      </c>
      <c r="L47" s="107" t="s">
        <v>505</v>
      </c>
      <c r="M47" s="108" t="s">
        <v>505</v>
      </c>
    </row>
    <row r="48" spans="2:13" ht="27.75" customHeight="1">
      <c r="B48" s="1238"/>
      <c r="C48" s="1239"/>
      <c r="D48" s="105"/>
      <c r="E48" s="1244" t="s">
        <v>38</v>
      </c>
      <c r="F48" s="1244"/>
      <c r="G48" s="1244"/>
      <c r="H48" s="1245"/>
      <c r="I48" s="106" t="s">
        <v>505</v>
      </c>
      <c r="J48" s="107" t="s">
        <v>505</v>
      </c>
      <c r="K48" s="107" t="s">
        <v>505</v>
      </c>
      <c r="L48" s="107" t="s">
        <v>505</v>
      </c>
      <c r="M48" s="108" t="s">
        <v>505</v>
      </c>
    </row>
    <row r="49" spans="2:13" ht="27.75" customHeight="1">
      <c r="B49" s="1240"/>
      <c r="C49" s="1241"/>
      <c r="D49" s="105"/>
      <c r="E49" s="1244" t="s">
        <v>39</v>
      </c>
      <c r="F49" s="1244"/>
      <c r="G49" s="1244"/>
      <c r="H49" s="1245"/>
      <c r="I49" s="106" t="s">
        <v>505</v>
      </c>
      <c r="J49" s="107" t="s">
        <v>505</v>
      </c>
      <c r="K49" s="107" t="s">
        <v>505</v>
      </c>
      <c r="L49" s="107" t="s">
        <v>505</v>
      </c>
      <c r="M49" s="108" t="s">
        <v>505</v>
      </c>
    </row>
    <row r="50" spans="2:13" ht="27.75" customHeight="1">
      <c r="B50" s="1249" t="s">
        <v>40</v>
      </c>
      <c r="C50" s="1250"/>
      <c r="D50" s="111"/>
      <c r="E50" s="1244" t="s">
        <v>41</v>
      </c>
      <c r="F50" s="1244"/>
      <c r="G50" s="1244"/>
      <c r="H50" s="1245"/>
      <c r="I50" s="106">
        <v>13412</v>
      </c>
      <c r="J50" s="107">
        <v>14725</v>
      </c>
      <c r="K50" s="107">
        <v>14521</v>
      </c>
      <c r="L50" s="107">
        <v>14252</v>
      </c>
      <c r="M50" s="108">
        <v>15546</v>
      </c>
    </row>
    <row r="51" spans="2:13" ht="27.75" customHeight="1">
      <c r="B51" s="1238"/>
      <c r="C51" s="1239"/>
      <c r="D51" s="105"/>
      <c r="E51" s="1244" t="s">
        <v>42</v>
      </c>
      <c r="F51" s="1244"/>
      <c r="G51" s="1244"/>
      <c r="H51" s="1245"/>
      <c r="I51" s="106">
        <v>7119</v>
      </c>
      <c r="J51" s="107">
        <v>6961</v>
      </c>
      <c r="K51" s="107">
        <v>6865</v>
      </c>
      <c r="L51" s="107">
        <v>6185</v>
      </c>
      <c r="M51" s="108">
        <v>5613</v>
      </c>
    </row>
    <row r="52" spans="2:13" ht="27.75" customHeight="1">
      <c r="B52" s="1240"/>
      <c r="C52" s="1241"/>
      <c r="D52" s="105"/>
      <c r="E52" s="1244" t="s">
        <v>43</v>
      </c>
      <c r="F52" s="1244"/>
      <c r="G52" s="1244"/>
      <c r="H52" s="1245"/>
      <c r="I52" s="106">
        <v>30810</v>
      </c>
      <c r="J52" s="107">
        <v>31989</v>
      </c>
      <c r="K52" s="107">
        <v>31556</v>
      </c>
      <c r="L52" s="107">
        <v>31711</v>
      </c>
      <c r="M52" s="108">
        <v>31833</v>
      </c>
    </row>
    <row r="53" spans="2:13" ht="27.75" customHeight="1" thickBot="1">
      <c r="B53" s="1251" t="s">
        <v>44</v>
      </c>
      <c r="C53" s="1252"/>
      <c r="D53" s="112"/>
      <c r="E53" s="1253" t="s">
        <v>45</v>
      </c>
      <c r="F53" s="1253"/>
      <c r="G53" s="1253"/>
      <c r="H53" s="1254"/>
      <c r="I53" s="113">
        <v>-4575</v>
      </c>
      <c r="J53" s="114">
        <v>-5653</v>
      </c>
      <c r="K53" s="114">
        <v>-6115</v>
      </c>
      <c r="L53" s="114">
        <v>-6114</v>
      </c>
      <c r="M53" s="115">
        <v>-6772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rLMV7qhxuBiunmfVFYGO2cWPvIvX0loqybwBUdmcL5S96nxvM2LkYUKJd+tVEhe+lJsS44H9YOvgKXzJnQikg==" saltValue="wVEcUpIL8oBEOuczbfhN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63" t="s">
        <v>48</v>
      </c>
      <c r="D55" s="1263"/>
      <c r="E55" s="1264"/>
      <c r="F55" s="127">
        <v>8416</v>
      </c>
      <c r="G55" s="127">
        <v>7750</v>
      </c>
      <c r="H55" s="128">
        <v>7218</v>
      </c>
    </row>
    <row r="56" spans="2:8" ht="52.5" customHeight="1">
      <c r="B56" s="129"/>
      <c r="C56" s="1265" t="s">
        <v>49</v>
      </c>
      <c r="D56" s="1265"/>
      <c r="E56" s="1266"/>
      <c r="F56" s="130">
        <v>966</v>
      </c>
      <c r="G56" s="130">
        <v>966</v>
      </c>
      <c r="H56" s="131">
        <v>967</v>
      </c>
    </row>
    <row r="57" spans="2:8" ht="53.25" customHeight="1">
      <c r="B57" s="129"/>
      <c r="C57" s="1267" t="s">
        <v>50</v>
      </c>
      <c r="D57" s="1267"/>
      <c r="E57" s="1268"/>
      <c r="F57" s="132">
        <v>2373</v>
      </c>
      <c r="G57" s="132">
        <v>2894</v>
      </c>
      <c r="H57" s="133">
        <v>3533</v>
      </c>
    </row>
    <row r="58" spans="2:8" ht="45.75" customHeight="1">
      <c r="B58" s="134"/>
      <c r="C58" s="1255" t="s">
        <v>600</v>
      </c>
      <c r="D58" s="1256"/>
      <c r="E58" s="1257"/>
      <c r="F58" s="135">
        <v>1288</v>
      </c>
      <c r="G58" s="135">
        <v>1727</v>
      </c>
      <c r="H58" s="136">
        <v>1814</v>
      </c>
    </row>
    <row r="59" spans="2:8" ht="45.75" customHeight="1">
      <c r="B59" s="134"/>
      <c r="C59" s="1255" t="s">
        <v>607</v>
      </c>
      <c r="D59" s="1256"/>
      <c r="E59" s="1257"/>
      <c r="F59" s="135">
        <v>0</v>
      </c>
      <c r="G59" s="135">
        <v>0</v>
      </c>
      <c r="H59" s="136">
        <v>1280</v>
      </c>
    </row>
    <row r="60" spans="2:8" ht="45.75" customHeight="1">
      <c r="B60" s="134"/>
      <c r="C60" s="1255" t="s">
        <v>601</v>
      </c>
      <c r="D60" s="1256"/>
      <c r="E60" s="1257"/>
      <c r="F60" s="135">
        <v>248</v>
      </c>
      <c r="G60" s="135">
        <v>226</v>
      </c>
      <c r="H60" s="136">
        <v>206</v>
      </c>
    </row>
    <row r="61" spans="2:8" ht="45.75" customHeight="1">
      <c r="B61" s="134"/>
      <c r="C61" s="1255" t="s">
        <v>602</v>
      </c>
      <c r="D61" s="1256"/>
      <c r="E61" s="1257"/>
      <c r="F61" s="135">
        <v>96</v>
      </c>
      <c r="G61" s="135">
        <v>107</v>
      </c>
      <c r="H61" s="136">
        <v>129</v>
      </c>
    </row>
    <row r="62" spans="2:8" ht="45.75" customHeight="1" thickBot="1">
      <c r="B62" s="137"/>
      <c r="C62" s="1258" t="s">
        <v>603</v>
      </c>
      <c r="D62" s="1259"/>
      <c r="E62" s="1260"/>
      <c r="F62" s="138">
        <v>89</v>
      </c>
      <c r="G62" s="138">
        <v>89</v>
      </c>
      <c r="H62" s="139">
        <v>53</v>
      </c>
    </row>
    <row r="63" spans="2:8" ht="52.5" customHeight="1" thickBot="1">
      <c r="B63" s="140"/>
      <c r="C63" s="1261" t="s">
        <v>51</v>
      </c>
      <c r="D63" s="1261"/>
      <c r="E63" s="1262"/>
      <c r="F63" s="141">
        <v>11755</v>
      </c>
      <c r="G63" s="141">
        <v>11610</v>
      </c>
      <c r="H63" s="142">
        <v>11718</v>
      </c>
    </row>
    <row r="64" spans="2:8" ht="15" customHeight="1"/>
    <row r="65" ht="0" hidden="1" customHeight="1"/>
    <row r="66" ht="0" hidden="1" customHeight="1"/>
  </sheetData>
  <sheetProtection algorithmName="SHA-512" hashValue="zltiAz9cUoxwQn65EZmx1aDufkqpjI0JO06vXPZZ5k9O3TB/W+N+/vWP9onUwsM2e+a9gy1/yQ2CUTRFaGLBGA==" saltValue="KVAhjmIGMQtelEuf/PoZ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2" zoomScaleNormal="100" zoomScaleSheetLayoutView="55" workbookViewId="0">
      <selection activeCell="CD16" sqref="CD16"/>
    </sheetView>
  </sheetViews>
  <sheetFormatPr defaultColWidth="0" defaultRowHeight="13.5" customHeight="1" zeroHeight="1"/>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269"/>
      <c r="B1" s="1270"/>
      <c r="DD1" s="1271"/>
      <c r="DE1" s="1271"/>
    </row>
    <row r="2" spans="1:143" ht="25.5" customHeight="1">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90" customFormat="1">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91"/>
      <c r="DG4" s="291"/>
      <c r="DH4" s="291"/>
      <c r="DI4" s="291"/>
      <c r="DJ4" s="291"/>
      <c r="DK4" s="291"/>
      <c r="DL4" s="291"/>
      <c r="DM4" s="291"/>
      <c r="DN4" s="291"/>
      <c r="DO4" s="291"/>
      <c r="DP4" s="291"/>
      <c r="DQ4" s="291"/>
      <c r="DR4" s="291"/>
      <c r="DS4" s="291"/>
      <c r="DT4" s="291"/>
      <c r="DU4" s="291"/>
      <c r="DV4" s="291"/>
      <c r="DW4" s="291"/>
    </row>
    <row r="5" spans="1:143" s="290" customFormat="1">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91"/>
      <c r="DG5" s="291"/>
      <c r="DH5" s="291"/>
      <c r="DI5" s="291"/>
      <c r="DJ5" s="291"/>
      <c r="DK5" s="291"/>
      <c r="DL5" s="291"/>
      <c r="DM5" s="291"/>
      <c r="DN5" s="291"/>
      <c r="DO5" s="291"/>
      <c r="DP5" s="291"/>
      <c r="DQ5" s="291"/>
      <c r="DR5" s="291"/>
      <c r="DS5" s="291"/>
      <c r="DT5" s="291"/>
      <c r="DU5" s="291"/>
      <c r="DV5" s="291"/>
      <c r="DW5" s="291"/>
    </row>
    <row r="6" spans="1:143" s="290" customFormat="1">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91"/>
      <c r="DG6" s="291"/>
      <c r="DH6" s="291"/>
      <c r="DI6" s="291"/>
      <c r="DJ6" s="291"/>
      <c r="DK6" s="291"/>
      <c r="DL6" s="291"/>
      <c r="DM6" s="291"/>
      <c r="DN6" s="291"/>
      <c r="DO6" s="291"/>
      <c r="DP6" s="291"/>
      <c r="DQ6" s="291"/>
      <c r="DR6" s="291"/>
      <c r="DS6" s="291"/>
      <c r="DT6" s="291"/>
      <c r="DU6" s="291"/>
      <c r="DV6" s="291"/>
      <c r="DW6" s="291"/>
    </row>
    <row r="7" spans="1:143" s="290" customFormat="1">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91"/>
      <c r="DG7" s="291"/>
      <c r="DH7" s="291"/>
      <c r="DI7" s="291"/>
      <c r="DJ7" s="291"/>
      <c r="DK7" s="291"/>
      <c r="DL7" s="291"/>
      <c r="DM7" s="291"/>
      <c r="DN7" s="291"/>
      <c r="DO7" s="291"/>
      <c r="DP7" s="291"/>
      <c r="DQ7" s="291"/>
      <c r="DR7" s="291"/>
      <c r="DS7" s="291"/>
      <c r="DT7" s="291"/>
      <c r="DU7" s="291"/>
      <c r="DV7" s="291"/>
      <c r="DW7" s="291"/>
    </row>
    <row r="8" spans="1:143" s="290" customFormat="1">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91"/>
      <c r="DG8" s="291"/>
      <c r="DH8" s="291"/>
      <c r="DI8" s="291"/>
      <c r="DJ8" s="291"/>
      <c r="DK8" s="291"/>
      <c r="DL8" s="291"/>
      <c r="DM8" s="291"/>
      <c r="DN8" s="291"/>
      <c r="DO8" s="291"/>
      <c r="DP8" s="291"/>
      <c r="DQ8" s="291"/>
      <c r="DR8" s="291"/>
      <c r="DS8" s="291"/>
      <c r="DT8" s="291"/>
      <c r="DU8" s="291"/>
      <c r="DV8" s="291"/>
      <c r="DW8" s="291"/>
    </row>
    <row r="9" spans="1:143" s="290" customFormat="1">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91"/>
      <c r="DG9" s="291"/>
      <c r="DH9" s="291"/>
      <c r="DI9" s="291"/>
      <c r="DJ9" s="291"/>
      <c r="DK9" s="291"/>
      <c r="DL9" s="291"/>
      <c r="DM9" s="291"/>
      <c r="DN9" s="291"/>
      <c r="DO9" s="291"/>
      <c r="DP9" s="291"/>
      <c r="DQ9" s="291"/>
      <c r="DR9" s="291"/>
      <c r="DS9" s="291"/>
      <c r="DT9" s="291"/>
      <c r="DU9" s="291"/>
      <c r="DV9" s="291"/>
      <c r="DW9" s="291"/>
    </row>
    <row r="10" spans="1:143" s="290" customFormat="1">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91"/>
      <c r="DG18" s="291"/>
      <c r="DH18" s="291"/>
      <c r="DI18" s="291"/>
      <c r="DJ18" s="291"/>
      <c r="DK18" s="291"/>
      <c r="DL18" s="291"/>
      <c r="DM18" s="291"/>
      <c r="DN18" s="291"/>
      <c r="DO18" s="291"/>
      <c r="DP18" s="291"/>
      <c r="DQ18" s="291"/>
      <c r="DR18" s="291"/>
      <c r="DS18" s="291"/>
      <c r="DT18" s="291"/>
      <c r="DU18" s="291"/>
      <c r="DV18" s="291"/>
      <c r="DW18" s="291"/>
    </row>
    <row r="19" spans="1:351">
      <c r="DD19" s="1271"/>
      <c r="DE19" s="1271"/>
    </row>
    <row r="20" spans="1:351">
      <c r="DD20" s="1271"/>
      <c r="DE20" s="1271"/>
    </row>
    <row r="21" spans="1:351" ht="17.2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c r="B22" s="1278"/>
      <c r="MM22" s="1277"/>
    </row>
    <row r="23" spans="1:351">
      <c r="B23" s="1278"/>
    </row>
    <row r="24" spans="1:351">
      <c r="B24" s="1278"/>
    </row>
    <row r="25" spans="1:351">
      <c r="B25" s="1278"/>
    </row>
    <row r="26" spans="1:351">
      <c r="B26" s="1278"/>
    </row>
    <row r="27" spans="1:351">
      <c r="B27" s="1278"/>
    </row>
    <row r="28" spans="1:351">
      <c r="B28" s="1278"/>
    </row>
    <row r="29" spans="1:351">
      <c r="B29" s="1278"/>
    </row>
    <row r="30" spans="1:351">
      <c r="B30" s="1278"/>
    </row>
    <row r="31" spans="1:351">
      <c r="B31" s="1278"/>
    </row>
    <row r="32" spans="1:351">
      <c r="B32" s="1278"/>
    </row>
    <row r="33" spans="2:109">
      <c r="B33" s="1278"/>
    </row>
    <row r="34" spans="2:109">
      <c r="B34" s="1278"/>
    </row>
    <row r="35" spans="2:109">
      <c r="B35" s="1278"/>
    </row>
    <row r="36" spans="2:109">
      <c r="B36" s="1278"/>
    </row>
    <row r="37" spans="2:109">
      <c r="B37" s="1278"/>
    </row>
    <row r="38" spans="2:109">
      <c r="B38" s="1278"/>
    </row>
    <row r="39" spans="2:109">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c r="B40" s="1283"/>
      <c r="DD40" s="1283"/>
      <c r="DE40" s="1271"/>
    </row>
    <row r="41" spans="2:109" ht="17.25">
      <c r="B41" s="1284" t="s">
        <v>615</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c r="B42" s="1278"/>
      <c r="G42" s="1285"/>
      <c r="I42" s="1286"/>
      <c r="J42" s="1286"/>
      <c r="K42" s="1286"/>
      <c r="AM42" s="1285"/>
      <c r="AN42" s="1285" t="s">
        <v>616</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c r="B43" s="1278"/>
      <c r="AN43" s="1287" t="s">
        <v>617</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c r="B49" s="1278"/>
      <c r="AN49" s="1271" t="s">
        <v>618</v>
      </c>
    </row>
    <row r="50" spans="1:109">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547</v>
      </c>
      <c r="BQ50" s="1303"/>
      <c r="BR50" s="1303"/>
      <c r="BS50" s="1303"/>
      <c r="BT50" s="1303"/>
      <c r="BU50" s="1303"/>
      <c r="BV50" s="1303"/>
      <c r="BW50" s="1303"/>
      <c r="BX50" s="1303" t="s">
        <v>548</v>
      </c>
      <c r="BY50" s="1303"/>
      <c r="BZ50" s="1303"/>
      <c r="CA50" s="1303"/>
      <c r="CB50" s="1303"/>
      <c r="CC50" s="1303"/>
      <c r="CD50" s="1303"/>
      <c r="CE50" s="1303"/>
      <c r="CF50" s="1303" t="s">
        <v>549</v>
      </c>
      <c r="CG50" s="1303"/>
      <c r="CH50" s="1303"/>
      <c r="CI50" s="1303"/>
      <c r="CJ50" s="1303"/>
      <c r="CK50" s="1303"/>
      <c r="CL50" s="1303"/>
      <c r="CM50" s="1303"/>
      <c r="CN50" s="1303" t="s">
        <v>550</v>
      </c>
      <c r="CO50" s="1303"/>
      <c r="CP50" s="1303"/>
      <c r="CQ50" s="1303"/>
      <c r="CR50" s="1303"/>
      <c r="CS50" s="1303"/>
      <c r="CT50" s="1303"/>
      <c r="CU50" s="1303"/>
      <c r="CV50" s="1303" t="s">
        <v>551</v>
      </c>
      <c r="CW50" s="1303"/>
      <c r="CX50" s="1303"/>
      <c r="CY50" s="1303"/>
      <c r="CZ50" s="1303"/>
      <c r="DA50" s="1303"/>
      <c r="DB50" s="1303"/>
      <c r="DC50" s="1303"/>
    </row>
    <row r="51" spans="1:109" ht="13.5" customHeight="1">
      <c r="B51" s="1278"/>
      <c r="G51" s="1304"/>
      <c r="H51" s="1304"/>
      <c r="I51" s="1305"/>
      <c r="J51" s="1305"/>
      <c r="K51" s="1306"/>
      <c r="L51" s="1306"/>
      <c r="M51" s="1306"/>
      <c r="N51" s="1306"/>
      <c r="AM51" s="1296"/>
      <c r="AN51" s="1307" t="s">
        <v>619</v>
      </c>
      <c r="AO51" s="1307"/>
      <c r="AP51" s="1307"/>
      <c r="AQ51" s="1307"/>
      <c r="AR51" s="1307"/>
      <c r="AS51" s="1307"/>
      <c r="AT51" s="1307"/>
      <c r="AU51" s="1307"/>
      <c r="AV51" s="1307"/>
      <c r="AW51" s="1307"/>
      <c r="AX51" s="1307"/>
      <c r="AY51" s="1307"/>
      <c r="AZ51" s="1307"/>
      <c r="BA51" s="1307"/>
      <c r="BB51" s="1307" t="s">
        <v>620</v>
      </c>
      <c r="BC51" s="1307"/>
      <c r="BD51" s="1307"/>
      <c r="BE51" s="1307"/>
      <c r="BF51" s="1307"/>
      <c r="BG51" s="1307"/>
      <c r="BH51" s="1307"/>
      <c r="BI51" s="1307"/>
      <c r="BJ51" s="1307"/>
      <c r="BK51" s="1307"/>
      <c r="BL51" s="1307"/>
      <c r="BM51" s="1307"/>
      <c r="BN51" s="1307"/>
      <c r="BO51" s="1307"/>
      <c r="BP51" s="1308"/>
      <c r="BQ51" s="1309"/>
      <c r="BR51" s="1309"/>
      <c r="BS51" s="1309"/>
      <c r="BT51" s="1309"/>
      <c r="BU51" s="1309"/>
      <c r="BV51" s="1309"/>
      <c r="BW51" s="1309"/>
      <c r="BX51" s="1309"/>
      <c r="BY51" s="1309"/>
      <c r="BZ51" s="1309"/>
      <c r="CA51" s="1309"/>
      <c r="CB51" s="1309"/>
      <c r="CC51" s="1309"/>
      <c r="CD51" s="1309"/>
      <c r="CE51" s="1309"/>
      <c r="CF51" s="1308"/>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621</v>
      </c>
      <c r="BC53" s="1307"/>
      <c r="BD53" s="1307"/>
      <c r="BE53" s="1307"/>
      <c r="BF53" s="1307"/>
      <c r="BG53" s="1307"/>
      <c r="BH53" s="1307"/>
      <c r="BI53" s="1307"/>
      <c r="BJ53" s="1307"/>
      <c r="BK53" s="1307"/>
      <c r="BL53" s="1307"/>
      <c r="BM53" s="1307"/>
      <c r="BN53" s="1307"/>
      <c r="BO53" s="1307"/>
      <c r="BP53" s="1308"/>
      <c r="BQ53" s="1309"/>
      <c r="BR53" s="1309"/>
      <c r="BS53" s="1309"/>
      <c r="BT53" s="1309"/>
      <c r="BU53" s="1309"/>
      <c r="BV53" s="1309"/>
      <c r="BW53" s="1309"/>
      <c r="BX53" s="1309">
        <v>63.5</v>
      </c>
      <c r="BY53" s="1309"/>
      <c r="BZ53" s="1309"/>
      <c r="CA53" s="1309"/>
      <c r="CB53" s="1309"/>
      <c r="CC53" s="1309"/>
      <c r="CD53" s="1309"/>
      <c r="CE53" s="1309"/>
      <c r="CF53" s="1308"/>
      <c r="CG53" s="1309"/>
      <c r="CH53" s="1309"/>
      <c r="CI53" s="1309"/>
      <c r="CJ53" s="1309"/>
      <c r="CK53" s="1309"/>
      <c r="CL53" s="1309"/>
      <c r="CM53" s="1309"/>
      <c r="CN53" s="1309">
        <v>65.7</v>
      </c>
      <c r="CO53" s="1309"/>
      <c r="CP53" s="1309"/>
      <c r="CQ53" s="1309"/>
      <c r="CR53" s="1309"/>
      <c r="CS53" s="1309"/>
      <c r="CT53" s="1309"/>
      <c r="CU53" s="1309"/>
      <c r="CV53" s="1309">
        <v>64.2</v>
      </c>
      <c r="CW53" s="1309"/>
      <c r="CX53" s="1309"/>
      <c r="CY53" s="1309"/>
      <c r="CZ53" s="1309"/>
      <c r="DA53" s="1309"/>
      <c r="DB53" s="1309"/>
      <c r="DC53" s="1309"/>
    </row>
    <row r="54" spans="1:109">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1286"/>
      <c r="B55" s="1278"/>
      <c r="G55" s="1297"/>
      <c r="H55" s="1297"/>
      <c r="I55" s="1297"/>
      <c r="J55" s="1297"/>
      <c r="K55" s="1306"/>
      <c r="L55" s="1306"/>
      <c r="M55" s="1306"/>
      <c r="N55" s="1306"/>
      <c r="AN55" s="1303" t="s">
        <v>622</v>
      </c>
      <c r="AO55" s="1303"/>
      <c r="AP55" s="1303"/>
      <c r="AQ55" s="1303"/>
      <c r="AR55" s="1303"/>
      <c r="AS55" s="1303"/>
      <c r="AT55" s="1303"/>
      <c r="AU55" s="1303"/>
      <c r="AV55" s="1303"/>
      <c r="AW55" s="1303"/>
      <c r="AX55" s="1303"/>
      <c r="AY55" s="1303"/>
      <c r="AZ55" s="1303"/>
      <c r="BA55" s="1303"/>
      <c r="BB55" s="1307" t="s">
        <v>620</v>
      </c>
      <c r="BC55" s="1307"/>
      <c r="BD55" s="1307"/>
      <c r="BE55" s="1307"/>
      <c r="BF55" s="1307"/>
      <c r="BG55" s="1307"/>
      <c r="BH55" s="1307"/>
      <c r="BI55" s="1307"/>
      <c r="BJ55" s="1307"/>
      <c r="BK55" s="1307"/>
      <c r="BL55" s="1307"/>
      <c r="BM55" s="1307"/>
      <c r="BN55" s="1307"/>
      <c r="BO55" s="1307"/>
      <c r="BP55" s="1308"/>
      <c r="BQ55" s="1309"/>
      <c r="BR55" s="1309"/>
      <c r="BS55" s="1309"/>
      <c r="BT55" s="1309"/>
      <c r="BU55" s="1309"/>
      <c r="BV55" s="1309"/>
      <c r="BW55" s="1309"/>
      <c r="BX55" s="1309">
        <v>17.8</v>
      </c>
      <c r="BY55" s="1309"/>
      <c r="BZ55" s="1309"/>
      <c r="CA55" s="1309"/>
      <c r="CB55" s="1309"/>
      <c r="CC55" s="1309"/>
      <c r="CD55" s="1309"/>
      <c r="CE55" s="1309"/>
      <c r="CF55" s="1308"/>
      <c r="CG55" s="1309"/>
      <c r="CH55" s="1309"/>
      <c r="CI55" s="1309"/>
      <c r="CJ55" s="1309"/>
      <c r="CK55" s="1309"/>
      <c r="CL55" s="1309"/>
      <c r="CM55" s="1309"/>
      <c r="CN55" s="1309">
        <v>12.2</v>
      </c>
      <c r="CO55" s="1309"/>
      <c r="CP55" s="1309"/>
      <c r="CQ55" s="1309"/>
      <c r="CR55" s="1309"/>
      <c r="CS55" s="1309"/>
      <c r="CT55" s="1309"/>
      <c r="CU55" s="1309"/>
      <c r="CV55" s="1309">
        <v>5</v>
      </c>
      <c r="CW55" s="1309"/>
      <c r="CX55" s="1309"/>
      <c r="CY55" s="1309"/>
      <c r="CZ55" s="1309"/>
      <c r="DA55" s="1309"/>
      <c r="DB55" s="1309"/>
      <c r="DC55" s="1309"/>
    </row>
    <row r="56" spans="1:109">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1286" customFormat="1">
      <c r="B57" s="1310"/>
      <c r="G57" s="1297"/>
      <c r="H57" s="1297"/>
      <c r="I57" s="1311"/>
      <c r="J57" s="1311"/>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621</v>
      </c>
      <c r="BC57" s="1307"/>
      <c r="BD57" s="1307"/>
      <c r="BE57" s="1307"/>
      <c r="BF57" s="1307"/>
      <c r="BG57" s="1307"/>
      <c r="BH57" s="1307"/>
      <c r="BI57" s="1307"/>
      <c r="BJ57" s="1307"/>
      <c r="BK57" s="1307"/>
      <c r="BL57" s="1307"/>
      <c r="BM57" s="1307"/>
      <c r="BN57" s="1307"/>
      <c r="BO57" s="1307"/>
      <c r="BP57" s="1308"/>
      <c r="BQ57" s="1309"/>
      <c r="BR57" s="1309"/>
      <c r="BS57" s="1309"/>
      <c r="BT57" s="1309"/>
      <c r="BU57" s="1309"/>
      <c r="BV57" s="1309"/>
      <c r="BW57" s="1309"/>
      <c r="BX57" s="1309">
        <v>56.2</v>
      </c>
      <c r="BY57" s="1309"/>
      <c r="BZ57" s="1309"/>
      <c r="CA57" s="1309"/>
      <c r="CB57" s="1309"/>
      <c r="CC57" s="1309"/>
      <c r="CD57" s="1309"/>
      <c r="CE57" s="1309"/>
      <c r="CF57" s="1308"/>
      <c r="CG57" s="1309"/>
      <c r="CH57" s="1309"/>
      <c r="CI57" s="1309"/>
      <c r="CJ57" s="1309"/>
      <c r="CK57" s="1309"/>
      <c r="CL57" s="1309"/>
      <c r="CM57" s="1309"/>
      <c r="CN57" s="1309">
        <v>61.2</v>
      </c>
      <c r="CO57" s="1309"/>
      <c r="CP57" s="1309"/>
      <c r="CQ57" s="1309"/>
      <c r="CR57" s="1309"/>
      <c r="CS57" s="1309"/>
      <c r="CT57" s="1309"/>
      <c r="CU57" s="1309"/>
      <c r="CV57" s="1309">
        <v>61.7</v>
      </c>
      <c r="CW57" s="1309"/>
      <c r="CX57" s="1309"/>
      <c r="CY57" s="1309"/>
      <c r="CZ57" s="1309"/>
      <c r="DA57" s="1309"/>
      <c r="DB57" s="1309"/>
      <c r="DC57" s="1309"/>
      <c r="DD57" s="1312"/>
      <c r="DE57" s="1310"/>
    </row>
    <row r="58" spans="1:109" s="1286" customFormat="1">
      <c r="A58" s="1271"/>
      <c r="B58" s="1310"/>
      <c r="G58" s="1297"/>
      <c r="H58" s="1297"/>
      <c r="I58" s="1311"/>
      <c r="J58" s="1311"/>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12"/>
      <c r="DE58" s="1310"/>
    </row>
    <row r="59" spans="1:109" s="1286" customFormat="1">
      <c r="A59" s="1271"/>
      <c r="B59" s="1310"/>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10"/>
    </row>
    <row r="60" spans="1:109" s="1286" customFormat="1">
      <c r="A60" s="1271"/>
      <c r="B60" s="1310"/>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10"/>
    </row>
    <row r="61" spans="1:109" s="1286" customFormat="1">
      <c r="A61" s="1271"/>
      <c r="B61" s="1314"/>
      <c r="C61" s="1315"/>
      <c r="D61" s="1315"/>
      <c r="E61" s="1315"/>
      <c r="F61" s="1315"/>
      <c r="G61" s="1315"/>
      <c r="H61" s="1315"/>
      <c r="I61" s="1315"/>
      <c r="J61" s="1315"/>
      <c r="K61" s="1315"/>
      <c r="L61" s="1315"/>
      <c r="M61" s="1316"/>
      <c r="N61" s="1316"/>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6"/>
      <c r="AT61" s="1316"/>
      <c r="AU61" s="1315"/>
      <c r="AV61" s="1315"/>
      <c r="AW61" s="1315"/>
      <c r="AX61" s="1315"/>
      <c r="AY61" s="1315"/>
      <c r="AZ61" s="1315"/>
      <c r="BA61" s="1315"/>
      <c r="BB61" s="1315"/>
      <c r="BC61" s="1315"/>
      <c r="BD61" s="1315"/>
      <c r="BE61" s="1316"/>
      <c r="BF61" s="1316"/>
      <c r="BG61" s="1315"/>
      <c r="BH61" s="1315"/>
      <c r="BI61" s="1315"/>
      <c r="BJ61" s="1315"/>
      <c r="BK61" s="1315"/>
      <c r="BL61" s="1315"/>
      <c r="BM61" s="1315"/>
      <c r="BN61" s="1315"/>
      <c r="BO61" s="1315"/>
      <c r="BP61" s="1315"/>
      <c r="BQ61" s="1316"/>
      <c r="BR61" s="1316"/>
      <c r="BS61" s="1315"/>
      <c r="BT61" s="1315"/>
      <c r="BU61" s="1315"/>
      <c r="BV61" s="1315"/>
      <c r="BW61" s="1315"/>
      <c r="BX61" s="1315"/>
      <c r="BY61" s="1315"/>
      <c r="BZ61" s="1315"/>
      <c r="CA61" s="1315"/>
      <c r="CB61" s="1315"/>
      <c r="CC61" s="1316"/>
      <c r="CD61" s="1316"/>
      <c r="CE61" s="1315"/>
      <c r="CF61" s="1315"/>
      <c r="CG61" s="1315"/>
      <c r="CH61" s="1315"/>
      <c r="CI61" s="1315"/>
      <c r="CJ61" s="1315"/>
      <c r="CK61" s="1315"/>
      <c r="CL61" s="1315"/>
      <c r="CM61" s="1315"/>
      <c r="CN61" s="1315"/>
      <c r="CO61" s="1316"/>
      <c r="CP61" s="1316"/>
      <c r="CQ61" s="1315"/>
      <c r="CR61" s="1315"/>
      <c r="CS61" s="1315"/>
      <c r="CT61" s="1315"/>
      <c r="CU61" s="1315"/>
      <c r="CV61" s="1315"/>
      <c r="CW61" s="1315"/>
      <c r="CX61" s="1315"/>
      <c r="CY61" s="1315"/>
      <c r="CZ61" s="1315"/>
      <c r="DA61" s="1316"/>
      <c r="DB61" s="1316"/>
      <c r="DC61" s="1316"/>
      <c r="DD61" s="1317"/>
      <c r="DE61" s="1310"/>
    </row>
    <row r="62" spans="1:109">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c r="B63" s="1318" t="s">
        <v>623</v>
      </c>
    </row>
    <row r="64" spans="1:109">
      <c r="B64" s="1278"/>
      <c r="G64" s="1285"/>
      <c r="I64" s="1319"/>
      <c r="J64" s="1319"/>
      <c r="K64" s="1319"/>
      <c r="L64" s="1319"/>
      <c r="M64" s="1319"/>
      <c r="N64" s="1320"/>
      <c r="AM64" s="1285"/>
      <c r="AN64" s="1285" t="s">
        <v>616</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c r="B65" s="1278"/>
      <c r="AN65" s="1287" t="s">
        <v>624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1278"/>
      <c r="H70" s="1321"/>
      <c r="I70" s="1321"/>
      <c r="J70" s="1322"/>
      <c r="K70" s="1322"/>
      <c r="L70" s="1323"/>
      <c r="M70" s="1322"/>
      <c r="N70" s="1323"/>
      <c r="AN70" s="1296"/>
      <c r="AO70" s="1296"/>
      <c r="AP70" s="1296"/>
      <c r="AZ70" s="1296"/>
      <c r="BA70" s="1296"/>
      <c r="BB70" s="1296"/>
      <c r="BL70" s="1296"/>
      <c r="BM70" s="1296"/>
      <c r="BN70" s="1296"/>
      <c r="BX70" s="1296"/>
      <c r="BY70" s="1296"/>
      <c r="BZ70" s="1296"/>
      <c r="CJ70" s="1296"/>
      <c r="CK70" s="1296"/>
      <c r="CL70" s="1296"/>
      <c r="CV70" s="1296"/>
      <c r="CW70" s="1296"/>
      <c r="CX70" s="1296"/>
    </row>
    <row r="71" spans="2:107">
      <c r="B71" s="1278"/>
      <c r="G71" s="1324"/>
      <c r="I71" s="1325"/>
      <c r="J71" s="1322"/>
      <c r="K71" s="1322"/>
      <c r="L71" s="1323"/>
      <c r="M71" s="1322"/>
      <c r="N71" s="1323"/>
      <c r="AM71" s="1324"/>
      <c r="AN71" s="1271" t="s">
        <v>618</v>
      </c>
    </row>
    <row r="72" spans="2:107">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547</v>
      </c>
      <c r="BQ72" s="1303"/>
      <c r="BR72" s="1303"/>
      <c r="BS72" s="1303"/>
      <c r="BT72" s="1303"/>
      <c r="BU72" s="1303"/>
      <c r="BV72" s="1303"/>
      <c r="BW72" s="1303"/>
      <c r="BX72" s="1303" t="s">
        <v>548</v>
      </c>
      <c r="BY72" s="1303"/>
      <c r="BZ72" s="1303"/>
      <c r="CA72" s="1303"/>
      <c r="CB72" s="1303"/>
      <c r="CC72" s="1303"/>
      <c r="CD72" s="1303"/>
      <c r="CE72" s="1303"/>
      <c r="CF72" s="1303" t="s">
        <v>549</v>
      </c>
      <c r="CG72" s="1303"/>
      <c r="CH72" s="1303"/>
      <c r="CI72" s="1303"/>
      <c r="CJ72" s="1303"/>
      <c r="CK72" s="1303"/>
      <c r="CL72" s="1303"/>
      <c r="CM72" s="1303"/>
      <c r="CN72" s="1303" t="s">
        <v>550</v>
      </c>
      <c r="CO72" s="1303"/>
      <c r="CP72" s="1303"/>
      <c r="CQ72" s="1303"/>
      <c r="CR72" s="1303"/>
      <c r="CS72" s="1303"/>
      <c r="CT72" s="1303"/>
      <c r="CU72" s="1303"/>
      <c r="CV72" s="1303" t="s">
        <v>551</v>
      </c>
      <c r="CW72" s="1303"/>
      <c r="CX72" s="1303"/>
      <c r="CY72" s="1303"/>
      <c r="CZ72" s="1303"/>
      <c r="DA72" s="1303"/>
      <c r="DB72" s="1303"/>
      <c r="DC72" s="1303"/>
    </row>
    <row r="73" spans="2:107">
      <c r="B73" s="1278"/>
      <c r="G73" s="1304"/>
      <c r="H73" s="1304"/>
      <c r="I73" s="1304"/>
      <c r="J73" s="1304"/>
      <c r="K73" s="1326"/>
      <c r="L73" s="1326"/>
      <c r="M73" s="1326"/>
      <c r="N73" s="1326"/>
      <c r="AM73" s="1296"/>
      <c r="AN73" s="1307" t="s">
        <v>619</v>
      </c>
      <c r="AO73" s="1307"/>
      <c r="AP73" s="1307"/>
      <c r="AQ73" s="1307"/>
      <c r="AR73" s="1307"/>
      <c r="AS73" s="1307"/>
      <c r="AT73" s="1307"/>
      <c r="AU73" s="1307"/>
      <c r="AV73" s="1307"/>
      <c r="AW73" s="1307"/>
      <c r="AX73" s="1307"/>
      <c r="AY73" s="1307"/>
      <c r="AZ73" s="1307"/>
      <c r="BA73" s="1307"/>
      <c r="BB73" s="1307" t="s">
        <v>620</v>
      </c>
      <c r="BC73" s="1307"/>
      <c r="BD73" s="1307"/>
      <c r="BE73" s="1307"/>
      <c r="BF73" s="1307"/>
      <c r="BG73" s="1307"/>
      <c r="BH73" s="1307"/>
      <c r="BI73" s="1307"/>
      <c r="BJ73" s="1307"/>
      <c r="BK73" s="1307"/>
      <c r="BL73" s="1307"/>
      <c r="BM73" s="1307"/>
      <c r="BN73" s="1307"/>
      <c r="BO73" s="1307"/>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1278"/>
      <c r="G74" s="1304"/>
      <c r="H74" s="1304"/>
      <c r="I74" s="1304"/>
      <c r="J74" s="1304"/>
      <c r="K74" s="1326"/>
      <c r="L74" s="1326"/>
      <c r="M74" s="1326"/>
      <c r="N74" s="1326"/>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625</v>
      </c>
      <c r="BC75" s="1307"/>
      <c r="BD75" s="1307"/>
      <c r="BE75" s="1307"/>
      <c r="BF75" s="1307"/>
      <c r="BG75" s="1307"/>
      <c r="BH75" s="1307"/>
      <c r="BI75" s="1307"/>
      <c r="BJ75" s="1307"/>
      <c r="BK75" s="1307"/>
      <c r="BL75" s="1307"/>
      <c r="BM75" s="1307"/>
      <c r="BN75" s="1307"/>
      <c r="BO75" s="1307"/>
      <c r="BP75" s="1309">
        <v>2.4</v>
      </c>
      <c r="BQ75" s="1309"/>
      <c r="BR75" s="1309"/>
      <c r="BS75" s="1309"/>
      <c r="BT75" s="1309"/>
      <c r="BU75" s="1309"/>
      <c r="BV75" s="1309"/>
      <c r="BW75" s="1309"/>
      <c r="BX75" s="1309">
        <v>2.2000000000000002</v>
      </c>
      <c r="BY75" s="1309"/>
      <c r="BZ75" s="1309"/>
      <c r="CA75" s="1309"/>
      <c r="CB75" s="1309"/>
      <c r="CC75" s="1309"/>
      <c r="CD75" s="1309"/>
      <c r="CE75" s="1309"/>
      <c r="CF75" s="1309">
        <v>2.2000000000000002</v>
      </c>
      <c r="CG75" s="1309"/>
      <c r="CH75" s="1309"/>
      <c r="CI75" s="1309"/>
      <c r="CJ75" s="1309"/>
      <c r="CK75" s="1309"/>
      <c r="CL75" s="1309"/>
      <c r="CM75" s="1309"/>
      <c r="CN75" s="1309">
        <v>2.7</v>
      </c>
      <c r="CO75" s="1309"/>
      <c r="CP75" s="1309"/>
      <c r="CQ75" s="1309"/>
      <c r="CR75" s="1309"/>
      <c r="CS75" s="1309"/>
      <c r="CT75" s="1309"/>
      <c r="CU75" s="1309"/>
      <c r="CV75" s="1309">
        <v>3.1</v>
      </c>
      <c r="CW75" s="1309"/>
      <c r="CX75" s="1309"/>
      <c r="CY75" s="1309"/>
      <c r="CZ75" s="1309"/>
      <c r="DA75" s="1309"/>
      <c r="DB75" s="1309"/>
      <c r="DC75" s="1309"/>
    </row>
    <row r="76" spans="2:107">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1278"/>
      <c r="G77" s="1297"/>
      <c r="H77" s="1297"/>
      <c r="I77" s="1297"/>
      <c r="J77" s="1297"/>
      <c r="K77" s="1326"/>
      <c r="L77" s="1326"/>
      <c r="M77" s="1326"/>
      <c r="N77" s="1326"/>
      <c r="AN77" s="1303" t="s">
        <v>622</v>
      </c>
      <c r="AO77" s="1303"/>
      <c r="AP77" s="1303"/>
      <c r="AQ77" s="1303"/>
      <c r="AR77" s="1303"/>
      <c r="AS77" s="1303"/>
      <c r="AT77" s="1303"/>
      <c r="AU77" s="1303"/>
      <c r="AV77" s="1303"/>
      <c r="AW77" s="1303"/>
      <c r="AX77" s="1303"/>
      <c r="AY77" s="1303"/>
      <c r="AZ77" s="1303"/>
      <c r="BA77" s="1303"/>
      <c r="BB77" s="1307" t="s">
        <v>620</v>
      </c>
      <c r="BC77" s="1307"/>
      <c r="BD77" s="1307"/>
      <c r="BE77" s="1307"/>
      <c r="BF77" s="1307"/>
      <c r="BG77" s="1307"/>
      <c r="BH77" s="1307"/>
      <c r="BI77" s="1307"/>
      <c r="BJ77" s="1307"/>
      <c r="BK77" s="1307"/>
      <c r="BL77" s="1307"/>
      <c r="BM77" s="1307"/>
      <c r="BN77" s="1307"/>
      <c r="BO77" s="1307"/>
      <c r="BP77" s="1309">
        <v>33.799999999999997</v>
      </c>
      <c r="BQ77" s="1309"/>
      <c r="BR77" s="1309"/>
      <c r="BS77" s="1309"/>
      <c r="BT77" s="1309"/>
      <c r="BU77" s="1309"/>
      <c r="BV77" s="1309"/>
      <c r="BW77" s="1309"/>
      <c r="BX77" s="1309">
        <v>17.8</v>
      </c>
      <c r="BY77" s="1309"/>
      <c r="BZ77" s="1309"/>
      <c r="CA77" s="1309"/>
      <c r="CB77" s="1309"/>
      <c r="CC77" s="1309"/>
      <c r="CD77" s="1309"/>
      <c r="CE77" s="1309"/>
      <c r="CF77" s="1309">
        <v>15</v>
      </c>
      <c r="CG77" s="1309"/>
      <c r="CH77" s="1309"/>
      <c r="CI77" s="1309"/>
      <c r="CJ77" s="1309"/>
      <c r="CK77" s="1309"/>
      <c r="CL77" s="1309"/>
      <c r="CM77" s="1309"/>
      <c r="CN77" s="1309">
        <v>12.2</v>
      </c>
      <c r="CO77" s="1309"/>
      <c r="CP77" s="1309"/>
      <c r="CQ77" s="1309"/>
      <c r="CR77" s="1309"/>
      <c r="CS77" s="1309"/>
      <c r="CT77" s="1309"/>
      <c r="CU77" s="1309"/>
      <c r="CV77" s="1309">
        <v>5</v>
      </c>
      <c r="CW77" s="1309"/>
      <c r="CX77" s="1309"/>
      <c r="CY77" s="1309"/>
      <c r="CZ77" s="1309"/>
      <c r="DA77" s="1309"/>
      <c r="DB77" s="1309"/>
      <c r="DC77" s="1309"/>
    </row>
    <row r="78" spans="2:107">
      <c r="B78" s="1278"/>
      <c r="G78" s="1297"/>
      <c r="H78" s="1297"/>
      <c r="I78" s="1297"/>
      <c r="J78" s="1297"/>
      <c r="K78" s="1326"/>
      <c r="L78" s="1326"/>
      <c r="M78" s="1326"/>
      <c r="N78" s="1326"/>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1278"/>
      <c r="G79" s="1297"/>
      <c r="H79" s="1297"/>
      <c r="I79" s="1311"/>
      <c r="J79" s="1311"/>
      <c r="K79" s="1327"/>
      <c r="L79" s="1327"/>
      <c r="M79" s="1327"/>
      <c r="N79" s="1327"/>
      <c r="AN79" s="1303"/>
      <c r="AO79" s="1303"/>
      <c r="AP79" s="1303"/>
      <c r="AQ79" s="1303"/>
      <c r="AR79" s="1303"/>
      <c r="AS79" s="1303"/>
      <c r="AT79" s="1303"/>
      <c r="AU79" s="1303"/>
      <c r="AV79" s="1303"/>
      <c r="AW79" s="1303"/>
      <c r="AX79" s="1303"/>
      <c r="AY79" s="1303"/>
      <c r="AZ79" s="1303"/>
      <c r="BA79" s="1303"/>
      <c r="BB79" s="1307" t="s">
        <v>625</v>
      </c>
      <c r="BC79" s="1307"/>
      <c r="BD79" s="1307"/>
      <c r="BE79" s="1307"/>
      <c r="BF79" s="1307"/>
      <c r="BG79" s="1307"/>
      <c r="BH79" s="1307"/>
      <c r="BI79" s="1307"/>
      <c r="BJ79" s="1307"/>
      <c r="BK79" s="1307"/>
      <c r="BL79" s="1307"/>
      <c r="BM79" s="1307"/>
      <c r="BN79" s="1307"/>
      <c r="BO79" s="1307"/>
      <c r="BP79" s="1309">
        <v>7.1</v>
      </c>
      <c r="BQ79" s="1309"/>
      <c r="BR79" s="1309"/>
      <c r="BS79" s="1309"/>
      <c r="BT79" s="1309"/>
      <c r="BU79" s="1309"/>
      <c r="BV79" s="1309"/>
      <c r="BW79" s="1309"/>
      <c r="BX79" s="1309">
        <v>5.3</v>
      </c>
      <c r="BY79" s="1309"/>
      <c r="BZ79" s="1309"/>
      <c r="CA79" s="1309"/>
      <c r="CB79" s="1309"/>
      <c r="CC79" s="1309"/>
      <c r="CD79" s="1309"/>
      <c r="CE79" s="1309"/>
      <c r="CF79" s="1309">
        <v>5</v>
      </c>
      <c r="CG79" s="1309"/>
      <c r="CH79" s="1309"/>
      <c r="CI79" s="1309"/>
      <c r="CJ79" s="1309"/>
      <c r="CK79" s="1309"/>
      <c r="CL79" s="1309"/>
      <c r="CM79" s="1309"/>
      <c r="CN79" s="1309">
        <v>4.8</v>
      </c>
      <c r="CO79" s="1309"/>
      <c r="CP79" s="1309"/>
      <c r="CQ79" s="1309"/>
      <c r="CR79" s="1309"/>
      <c r="CS79" s="1309"/>
      <c r="CT79" s="1309"/>
      <c r="CU79" s="1309"/>
      <c r="CV79" s="1309">
        <v>4.5</v>
      </c>
      <c r="CW79" s="1309"/>
      <c r="CX79" s="1309"/>
      <c r="CY79" s="1309"/>
      <c r="CZ79" s="1309"/>
      <c r="DA79" s="1309"/>
      <c r="DB79" s="1309"/>
      <c r="DC79" s="1309"/>
    </row>
    <row r="80" spans="2:107">
      <c r="B80" s="1278"/>
      <c r="G80" s="1297"/>
      <c r="H80" s="1297"/>
      <c r="I80" s="1311"/>
      <c r="J80" s="1311"/>
      <c r="K80" s="1327"/>
      <c r="L80" s="1327"/>
      <c r="M80" s="1327"/>
      <c r="N80" s="1327"/>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1278"/>
    </row>
    <row r="82" spans="2:109" ht="17.25">
      <c r="B82" s="1278"/>
      <c r="K82" s="1328"/>
      <c r="L82" s="1328"/>
      <c r="M82" s="1328"/>
      <c r="N82" s="1328"/>
      <c r="AQ82" s="1328"/>
      <c r="AR82" s="1328"/>
      <c r="AS82" s="1328"/>
      <c r="AT82" s="1328"/>
      <c r="BC82" s="1328"/>
      <c r="BD82" s="1328"/>
      <c r="BE82" s="1328"/>
      <c r="BF82" s="1328"/>
      <c r="BO82" s="1328"/>
      <c r="BP82" s="1328"/>
      <c r="BQ82" s="1328"/>
      <c r="BR82" s="1328"/>
      <c r="CA82" s="1328"/>
      <c r="CB82" s="1328"/>
      <c r="CC82" s="1328"/>
      <c r="CD82" s="1328"/>
      <c r="CM82" s="1328"/>
      <c r="CN82" s="1328"/>
      <c r="CO82" s="1328"/>
      <c r="CP82" s="1328"/>
      <c r="CY82" s="1328"/>
      <c r="CZ82" s="1328"/>
      <c r="DA82" s="1328"/>
      <c r="DB82" s="1328"/>
      <c r="DC82" s="1328"/>
    </row>
    <row r="83" spans="2:109">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c r="DD84" s="1271"/>
      <c r="DE84" s="1271"/>
    </row>
    <row r="85" spans="2:109">
      <c r="DD85" s="1271"/>
      <c r="DE85" s="1271"/>
    </row>
    <row r="86" spans="2:109" hidden="1">
      <c r="DD86" s="1271"/>
      <c r="DE86" s="1271"/>
    </row>
    <row r="87" spans="2:109" hidden="1">
      <c r="K87" s="1329"/>
      <c r="AQ87" s="1329"/>
      <c r="BC87" s="1329"/>
      <c r="BO87" s="1329"/>
      <c r="CA87" s="1329"/>
      <c r="CM87" s="1329"/>
      <c r="CY87" s="1329"/>
      <c r="DD87" s="1271"/>
      <c r="DE87" s="1271"/>
    </row>
    <row r="88" spans="2:109" hidden="1">
      <c r="DD88" s="1271"/>
      <c r="DE88" s="1271"/>
    </row>
    <row r="89" spans="2:109" hidden="1">
      <c r="DD89" s="1271"/>
      <c r="DE89" s="1271"/>
    </row>
    <row r="90" spans="2:109" hidden="1">
      <c r="DD90" s="1271"/>
      <c r="DE90" s="1271"/>
    </row>
    <row r="91" spans="2:109"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pans="108:109" ht="13.5" hidden="1" customHeight="1">
      <c r="DD97" s="1271"/>
      <c r="DE97" s="1271"/>
    </row>
    <row r="98" spans="108:109" ht="13.5" hidden="1" customHeight="1">
      <c r="DD98" s="1271"/>
      <c r="DE98" s="1271"/>
    </row>
    <row r="99" spans="108:109" ht="13.5" hidden="1" customHeight="1">
      <c r="DD99" s="1271"/>
      <c r="DE99" s="1271"/>
    </row>
    <row r="100" spans="108:109" ht="13.5" hidden="1" customHeight="1">
      <c r="DD100" s="1271"/>
      <c r="DE100" s="1271"/>
    </row>
    <row r="101" spans="108:109" ht="13.5" hidden="1" customHeight="1">
      <c r="DD101" s="1271"/>
      <c r="DE101" s="1271"/>
    </row>
    <row r="102" spans="108:109" ht="13.5" hidden="1" customHeight="1">
      <c r="DD102" s="1271"/>
      <c r="DE102" s="1271"/>
    </row>
    <row r="103" spans="108:109" ht="13.5" hidden="1" customHeight="1">
      <c r="DD103" s="1271"/>
      <c r="DE103" s="1271"/>
    </row>
    <row r="104" spans="108:109" ht="13.5" hidden="1" customHeight="1">
      <c r="DD104" s="1271"/>
      <c r="DE104" s="1271"/>
    </row>
    <row r="105" spans="108:109" ht="13.5" hidden="1" customHeight="1">
      <c r="DD105" s="1271"/>
      <c r="DE105" s="1271"/>
    </row>
    <row r="106" spans="108:109" ht="13.5" hidden="1" customHeight="1">
      <c r="DD106" s="1271"/>
      <c r="DE106" s="1271"/>
    </row>
    <row r="107" spans="108:109" ht="13.5" hidden="1" customHeight="1">
      <c r="DD107" s="1271"/>
      <c r="DE107" s="1271"/>
    </row>
    <row r="108" spans="108:109" ht="13.5" hidden="1" customHeight="1">
      <c r="DD108" s="1271"/>
      <c r="DE108" s="1271"/>
    </row>
    <row r="109" spans="108:109" ht="13.5" hidden="1" customHeight="1">
      <c r="DD109" s="1271"/>
      <c r="DE109" s="1271"/>
    </row>
    <row r="110" spans="108:109" ht="13.5" hidden="1" customHeight="1">
      <c r="DD110" s="1271"/>
      <c r="DE110" s="1271"/>
    </row>
    <row r="111" spans="108:109" ht="13.5" hidden="1" customHeight="1">
      <c r="DD111" s="1271"/>
      <c r="DE111" s="1271"/>
    </row>
    <row r="112" spans="108:109" ht="13.5" hidden="1" customHeight="1">
      <c r="DD112" s="1271"/>
      <c r="DE112" s="1271"/>
    </row>
    <row r="113" spans="108:109" ht="13.5" hidden="1" customHeight="1">
      <c r="DD113" s="1271"/>
      <c r="DE113" s="1271"/>
    </row>
    <row r="114" spans="108:109" ht="13.5" hidden="1" customHeight="1">
      <c r="DD114" s="1271"/>
      <c r="DE114" s="1271"/>
    </row>
    <row r="115" spans="108:109" ht="13.5" hidden="1" customHeight="1">
      <c r="DD115" s="1271"/>
      <c r="DE115" s="1271"/>
    </row>
    <row r="116" spans="108:109" ht="13.5" hidden="1" customHeight="1">
      <c r="DD116" s="1271"/>
      <c r="DE116" s="1271"/>
    </row>
    <row r="117" spans="108:109" ht="13.5" hidden="1" customHeight="1">
      <c r="DD117" s="1271"/>
      <c r="DE117" s="1271"/>
    </row>
    <row r="118" spans="108:109" ht="13.5" hidden="1" customHeight="1">
      <c r="DD118" s="1271"/>
      <c r="DE118" s="1271"/>
    </row>
    <row r="119" spans="108:109" ht="13.5" hidden="1" customHeight="1">
      <c r="DD119" s="1271"/>
      <c r="DE119" s="1271"/>
    </row>
    <row r="120" spans="108:109" ht="13.5" hidden="1" customHeight="1">
      <c r="DD120" s="1271"/>
      <c r="DE120" s="1271"/>
    </row>
    <row r="121" spans="108:109" ht="13.5" hidden="1" customHeight="1">
      <c r="DD121" s="1271"/>
      <c r="DE121" s="1271"/>
    </row>
    <row r="122" spans="108:109" ht="13.5" hidden="1" customHeight="1">
      <c r="DD122" s="1271"/>
      <c r="DE122" s="1271"/>
    </row>
    <row r="123" spans="108:109" ht="13.5" hidden="1" customHeight="1">
      <c r="DD123" s="1271"/>
      <c r="DE123" s="1271"/>
    </row>
    <row r="124" spans="108:109" ht="13.5" hidden="1" customHeight="1">
      <c r="DD124" s="1271"/>
      <c r="DE124" s="1271"/>
    </row>
    <row r="125" spans="108:109" ht="13.5" hidden="1" customHeight="1">
      <c r="DD125" s="1271"/>
      <c r="DE125" s="1271"/>
    </row>
    <row r="126" spans="108:109" ht="13.5" hidden="1" customHeight="1">
      <c r="DD126" s="1271"/>
      <c r="DE126" s="1271"/>
    </row>
    <row r="127" spans="108:109" ht="13.5" hidden="1" customHeight="1">
      <c r="DD127" s="1271"/>
      <c r="DE127" s="1271"/>
    </row>
    <row r="128" spans="108:109" ht="13.5" hidden="1" customHeight="1">
      <c r="DD128" s="1271"/>
      <c r="DE128" s="1271"/>
    </row>
    <row r="129" spans="108:109" ht="13.5" hidden="1" customHeight="1">
      <c r="DD129" s="1271"/>
      <c r="DE129" s="1271"/>
    </row>
    <row r="130" spans="108:109" ht="13.5" hidden="1" customHeight="1">
      <c r="DD130" s="1271"/>
      <c r="DE130" s="1271"/>
    </row>
    <row r="131" spans="108:109" ht="13.5" hidden="1" customHeight="1">
      <c r="DD131" s="1271"/>
      <c r="DE131" s="1271"/>
    </row>
    <row r="132" spans="108:109" ht="13.5" hidden="1" customHeight="1">
      <c r="DD132" s="1271"/>
      <c r="DE132" s="1271"/>
    </row>
    <row r="133" spans="108:109" ht="13.5" hidden="1" customHeight="1">
      <c r="DD133" s="1271"/>
      <c r="DE133" s="1271"/>
    </row>
    <row r="134" spans="108:109" ht="13.5" hidden="1" customHeight="1">
      <c r="DD134" s="1271"/>
      <c r="DE134" s="1271"/>
    </row>
    <row r="135" spans="108:109" ht="13.5" hidden="1" customHeight="1">
      <c r="DD135" s="1271"/>
      <c r="DE135" s="1271"/>
    </row>
    <row r="136" spans="108:109" ht="13.5" hidden="1" customHeight="1">
      <c r="DD136" s="1271"/>
      <c r="DE136" s="1271"/>
    </row>
    <row r="137" spans="108:109" ht="13.5" hidden="1" customHeight="1">
      <c r="DD137" s="1271"/>
      <c r="DE137" s="1271"/>
    </row>
    <row r="138" spans="108:109" ht="13.5" hidden="1" customHeight="1">
      <c r="DD138" s="1271"/>
      <c r="DE138" s="1271"/>
    </row>
    <row r="139" spans="108:109" ht="13.5" hidden="1" customHeight="1">
      <c r="DD139" s="1271"/>
      <c r="DE139" s="1271"/>
    </row>
    <row r="140" spans="108:109" ht="13.5" hidden="1" customHeight="1">
      <c r="DD140" s="1271"/>
      <c r="DE140" s="1271"/>
    </row>
    <row r="141" spans="108:109" ht="13.5" hidden="1" customHeight="1">
      <c r="DD141" s="1271"/>
      <c r="DE141" s="1271"/>
    </row>
    <row r="142" spans="108:109" ht="13.5" hidden="1" customHeight="1">
      <c r="DD142" s="1271"/>
      <c r="DE142" s="1271"/>
    </row>
    <row r="143" spans="108:109" ht="13.5" hidden="1" customHeight="1">
      <c r="DD143" s="1271"/>
      <c r="DE143" s="1271"/>
    </row>
    <row r="144" spans="108:109" ht="13.5" hidden="1" customHeight="1">
      <c r="DD144" s="1271"/>
      <c r="DE144" s="1271"/>
    </row>
    <row r="145" spans="108:109" ht="13.5" hidden="1" customHeight="1">
      <c r="DD145" s="1271"/>
      <c r="DE145" s="1271"/>
    </row>
    <row r="146" spans="108:109" ht="13.5" hidden="1" customHeight="1">
      <c r="DD146" s="1271"/>
      <c r="DE146" s="1271"/>
    </row>
    <row r="147" spans="108:109" ht="13.5" hidden="1" customHeight="1">
      <c r="DD147" s="1271"/>
      <c r="DE147" s="1271"/>
    </row>
    <row r="148" spans="108:109" ht="13.5" hidden="1" customHeight="1">
      <c r="DD148" s="1271"/>
      <c r="DE148" s="1271"/>
    </row>
    <row r="149" spans="108:109" ht="13.5" hidden="1" customHeight="1">
      <c r="DD149" s="1271"/>
      <c r="DE149" s="1271"/>
    </row>
    <row r="150" spans="108:109" ht="13.5" hidden="1" customHeight="1">
      <c r="DD150" s="1271"/>
      <c r="DE150" s="1271"/>
    </row>
    <row r="151" spans="108:109" ht="13.5" hidden="1" customHeight="1">
      <c r="DD151" s="1271"/>
      <c r="DE151" s="1271"/>
    </row>
    <row r="152" spans="108:109" ht="13.5" hidden="1" customHeight="1">
      <c r="DD152" s="1271"/>
      <c r="DE152" s="1271"/>
    </row>
    <row r="153" spans="108:109" ht="13.5" hidden="1" customHeight="1">
      <c r="DD153" s="1271"/>
      <c r="DE153" s="1271"/>
    </row>
    <row r="154" spans="108:109" ht="13.5" hidden="1" customHeight="1">
      <c r="DD154" s="1271"/>
      <c r="DE154" s="1271"/>
    </row>
    <row r="155" spans="108:109" ht="13.5" hidden="1" customHeight="1">
      <c r="DD155" s="1271"/>
      <c r="DE155" s="1271"/>
    </row>
    <row r="156" spans="108:109" ht="13.5" hidden="1" customHeight="1">
      <c r="DD156" s="1271"/>
      <c r="DE156" s="1271"/>
    </row>
    <row r="157" spans="108:109" ht="13.5" hidden="1" customHeight="1">
      <c r="DD157" s="1271"/>
      <c r="DE157" s="1271"/>
    </row>
    <row r="158" spans="108:109" ht="13.5" hidden="1" customHeight="1">
      <c r="DD158" s="1271"/>
      <c r="DE158" s="1271"/>
    </row>
    <row r="159" spans="108:109" ht="13.5" hidden="1" customHeight="1">
      <c r="DD159" s="1271"/>
      <c r="DE159" s="1271"/>
    </row>
    <row r="160" spans="108:109" ht="13.5" hidden="1" customHeight="1">
      <c r="DD160" s="1271"/>
      <c r="DE160" s="127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ECOIu5Nbic2IFEwdawfjXS3qGhc/MVUfM2cxWM+luxxH51hSHJM8eNPxeUkSWSeBfUGHo+Z6dy7J0M4Ed34Ig==" saltValue="2FRiyV2l8vyLfP0hP4DZ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CD16" sqref="CD1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gRWMtRpGpvb6xLWnP5CxYdSyV13sd5JN1EjYQ+SKkrVzJ0RhWMeGUEAenBWFs+Akwq/kbVQ5P4wb5VRWro3cQ==" saltValue="xSFI3oN2GJLzW6wm57kJ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CD16" sqref="CD1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89ddTV8h07qZjxtL8V6po3KZ+4GJueR5eXuv9/yQoMQqx3zxgN7Trkff+EZKOqPnGbUpKmcg0W2E6FEHBnQ4Q==" saltValue="uN+uGlgFqub7ZCZVh7rD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41025</v>
      </c>
      <c r="E3" s="161"/>
      <c r="F3" s="162">
        <v>53605</v>
      </c>
      <c r="G3" s="163"/>
      <c r="H3" s="164"/>
    </row>
    <row r="4" spans="1:8">
      <c r="A4" s="165"/>
      <c r="B4" s="166"/>
      <c r="C4" s="167"/>
      <c r="D4" s="168">
        <v>21614</v>
      </c>
      <c r="E4" s="169"/>
      <c r="F4" s="170">
        <v>28343</v>
      </c>
      <c r="G4" s="171"/>
      <c r="H4" s="172"/>
    </row>
    <row r="5" spans="1:8">
      <c r="A5" s="153" t="s">
        <v>539</v>
      </c>
      <c r="B5" s="158"/>
      <c r="C5" s="159"/>
      <c r="D5" s="160">
        <v>39798</v>
      </c>
      <c r="E5" s="161"/>
      <c r="F5" s="162">
        <v>44267</v>
      </c>
      <c r="G5" s="163"/>
      <c r="H5" s="164"/>
    </row>
    <row r="6" spans="1:8">
      <c r="A6" s="165"/>
      <c r="B6" s="166"/>
      <c r="C6" s="167"/>
      <c r="D6" s="168">
        <v>27389</v>
      </c>
      <c r="E6" s="169"/>
      <c r="F6" s="170">
        <v>26161</v>
      </c>
      <c r="G6" s="171"/>
      <c r="H6" s="172"/>
    </row>
    <row r="7" spans="1:8">
      <c r="A7" s="153" t="s">
        <v>540</v>
      </c>
      <c r="B7" s="158"/>
      <c r="C7" s="159"/>
      <c r="D7" s="160">
        <v>24691</v>
      </c>
      <c r="E7" s="161"/>
      <c r="F7" s="162">
        <v>40879</v>
      </c>
      <c r="G7" s="163"/>
      <c r="H7" s="164"/>
    </row>
    <row r="8" spans="1:8">
      <c r="A8" s="165"/>
      <c r="B8" s="166"/>
      <c r="C8" s="167"/>
      <c r="D8" s="168">
        <v>12991</v>
      </c>
      <c r="E8" s="169"/>
      <c r="F8" s="170">
        <v>24087</v>
      </c>
      <c r="G8" s="171"/>
      <c r="H8" s="172"/>
    </row>
    <row r="9" spans="1:8">
      <c r="A9" s="153" t="s">
        <v>541</v>
      </c>
      <c r="B9" s="158"/>
      <c r="C9" s="159"/>
      <c r="D9" s="160">
        <v>47199</v>
      </c>
      <c r="E9" s="161"/>
      <c r="F9" s="162">
        <v>42651</v>
      </c>
      <c r="G9" s="163"/>
      <c r="H9" s="164"/>
    </row>
    <row r="10" spans="1:8">
      <c r="A10" s="165"/>
      <c r="B10" s="166"/>
      <c r="C10" s="167"/>
      <c r="D10" s="168">
        <v>19777</v>
      </c>
      <c r="E10" s="169"/>
      <c r="F10" s="170">
        <v>22675</v>
      </c>
      <c r="G10" s="171"/>
      <c r="H10" s="172"/>
    </row>
    <row r="11" spans="1:8">
      <c r="A11" s="153" t="s">
        <v>542</v>
      </c>
      <c r="B11" s="158"/>
      <c r="C11" s="159"/>
      <c r="D11" s="160">
        <v>42690</v>
      </c>
      <c r="E11" s="161"/>
      <c r="F11" s="162">
        <v>43226</v>
      </c>
      <c r="G11" s="163"/>
      <c r="H11" s="164"/>
    </row>
    <row r="12" spans="1:8">
      <c r="A12" s="165"/>
      <c r="B12" s="166"/>
      <c r="C12" s="173"/>
      <c r="D12" s="168">
        <v>22024</v>
      </c>
      <c r="E12" s="169"/>
      <c r="F12" s="170">
        <v>22622</v>
      </c>
      <c r="G12" s="171"/>
      <c r="H12" s="172"/>
    </row>
    <row r="13" spans="1:8">
      <c r="A13" s="153"/>
      <c r="B13" s="158"/>
      <c r="C13" s="174"/>
      <c r="D13" s="175">
        <v>39081</v>
      </c>
      <c r="E13" s="176"/>
      <c r="F13" s="177">
        <v>44926</v>
      </c>
      <c r="G13" s="178"/>
      <c r="H13" s="164"/>
    </row>
    <row r="14" spans="1:8">
      <c r="A14" s="165"/>
      <c r="B14" s="166"/>
      <c r="C14" s="167"/>
      <c r="D14" s="168">
        <v>20759</v>
      </c>
      <c r="E14" s="169"/>
      <c r="F14" s="170">
        <v>24778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1.64</v>
      </c>
      <c r="C19" s="179">
        <f>ROUND(VALUE(SUBSTITUTE(実質収支比率等に係る経年分析!G$48,"▲","-")),2)</f>
        <v>3.84</v>
      </c>
      <c r="D19" s="179">
        <f>ROUND(VALUE(SUBSTITUTE(実質収支比率等に係る経年分析!H$48,"▲","-")),2)</f>
        <v>2.39</v>
      </c>
      <c r="E19" s="179">
        <f>ROUND(VALUE(SUBSTITUTE(実質収支比率等に係る経年分析!I$48,"▲","-")),2)</f>
        <v>4.45</v>
      </c>
      <c r="F19" s="179">
        <f>ROUND(VALUE(SUBSTITUTE(実質収支比率等に係る経年分析!J$48,"▲","-")),2)</f>
        <v>2.5</v>
      </c>
    </row>
    <row r="20" spans="1:11">
      <c r="A20" s="179" t="s">
        <v>55</v>
      </c>
      <c r="B20" s="179">
        <f>ROUND(VALUE(SUBSTITUTE(実質収支比率等に係る経年分析!F$47,"▲","-")),2)</f>
        <v>31.98</v>
      </c>
      <c r="C20" s="179">
        <f>ROUND(VALUE(SUBSTITUTE(実質収支比率等に係る経年分析!G$47,"▲","-")),2)</f>
        <v>34.950000000000003</v>
      </c>
      <c r="D20" s="179">
        <f>ROUND(VALUE(SUBSTITUTE(実質収支比率等に係る経年分析!H$47,"▲","-")),2)</f>
        <v>34.08</v>
      </c>
      <c r="E20" s="179">
        <f>ROUND(VALUE(SUBSTITUTE(実質収支比率等に係る経年分析!I$47,"▲","-")),2)</f>
        <v>30.75</v>
      </c>
      <c r="F20" s="179">
        <f>ROUND(VALUE(SUBSTITUTE(実質収支比率等に係る経年分析!J$47,"▲","-")),2)</f>
        <v>28.87</v>
      </c>
    </row>
    <row r="21" spans="1:11">
      <c r="A21" s="179" t="s">
        <v>56</v>
      </c>
      <c r="B21" s="179">
        <f>IF(ISNUMBER(VALUE(SUBSTITUTE(実質収支比率等に係る経年分析!F$49,"▲","-"))),ROUND(VALUE(SUBSTITUTE(実質収支比率等に係る経年分析!F$49,"▲","-")),2),NA())</f>
        <v>0.24</v>
      </c>
      <c r="C21" s="179">
        <f>IF(ISNUMBER(VALUE(SUBSTITUTE(実質収支比率等に係る経年分析!G$49,"▲","-"))),ROUND(VALUE(SUBSTITUTE(実質収支比率等に係る経年分析!G$49,"▲","-")),2),NA())</f>
        <v>5.82</v>
      </c>
      <c r="D21" s="179">
        <f>IF(ISNUMBER(VALUE(SUBSTITUTE(実質収支比率等に係る経年分析!H$49,"▲","-"))),ROUND(VALUE(SUBSTITUTE(実質収支比率等に係る経年分析!H$49,"▲","-")),2),NA())</f>
        <v>-3.1</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-4.12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c r="A33" s="180" t="str">
        <f>IF(連結実質赤字比率に係る赤字・黒字の構成分析!C$37="",NA(),連結実質赤字比率に係る赤字・黒字の構成分析!C$37)</f>
        <v>競輪事業特別会計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0.3</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0.14000000000000001</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2.4900000000000002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3026</v>
      </c>
      <c r="E42" s="181"/>
      <c r="F42" s="181"/>
      <c r="G42" s="181">
        <f>'実質公債費比率（分子）の構造'!L$52</f>
        <v>2954</v>
      </c>
      <c r="H42" s="181"/>
      <c r="I42" s="181"/>
      <c r="J42" s="181">
        <f>'実質公債費比率（分子）の構造'!M$52</f>
        <v>3184</v>
      </c>
      <c r="K42" s="181"/>
      <c r="L42" s="181"/>
      <c r="M42" s="181">
        <f>'実質公債費比率（分子）の構造'!N$52</f>
        <v>3270</v>
      </c>
      <c r="N42" s="181"/>
      <c r="O42" s="181"/>
      <c r="P42" s="181">
        <f>'実質公債費比率（分子）の構造'!O$52</f>
        <v>3139</v>
      </c>
    </row>
    <row r="43" spans="1:16">
      <c r="A43" s="181" t="s">
        <v>64</v>
      </c>
      <c r="B43" s="181">
        <f>'実質公債費比率（分子）の構造'!K$51</f>
        <v>2</v>
      </c>
      <c r="C43" s="181"/>
      <c r="D43" s="181"/>
      <c r="E43" s="181">
        <f>'実質公債費比率（分子）の構造'!L$51</f>
        <v>1</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29</v>
      </c>
      <c r="C45" s="181"/>
      <c r="D45" s="181"/>
      <c r="E45" s="181">
        <f>'実質公債費比率（分子）の構造'!L$49</f>
        <v>59</v>
      </c>
      <c r="F45" s="181"/>
      <c r="G45" s="181"/>
      <c r="H45" s="181">
        <f>'実質公債費比率（分子）の構造'!M$49</f>
        <v>161</v>
      </c>
      <c r="I45" s="181"/>
      <c r="J45" s="181"/>
      <c r="K45" s="181">
        <f>'実質公債費比率（分子）の構造'!N$49</f>
        <v>320</v>
      </c>
      <c r="L45" s="181"/>
      <c r="M45" s="181"/>
      <c r="N45" s="181">
        <f>'実質公債費比率（分子）の構造'!O$49</f>
        <v>370</v>
      </c>
      <c r="O45" s="181"/>
      <c r="P45" s="181"/>
    </row>
    <row r="46" spans="1:16">
      <c r="A46" s="181" t="s">
        <v>67</v>
      </c>
      <c r="B46" s="181">
        <f>'実質公債費比率（分子）の構造'!K$48</f>
        <v>234</v>
      </c>
      <c r="C46" s="181"/>
      <c r="D46" s="181"/>
      <c r="E46" s="181">
        <f>'実質公債費比率（分子）の構造'!L$48</f>
        <v>218</v>
      </c>
      <c r="F46" s="181"/>
      <c r="G46" s="181"/>
      <c r="H46" s="181">
        <f>'実質公債費比率（分子）の構造'!M$48</f>
        <v>219</v>
      </c>
      <c r="I46" s="181"/>
      <c r="J46" s="181"/>
      <c r="K46" s="181">
        <f>'実質公債費比率（分子）の構造'!N$48</f>
        <v>218</v>
      </c>
      <c r="L46" s="181"/>
      <c r="M46" s="181"/>
      <c r="N46" s="181">
        <f>'実質公債費比率（分子）の構造'!O$48</f>
        <v>217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3241</v>
      </c>
      <c r="C49" s="181"/>
      <c r="D49" s="181"/>
      <c r="E49" s="181">
        <f>'実質公債費比率（分子）の構造'!L$45</f>
        <v>3195</v>
      </c>
      <c r="F49" s="181"/>
      <c r="G49" s="181"/>
      <c r="H49" s="181">
        <f>'実質公債費比率（分子）の構造'!M$45</f>
        <v>3352</v>
      </c>
      <c r="I49" s="181"/>
      <c r="J49" s="181"/>
      <c r="K49" s="181">
        <f>'実質公債費比率（分子）の構造'!N$45</f>
        <v>3519</v>
      </c>
      <c r="L49" s="181"/>
      <c r="M49" s="181"/>
      <c r="N49" s="181">
        <f>'実質公債費比率（分子）の構造'!O$45</f>
        <v>3317</v>
      </c>
      <c r="O49" s="181"/>
      <c r="P49" s="181"/>
    </row>
    <row r="50" spans="1:16">
      <c r="A50" s="181" t="s">
        <v>71</v>
      </c>
      <c r="B50" s="181" t="e">
        <f>NA()</f>
        <v>#N/A</v>
      </c>
      <c r="C50" s="181">
        <f>IF(ISNUMBER('実質公債費比率（分子）の構造'!K$53),'実質公債費比率（分子）の構造'!K$53,NA())</f>
        <v>480</v>
      </c>
      <c r="D50" s="181" t="e">
        <f>NA()</f>
        <v>#N/A</v>
      </c>
      <c r="E50" s="181" t="e">
        <f>NA()</f>
        <v>#N/A</v>
      </c>
      <c r="F50" s="181">
        <f>IF(ISNUMBER('実質公債費比率（分子）の構造'!L$53),'実質公債費比率（分子）の構造'!L$53,NA())</f>
        <v>519</v>
      </c>
      <c r="G50" s="181" t="e">
        <f>NA()</f>
        <v>#N/A</v>
      </c>
      <c r="H50" s="181" t="e">
        <f>NA()</f>
        <v>#N/A</v>
      </c>
      <c r="I50" s="181">
        <f>IF(ISNUMBER('実質公債費比率（分子）の構造'!M$53),'実質公債費比率（分子）の構造'!M$53,NA())</f>
        <v>548</v>
      </c>
      <c r="J50" s="181" t="e">
        <f>NA()</f>
        <v>#N/A</v>
      </c>
      <c r="K50" s="181" t="e">
        <f>NA()</f>
        <v>#N/A</v>
      </c>
      <c r="L50" s="181">
        <f>IF(ISNUMBER('実質公債費比率（分子）の構造'!N$53),'実質公債費比率（分子）の構造'!N$53,NA())</f>
        <v>787</v>
      </c>
      <c r="M50" s="181" t="e">
        <f>NA()</f>
        <v>#N/A</v>
      </c>
      <c r="N50" s="181" t="e">
        <f>NA()</f>
        <v>#N/A</v>
      </c>
      <c r="O50" s="181">
        <f>IF(ISNUMBER('実質公債費比率（分子）の構造'!O$53),'実質公債費比率（分子）の構造'!O$53,NA())</f>
        <v>765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30810</v>
      </c>
      <c r="E56" s="180"/>
      <c r="F56" s="180"/>
      <c r="G56" s="180">
        <f>'将来負担比率（分子）の構造'!J$52</f>
        <v>31989</v>
      </c>
      <c r="H56" s="180"/>
      <c r="I56" s="180"/>
      <c r="J56" s="180">
        <f>'将来負担比率（分子）の構造'!K$52</f>
        <v>31556</v>
      </c>
      <c r="K56" s="180"/>
      <c r="L56" s="180"/>
      <c r="M56" s="180">
        <f>'将来負担比率（分子）の構造'!L$52</f>
        <v>31711</v>
      </c>
      <c r="N56" s="180"/>
      <c r="O56" s="180"/>
      <c r="P56" s="180">
        <f>'将来負担比率（分子）の構造'!M$52</f>
        <v>31833</v>
      </c>
    </row>
    <row r="57" spans="1:16">
      <c r="A57" s="180" t="s">
        <v>42</v>
      </c>
      <c r="B57" s="180"/>
      <c r="C57" s="180"/>
      <c r="D57" s="180">
        <f>'将来負担比率（分子）の構造'!I$51</f>
        <v>7119</v>
      </c>
      <c r="E57" s="180"/>
      <c r="F57" s="180"/>
      <c r="G57" s="180">
        <f>'将来負担比率（分子）の構造'!J$51</f>
        <v>6961</v>
      </c>
      <c r="H57" s="180"/>
      <c r="I57" s="180"/>
      <c r="J57" s="180">
        <f>'将来負担比率（分子）の構造'!K$51</f>
        <v>6865</v>
      </c>
      <c r="K57" s="180"/>
      <c r="L57" s="180"/>
      <c r="M57" s="180">
        <f>'将来負担比率（分子）の構造'!L$51</f>
        <v>6185</v>
      </c>
      <c r="N57" s="180"/>
      <c r="O57" s="180"/>
      <c r="P57" s="180">
        <f>'将来負担比率（分子）の構造'!M$51</f>
        <v>5613</v>
      </c>
    </row>
    <row r="58" spans="1:16">
      <c r="A58" s="180" t="s">
        <v>41</v>
      </c>
      <c r="B58" s="180"/>
      <c r="C58" s="180"/>
      <c r="D58" s="180">
        <f>'将来負担比率（分子）の構造'!I$50</f>
        <v>13412</v>
      </c>
      <c r="E58" s="180"/>
      <c r="F58" s="180"/>
      <c r="G58" s="180">
        <f>'将来負担比率（分子）の構造'!J$50</f>
        <v>14725</v>
      </c>
      <c r="H58" s="180"/>
      <c r="I58" s="180"/>
      <c r="J58" s="180">
        <f>'将来負担比率（分子）の構造'!K$50</f>
        <v>14521</v>
      </c>
      <c r="K58" s="180"/>
      <c r="L58" s="180"/>
      <c r="M58" s="180">
        <f>'将来負担比率（分子）の構造'!L$50</f>
        <v>14252</v>
      </c>
      <c r="N58" s="180"/>
      <c r="O58" s="180"/>
      <c r="P58" s="180">
        <f>'将来負担比率（分子）の構造'!M$50</f>
        <v>15546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6527</v>
      </c>
      <c r="C62" s="180"/>
      <c r="D62" s="180"/>
      <c r="E62" s="180">
        <f>'将来負担比率（分子）の構造'!J$45</f>
        <v>6433</v>
      </c>
      <c r="F62" s="180"/>
      <c r="G62" s="180"/>
      <c r="H62" s="180">
        <f>'将来負担比率（分子）の構造'!K$45</f>
        <v>6397</v>
      </c>
      <c r="I62" s="180"/>
      <c r="J62" s="180"/>
      <c r="K62" s="180">
        <f>'将来負担比率（分子）の構造'!L$45</f>
        <v>5776</v>
      </c>
      <c r="L62" s="180"/>
      <c r="M62" s="180"/>
      <c r="N62" s="180">
        <f>'将来負担比率（分子）の構造'!M$45</f>
        <v>5655</v>
      </c>
      <c r="O62" s="180"/>
      <c r="P62" s="180"/>
    </row>
    <row r="63" spans="1:16">
      <c r="A63" s="180" t="s">
        <v>34</v>
      </c>
      <c r="B63" s="180">
        <f>'将来負担比率（分子）の構造'!I$44</f>
        <v>4646</v>
      </c>
      <c r="C63" s="180"/>
      <c r="D63" s="180"/>
      <c r="E63" s="180">
        <f>'将来負担比率（分子）の構造'!J$44</f>
        <v>4612</v>
      </c>
      <c r="F63" s="180"/>
      <c r="G63" s="180"/>
      <c r="H63" s="180">
        <f>'将来負担比率（分子）の構造'!K$44</f>
        <v>4103</v>
      </c>
      <c r="I63" s="180"/>
      <c r="J63" s="180"/>
      <c r="K63" s="180">
        <f>'将来負担比率（分子）の構造'!L$44</f>
        <v>3625</v>
      </c>
      <c r="L63" s="180"/>
      <c r="M63" s="180"/>
      <c r="N63" s="180">
        <f>'将来負担比率（分子）の構造'!M$44</f>
        <v>3289</v>
      </c>
      <c r="O63" s="180"/>
      <c r="P63" s="180"/>
    </row>
    <row r="64" spans="1:16">
      <c r="A64" s="180" t="s">
        <v>33</v>
      </c>
      <c r="B64" s="180">
        <f>'将来負担比率（分子）の構造'!I$43</f>
        <v>2826</v>
      </c>
      <c r="C64" s="180"/>
      <c r="D64" s="180"/>
      <c r="E64" s="180">
        <f>'将来負担比率（分子）の構造'!J$43</f>
        <v>2720</v>
      </c>
      <c r="F64" s="180"/>
      <c r="G64" s="180"/>
      <c r="H64" s="180">
        <f>'将来負担比率（分子）の構造'!K$43</f>
        <v>2631</v>
      </c>
      <c r="I64" s="180"/>
      <c r="J64" s="180"/>
      <c r="K64" s="180">
        <f>'将来負担比率（分子）の構造'!L$43</f>
        <v>2508</v>
      </c>
      <c r="L64" s="180"/>
      <c r="M64" s="180"/>
      <c r="N64" s="180">
        <f>'将来負担比率（分子）の構造'!M$43</f>
        <v>2467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32762</v>
      </c>
      <c r="C66" s="180"/>
      <c r="D66" s="180"/>
      <c r="E66" s="180">
        <f>'将来負担比率（分子）の構造'!J$41</f>
        <v>34255</v>
      </c>
      <c r="F66" s="180"/>
      <c r="G66" s="180"/>
      <c r="H66" s="180">
        <f>'将来負担比率（分子）の構造'!K$41</f>
        <v>33696</v>
      </c>
      <c r="I66" s="180"/>
      <c r="J66" s="180"/>
      <c r="K66" s="180">
        <f>'将来負担比率（分子）の構造'!L$41</f>
        <v>34125</v>
      </c>
      <c r="L66" s="180"/>
      <c r="M66" s="180"/>
      <c r="N66" s="180">
        <f>'将来負担比率（分子）の構造'!M$41</f>
        <v>34809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8416</v>
      </c>
      <c r="C72" s="184">
        <f>基金残高に係る経年分析!G55</f>
        <v>7750</v>
      </c>
      <c r="D72" s="184">
        <f>基金残高に係る経年分析!H55</f>
        <v>7218</v>
      </c>
    </row>
    <row r="73" spans="1:16">
      <c r="A73" s="183" t="s">
        <v>78</v>
      </c>
      <c r="B73" s="184">
        <f>基金残高に係る経年分析!F56</f>
        <v>966</v>
      </c>
      <c r="C73" s="184">
        <f>基金残高に係る経年分析!G56</f>
        <v>966</v>
      </c>
      <c r="D73" s="184">
        <f>基金残高に係る経年分析!H56</f>
        <v>967</v>
      </c>
    </row>
    <row r="74" spans="1:16">
      <c r="A74" s="183" t="s">
        <v>79</v>
      </c>
      <c r="B74" s="184">
        <f>基金残高に係る経年分析!F57</f>
        <v>2373</v>
      </c>
      <c r="C74" s="184">
        <f>基金残高に係る経年分析!G57</f>
        <v>2894</v>
      </c>
      <c r="D74" s="184">
        <f>基金残高に係る経年分析!H57</f>
        <v>3533</v>
      </c>
    </row>
  </sheetData>
  <sheetProtection algorithmName="SHA-512" hashValue="F5AEwhX+GkMAn6ODJGECW8ntyaPLM2+iJGjUQPGYuSKshmUpTjQDgFDFJgRMEduB2EmB5SuPkiYVaiINlGODXw==" saltValue="plPUPsx/amdvAuG9SxPd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224</v>
      </c>
      <c r="C5" s="628"/>
      <c r="D5" s="628"/>
      <c r="E5" s="628"/>
      <c r="F5" s="628"/>
      <c r="G5" s="628"/>
      <c r="H5" s="628"/>
      <c r="I5" s="628"/>
      <c r="J5" s="628"/>
      <c r="K5" s="628"/>
      <c r="L5" s="628"/>
      <c r="M5" s="628"/>
      <c r="N5" s="628"/>
      <c r="O5" s="628"/>
      <c r="P5" s="628"/>
      <c r="Q5" s="629"/>
      <c r="R5" s="630">
        <v>13792636</v>
      </c>
      <c r="S5" s="631"/>
      <c r="T5" s="631"/>
      <c r="U5" s="631"/>
      <c r="V5" s="631"/>
      <c r="W5" s="631"/>
      <c r="X5" s="631"/>
      <c r="Y5" s="632"/>
      <c r="Z5" s="633">
        <v>27.3</v>
      </c>
      <c r="AA5" s="633"/>
      <c r="AB5" s="633"/>
      <c r="AC5" s="633"/>
      <c r="AD5" s="634">
        <v>12762606</v>
      </c>
      <c r="AE5" s="634"/>
      <c r="AF5" s="634"/>
      <c r="AG5" s="634"/>
      <c r="AH5" s="634"/>
      <c r="AI5" s="634"/>
      <c r="AJ5" s="634"/>
      <c r="AK5" s="634"/>
      <c r="AL5" s="635">
        <v>52.5</v>
      </c>
      <c r="AM5" s="636"/>
      <c r="AN5" s="636"/>
      <c r="AO5" s="637"/>
      <c r="AP5" s="627" t="s">
        <v>225</v>
      </c>
      <c r="AQ5" s="628"/>
      <c r="AR5" s="628"/>
      <c r="AS5" s="628"/>
      <c r="AT5" s="628"/>
      <c r="AU5" s="628"/>
      <c r="AV5" s="628"/>
      <c r="AW5" s="628"/>
      <c r="AX5" s="628"/>
      <c r="AY5" s="628"/>
      <c r="AZ5" s="628"/>
      <c r="BA5" s="628"/>
      <c r="BB5" s="628"/>
      <c r="BC5" s="628"/>
      <c r="BD5" s="628"/>
      <c r="BE5" s="628"/>
      <c r="BF5" s="629"/>
      <c r="BG5" s="641">
        <v>12441966</v>
      </c>
      <c r="BH5" s="642"/>
      <c r="BI5" s="642"/>
      <c r="BJ5" s="642"/>
      <c r="BK5" s="642"/>
      <c r="BL5" s="642"/>
      <c r="BM5" s="642"/>
      <c r="BN5" s="643"/>
      <c r="BO5" s="644">
        <v>90.2</v>
      </c>
      <c r="BP5" s="644"/>
      <c r="BQ5" s="644"/>
      <c r="BR5" s="644"/>
      <c r="BS5" s="645">
        <v>100221</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263929</v>
      </c>
      <c r="S6" s="642"/>
      <c r="T6" s="642"/>
      <c r="U6" s="642"/>
      <c r="V6" s="642"/>
      <c r="W6" s="642"/>
      <c r="X6" s="642"/>
      <c r="Y6" s="643"/>
      <c r="Z6" s="644">
        <v>0.5</v>
      </c>
      <c r="AA6" s="644"/>
      <c r="AB6" s="644"/>
      <c r="AC6" s="644"/>
      <c r="AD6" s="645">
        <v>263929</v>
      </c>
      <c r="AE6" s="645"/>
      <c r="AF6" s="645"/>
      <c r="AG6" s="645"/>
      <c r="AH6" s="645"/>
      <c r="AI6" s="645"/>
      <c r="AJ6" s="645"/>
      <c r="AK6" s="645"/>
      <c r="AL6" s="646">
        <v>1.1000000000000001</v>
      </c>
      <c r="AM6" s="647"/>
      <c r="AN6" s="647"/>
      <c r="AO6" s="648"/>
      <c r="AP6" s="638" t="s">
        <v>230</v>
      </c>
      <c r="AQ6" s="639"/>
      <c r="AR6" s="639"/>
      <c r="AS6" s="639"/>
      <c r="AT6" s="639"/>
      <c r="AU6" s="639"/>
      <c r="AV6" s="639"/>
      <c r="AW6" s="639"/>
      <c r="AX6" s="639"/>
      <c r="AY6" s="639"/>
      <c r="AZ6" s="639"/>
      <c r="BA6" s="639"/>
      <c r="BB6" s="639"/>
      <c r="BC6" s="639"/>
      <c r="BD6" s="639"/>
      <c r="BE6" s="639"/>
      <c r="BF6" s="640"/>
      <c r="BG6" s="641">
        <v>12441966</v>
      </c>
      <c r="BH6" s="642"/>
      <c r="BI6" s="642"/>
      <c r="BJ6" s="642"/>
      <c r="BK6" s="642"/>
      <c r="BL6" s="642"/>
      <c r="BM6" s="642"/>
      <c r="BN6" s="643"/>
      <c r="BO6" s="644">
        <v>90.2</v>
      </c>
      <c r="BP6" s="644"/>
      <c r="BQ6" s="644"/>
      <c r="BR6" s="644"/>
      <c r="BS6" s="645">
        <v>100221</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351944</v>
      </c>
      <c r="CS6" s="642"/>
      <c r="CT6" s="642"/>
      <c r="CU6" s="642"/>
      <c r="CV6" s="642"/>
      <c r="CW6" s="642"/>
      <c r="CX6" s="642"/>
      <c r="CY6" s="643"/>
      <c r="CZ6" s="635">
        <v>0.7</v>
      </c>
      <c r="DA6" s="636"/>
      <c r="DB6" s="636"/>
      <c r="DC6" s="655"/>
      <c r="DD6" s="650" t="s">
        <v>128</v>
      </c>
      <c r="DE6" s="642"/>
      <c r="DF6" s="642"/>
      <c r="DG6" s="642"/>
      <c r="DH6" s="642"/>
      <c r="DI6" s="642"/>
      <c r="DJ6" s="642"/>
      <c r="DK6" s="642"/>
      <c r="DL6" s="642"/>
      <c r="DM6" s="642"/>
      <c r="DN6" s="642"/>
      <c r="DO6" s="642"/>
      <c r="DP6" s="643"/>
      <c r="DQ6" s="650">
        <v>351944</v>
      </c>
      <c r="DR6" s="642"/>
      <c r="DS6" s="642"/>
      <c r="DT6" s="642"/>
      <c r="DU6" s="642"/>
      <c r="DV6" s="642"/>
      <c r="DW6" s="642"/>
      <c r="DX6" s="642"/>
      <c r="DY6" s="642"/>
      <c r="DZ6" s="642"/>
      <c r="EA6" s="642"/>
      <c r="EB6" s="642"/>
      <c r="EC6" s="651"/>
    </row>
    <row r="7" spans="2:143" ht="11.25" customHeight="1">
      <c r="B7" s="638" t="s">
        <v>232</v>
      </c>
      <c r="C7" s="639"/>
      <c r="D7" s="639"/>
      <c r="E7" s="639"/>
      <c r="F7" s="639"/>
      <c r="G7" s="639"/>
      <c r="H7" s="639"/>
      <c r="I7" s="639"/>
      <c r="J7" s="639"/>
      <c r="K7" s="639"/>
      <c r="L7" s="639"/>
      <c r="M7" s="639"/>
      <c r="N7" s="639"/>
      <c r="O7" s="639"/>
      <c r="P7" s="639"/>
      <c r="Q7" s="640"/>
      <c r="R7" s="641">
        <v>22932</v>
      </c>
      <c r="S7" s="642"/>
      <c r="T7" s="642"/>
      <c r="U7" s="642"/>
      <c r="V7" s="642"/>
      <c r="W7" s="642"/>
      <c r="X7" s="642"/>
      <c r="Y7" s="643"/>
      <c r="Z7" s="644">
        <v>0</v>
      </c>
      <c r="AA7" s="644"/>
      <c r="AB7" s="644"/>
      <c r="AC7" s="644"/>
      <c r="AD7" s="645">
        <v>22932</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5615847</v>
      </c>
      <c r="BH7" s="642"/>
      <c r="BI7" s="642"/>
      <c r="BJ7" s="642"/>
      <c r="BK7" s="642"/>
      <c r="BL7" s="642"/>
      <c r="BM7" s="642"/>
      <c r="BN7" s="643"/>
      <c r="BO7" s="644">
        <v>40.700000000000003</v>
      </c>
      <c r="BP7" s="644"/>
      <c r="BQ7" s="644"/>
      <c r="BR7" s="644"/>
      <c r="BS7" s="645">
        <v>100221</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6125800</v>
      </c>
      <c r="CS7" s="642"/>
      <c r="CT7" s="642"/>
      <c r="CU7" s="642"/>
      <c r="CV7" s="642"/>
      <c r="CW7" s="642"/>
      <c r="CX7" s="642"/>
      <c r="CY7" s="643"/>
      <c r="CZ7" s="644">
        <v>12.3</v>
      </c>
      <c r="DA7" s="644"/>
      <c r="DB7" s="644"/>
      <c r="DC7" s="644"/>
      <c r="DD7" s="650">
        <v>217548</v>
      </c>
      <c r="DE7" s="642"/>
      <c r="DF7" s="642"/>
      <c r="DG7" s="642"/>
      <c r="DH7" s="642"/>
      <c r="DI7" s="642"/>
      <c r="DJ7" s="642"/>
      <c r="DK7" s="642"/>
      <c r="DL7" s="642"/>
      <c r="DM7" s="642"/>
      <c r="DN7" s="642"/>
      <c r="DO7" s="642"/>
      <c r="DP7" s="643"/>
      <c r="DQ7" s="650">
        <v>5468092</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31110</v>
      </c>
      <c r="S8" s="642"/>
      <c r="T8" s="642"/>
      <c r="U8" s="642"/>
      <c r="V8" s="642"/>
      <c r="W8" s="642"/>
      <c r="X8" s="642"/>
      <c r="Y8" s="643"/>
      <c r="Z8" s="644">
        <v>0.1</v>
      </c>
      <c r="AA8" s="644"/>
      <c r="AB8" s="644"/>
      <c r="AC8" s="644"/>
      <c r="AD8" s="645">
        <v>31110</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183008</v>
      </c>
      <c r="BH8" s="642"/>
      <c r="BI8" s="642"/>
      <c r="BJ8" s="642"/>
      <c r="BK8" s="642"/>
      <c r="BL8" s="642"/>
      <c r="BM8" s="642"/>
      <c r="BN8" s="643"/>
      <c r="BO8" s="644">
        <v>1.3</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25369809</v>
      </c>
      <c r="CS8" s="642"/>
      <c r="CT8" s="642"/>
      <c r="CU8" s="642"/>
      <c r="CV8" s="642"/>
      <c r="CW8" s="642"/>
      <c r="CX8" s="642"/>
      <c r="CY8" s="643"/>
      <c r="CZ8" s="644">
        <v>51</v>
      </c>
      <c r="DA8" s="644"/>
      <c r="DB8" s="644"/>
      <c r="DC8" s="644"/>
      <c r="DD8" s="650">
        <v>253923</v>
      </c>
      <c r="DE8" s="642"/>
      <c r="DF8" s="642"/>
      <c r="DG8" s="642"/>
      <c r="DH8" s="642"/>
      <c r="DI8" s="642"/>
      <c r="DJ8" s="642"/>
      <c r="DK8" s="642"/>
      <c r="DL8" s="642"/>
      <c r="DM8" s="642"/>
      <c r="DN8" s="642"/>
      <c r="DO8" s="642"/>
      <c r="DP8" s="643"/>
      <c r="DQ8" s="650">
        <v>10893930</v>
      </c>
      <c r="DR8" s="642"/>
      <c r="DS8" s="642"/>
      <c r="DT8" s="642"/>
      <c r="DU8" s="642"/>
      <c r="DV8" s="642"/>
      <c r="DW8" s="642"/>
      <c r="DX8" s="642"/>
      <c r="DY8" s="642"/>
      <c r="DZ8" s="642"/>
      <c r="EA8" s="642"/>
      <c r="EB8" s="642"/>
      <c r="EC8" s="651"/>
    </row>
    <row r="9" spans="2:143" ht="11.25" customHeight="1">
      <c r="B9" s="638" t="s">
        <v>239</v>
      </c>
      <c r="C9" s="639"/>
      <c r="D9" s="639"/>
      <c r="E9" s="639"/>
      <c r="F9" s="639"/>
      <c r="G9" s="639"/>
      <c r="H9" s="639"/>
      <c r="I9" s="639"/>
      <c r="J9" s="639"/>
      <c r="K9" s="639"/>
      <c r="L9" s="639"/>
      <c r="M9" s="639"/>
      <c r="N9" s="639"/>
      <c r="O9" s="639"/>
      <c r="P9" s="639"/>
      <c r="Q9" s="640"/>
      <c r="R9" s="641">
        <v>28158</v>
      </c>
      <c r="S9" s="642"/>
      <c r="T9" s="642"/>
      <c r="U9" s="642"/>
      <c r="V9" s="642"/>
      <c r="W9" s="642"/>
      <c r="X9" s="642"/>
      <c r="Y9" s="643"/>
      <c r="Z9" s="644">
        <v>0.1</v>
      </c>
      <c r="AA9" s="644"/>
      <c r="AB9" s="644"/>
      <c r="AC9" s="644"/>
      <c r="AD9" s="645">
        <v>28158</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4632255</v>
      </c>
      <c r="BH9" s="642"/>
      <c r="BI9" s="642"/>
      <c r="BJ9" s="642"/>
      <c r="BK9" s="642"/>
      <c r="BL9" s="642"/>
      <c r="BM9" s="642"/>
      <c r="BN9" s="643"/>
      <c r="BO9" s="644">
        <v>33.6</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5047219</v>
      </c>
      <c r="CS9" s="642"/>
      <c r="CT9" s="642"/>
      <c r="CU9" s="642"/>
      <c r="CV9" s="642"/>
      <c r="CW9" s="642"/>
      <c r="CX9" s="642"/>
      <c r="CY9" s="643"/>
      <c r="CZ9" s="644">
        <v>10.1</v>
      </c>
      <c r="DA9" s="644"/>
      <c r="DB9" s="644"/>
      <c r="DC9" s="644"/>
      <c r="DD9" s="650">
        <v>1740014</v>
      </c>
      <c r="DE9" s="642"/>
      <c r="DF9" s="642"/>
      <c r="DG9" s="642"/>
      <c r="DH9" s="642"/>
      <c r="DI9" s="642"/>
      <c r="DJ9" s="642"/>
      <c r="DK9" s="642"/>
      <c r="DL9" s="642"/>
      <c r="DM9" s="642"/>
      <c r="DN9" s="642"/>
      <c r="DO9" s="642"/>
      <c r="DP9" s="643"/>
      <c r="DQ9" s="650">
        <v>3222924</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237</v>
      </c>
      <c r="AE10" s="645"/>
      <c r="AF10" s="645"/>
      <c r="AG10" s="645"/>
      <c r="AH10" s="645"/>
      <c r="AI10" s="645"/>
      <c r="AJ10" s="645"/>
      <c r="AK10" s="645"/>
      <c r="AL10" s="646" t="s">
        <v>128</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286934</v>
      </c>
      <c r="BH10" s="642"/>
      <c r="BI10" s="642"/>
      <c r="BJ10" s="642"/>
      <c r="BK10" s="642"/>
      <c r="BL10" s="642"/>
      <c r="BM10" s="642"/>
      <c r="BN10" s="643"/>
      <c r="BO10" s="644">
        <v>2.1</v>
      </c>
      <c r="BP10" s="644"/>
      <c r="BQ10" s="644"/>
      <c r="BR10" s="644"/>
      <c r="BS10" s="650" t="s">
        <v>128</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68898</v>
      </c>
      <c r="CS10" s="642"/>
      <c r="CT10" s="642"/>
      <c r="CU10" s="642"/>
      <c r="CV10" s="642"/>
      <c r="CW10" s="642"/>
      <c r="CX10" s="642"/>
      <c r="CY10" s="643"/>
      <c r="CZ10" s="644">
        <v>0.1</v>
      </c>
      <c r="DA10" s="644"/>
      <c r="DB10" s="644"/>
      <c r="DC10" s="644"/>
      <c r="DD10" s="650">
        <v>1969</v>
      </c>
      <c r="DE10" s="642"/>
      <c r="DF10" s="642"/>
      <c r="DG10" s="642"/>
      <c r="DH10" s="642"/>
      <c r="DI10" s="642"/>
      <c r="DJ10" s="642"/>
      <c r="DK10" s="642"/>
      <c r="DL10" s="642"/>
      <c r="DM10" s="642"/>
      <c r="DN10" s="642"/>
      <c r="DO10" s="642"/>
      <c r="DP10" s="643"/>
      <c r="DQ10" s="650">
        <v>46272</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237</v>
      </c>
      <c r="S11" s="642"/>
      <c r="T11" s="642"/>
      <c r="U11" s="642"/>
      <c r="V11" s="642"/>
      <c r="W11" s="642"/>
      <c r="X11" s="642"/>
      <c r="Y11" s="643"/>
      <c r="Z11" s="644" t="s">
        <v>237</v>
      </c>
      <c r="AA11" s="644"/>
      <c r="AB11" s="644"/>
      <c r="AC11" s="644"/>
      <c r="AD11" s="645" t="s">
        <v>128</v>
      </c>
      <c r="AE11" s="645"/>
      <c r="AF11" s="645"/>
      <c r="AG11" s="645"/>
      <c r="AH11" s="645"/>
      <c r="AI11" s="645"/>
      <c r="AJ11" s="645"/>
      <c r="AK11" s="645"/>
      <c r="AL11" s="646" t="s">
        <v>237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513650</v>
      </c>
      <c r="BH11" s="642"/>
      <c r="BI11" s="642"/>
      <c r="BJ11" s="642"/>
      <c r="BK11" s="642"/>
      <c r="BL11" s="642"/>
      <c r="BM11" s="642"/>
      <c r="BN11" s="643"/>
      <c r="BO11" s="644">
        <v>3.7</v>
      </c>
      <c r="BP11" s="644"/>
      <c r="BQ11" s="644"/>
      <c r="BR11" s="644"/>
      <c r="BS11" s="650">
        <v>100221</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305699</v>
      </c>
      <c r="CS11" s="642"/>
      <c r="CT11" s="642"/>
      <c r="CU11" s="642"/>
      <c r="CV11" s="642"/>
      <c r="CW11" s="642"/>
      <c r="CX11" s="642"/>
      <c r="CY11" s="643"/>
      <c r="CZ11" s="644">
        <v>0.6</v>
      </c>
      <c r="DA11" s="644"/>
      <c r="DB11" s="644"/>
      <c r="DC11" s="644"/>
      <c r="DD11" s="650">
        <v>21499</v>
      </c>
      <c r="DE11" s="642"/>
      <c r="DF11" s="642"/>
      <c r="DG11" s="642"/>
      <c r="DH11" s="642"/>
      <c r="DI11" s="642"/>
      <c r="DJ11" s="642"/>
      <c r="DK11" s="642"/>
      <c r="DL11" s="642"/>
      <c r="DM11" s="642"/>
      <c r="DN11" s="642"/>
      <c r="DO11" s="642"/>
      <c r="DP11" s="643"/>
      <c r="DQ11" s="650">
        <v>225101</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2269160</v>
      </c>
      <c r="S12" s="642"/>
      <c r="T12" s="642"/>
      <c r="U12" s="642"/>
      <c r="V12" s="642"/>
      <c r="W12" s="642"/>
      <c r="X12" s="642"/>
      <c r="Y12" s="643"/>
      <c r="Z12" s="644">
        <v>4.5</v>
      </c>
      <c r="AA12" s="644"/>
      <c r="AB12" s="644"/>
      <c r="AC12" s="644"/>
      <c r="AD12" s="645">
        <v>2269160</v>
      </c>
      <c r="AE12" s="645"/>
      <c r="AF12" s="645"/>
      <c r="AG12" s="645"/>
      <c r="AH12" s="645"/>
      <c r="AI12" s="645"/>
      <c r="AJ12" s="645"/>
      <c r="AK12" s="645"/>
      <c r="AL12" s="646">
        <v>9.3000000000000007</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5700116</v>
      </c>
      <c r="BH12" s="642"/>
      <c r="BI12" s="642"/>
      <c r="BJ12" s="642"/>
      <c r="BK12" s="642"/>
      <c r="BL12" s="642"/>
      <c r="BM12" s="642"/>
      <c r="BN12" s="643"/>
      <c r="BO12" s="644">
        <v>41.3</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994602</v>
      </c>
      <c r="CS12" s="642"/>
      <c r="CT12" s="642"/>
      <c r="CU12" s="642"/>
      <c r="CV12" s="642"/>
      <c r="CW12" s="642"/>
      <c r="CX12" s="642"/>
      <c r="CY12" s="643"/>
      <c r="CZ12" s="644">
        <v>2</v>
      </c>
      <c r="DA12" s="644"/>
      <c r="DB12" s="644"/>
      <c r="DC12" s="644"/>
      <c r="DD12" s="650">
        <v>200737</v>
      </c>
      <c r="DE12" s="642"/>
      <c r="DF12" s="642"/>
      <c r="DG12" s="642"/>
      <c r="DH12" s="642"/>
      <c r="DI12" s="642"/>
      <c r="DJ12" s="642"/>
      <c r="DK12" s="642"/>
      <c r="DL12" s="642"/>
      <c r="DM12" s="642"/>
      <c r="DN12" s="642"/>
      <c r="DO12" s="642"/>
      <c r="DP12" s="643"/>
      <c r="DQ12" s="650">
        <v>618378</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v>28943</v>
      </c>
      <c r="S13" s="642"/>
      <c r="T13" s="642"/>
      <c r="U13" s="642"/>
      <c r="V13" s="642"/>
      <c r="W13" s="642"/>
      <c r="X13" s="642"/>
      <c r="Y13" s="643"/>
      <c r="Z13" s="644">
        <v>0.1</v>
      </c>
      <c r="AA13" s="644"/>
      <c r="AB13" s="644"/>
      <c r="AC13" s="644"/>
      <c r="AD13" s="645">
        <v>28943</v>
      </c>
      <c r="AE13" s="645"/>
      <c r="AF13" s="645"/>
      <c r="AG13" s="645"/>
      <c r="AH13" s="645"/>
      <c r="AI13" s="645"/>
      <c r="AJ13" s="645"/>
      <c r="AK13" s="645"/>
      <c r="AL13" s="646">
        <v>0.1</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5681474</v>
      </c>
      <c r="BH13" s="642"/>
      <c r="BI13" s="642"/>
      <c r="BJ13" s="642"/>
      <c r="BK13" s="642"/>
      <c r="BL13" s="642"/>
      <c r="BM13" s="642"/>
      <c r="BN13" s="643"/>
      <c r="BO13" s="644">
        <v>41.2</v>
      </c>
      <c r="BP13" s="644"/>
      <c r="BQ13" s="644"/>
      <c r="BR13" s="644"/>
      <c r="BS13" s="650" t="s">
        <v>128</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3220292</v>
      </c>
      <c r="CS13" s="642"/>
      <c r="CT13" s="642"/>
      <c r="CU13" s="642"/>
      <c r="CV13" s="642"/>
      <c r="CW13" s="642"/>
      <c r="CX13" s="642"/>
      <c r="CY13" s="643"/>
      <c r="CZ13" s="644">
        <v>6.5</v>
      </c>
      <c r="DA13" s="644"/>
      <c r="DB13" s="644"/>
      <c r="DC13" s="644"/>
      <c r="DD13" s="650">
        <v>1856406</v>
      </c>
      <c r="DE13" s="642"/>
      <c r="DF13" s="642"/>
      <c r="DG13" s="642"/>
      <c r="DH13" s="642"/>
      <c r="DI13" s="642"/>
      <c r="DJ13" s="642"/>
      <c r="DK13" s="642"/>
      <c r="DL13" s="642"/>
      <c r="DM13" s="642"/>
      <c r="DN13" s="642"/>
      <c r="DO13" s="642"/>
      <c r="DP13" s="643"/>
      <c r="DQ13" s="650">
        <v>1685198</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237</v>
      </c>
      <c r="AA14" s="644"/>
      <c r="AB14" s="644"/>
      <c r="AC14" s="644"/>
      <c r="AD14" s="645" t="s">
        <v>128</v>
      </c>
      <c r="AE14" s="645"/>
      <c r="AF14" s="645"/>
      <c r="AG14" s="645"/>
      <c r="AH14" s="645"/>
      <c r="AI14" s="645"/>
      <c r="AJ14" s="645"/>
      <c r="AK14" s="645"/>
      <c r="AL14" s="646" t="s">
        <v>237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285400</v>
      </c>
      <c r="BH14" s="642"/>
      <c r="BI14" s="642"/>
      <c r="BJ14" s="642"/>
      <c r="BK14" s="642"/>
      <c r="BL14" s="642"/>
      <c r="BM14" s="642"/>
      <c r="BN14" s="643"/>
      <c r="BO14" s="644">
        <v>2.1</v>
      </c>
      <c r="BP14" s="644"/>
      <c r="BQ14" s="644"/>
      <c r="BR14" s="644"/>
      <c r="BS14" s="650" t="s">
        <v>237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1230403</v>
      </c>
      <c r="CS14" s="642"/>
      <c r="CT14" s="642"/>
      <c r="CU14" s="642"/>
      <c r="CV14" s="642"/>
      <c r="CW14" s="642"/>
      <c r="CX14" s="642"/>
      <c r="CY14" s="643"/>
      <c r="CZ14" s="644">
        <v>2.5</v>
      </c>
      <c r="DA14" s="644"/>
      <c r="DB14" s="644"/>
      <c r="DC14" s="644"/>
      <c r="DD14" s="650">
        <v>175120</v>
      </c>
      <c r="DE14" s="642"/>
      <c r="DF14" s="642"/>
      <c r="DG14" s="642"/>
      <c r="DH14" s="642"/>
      <c r="DI14" s="642"/>
      <c r="DJ14" s="642"/>
      <c r="DK14" s="642"/>
      <c r="DL14" s="642"/>
      <c r="DM14" s="642"/>
      <c r="DN14" s="642"/>
      <c r="DO14" s="642"/>
      <c r="DP14" s="643"/>
      <c r="DQ14" s="650">
        <v>1042280</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58197</v>
      </c>
      <c r="S15" s="642"/>
      <c r="T15" s="642"/>
      <c r="U15" s="642"/>
      <c r="V15" s="642"/>
      <c r="W15" s="642"/>
      <c r="X15" s="642"/>
      <c r="Y15" s="643"/>
      <c r="Z15" s="644">
        <v>0.1</v>
      </c>
      <c r="AA15" s="644"/>
      <c r="AB15" s="644"/>
      <c r="AC15" s="644"/>
      <c r="AD15" s="645">
        <v>58197</v>
      </c>
      <c r="AE15" s="645"/>
      <c r="AF15" s="645"/>
      <c r="AG15" s="645"/>
      <c r="AH15" s="645"/>
      <c r="AI15" s="645"/>
      <c r="AJ15" s="645"/>
      <c r="AK15" s="645"/>
      <c r="AL15" s="646">
        <v>0.2</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840603</v>
      </c>
      <c r="BH15" s="642"/>
      <c r="BI15" s="642"/>
      <c r="BJ15" s="642"/>
      <c r="BK15" s="642"/>
      <c r="BL15" s="642"/>
      <c r="BM15" s="642"/>
      <c r="BN15" s="643"/>
      <c r="BO15" s="644">
        <v>6.1</v>
      </c>
      <c r="BP15" s="644"/>
      <c r="BQ15" s="644"/>
      <c r="BR15" s="644"/>
      <c r="BS15" s="650" t="s">
        <v>128</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3627759</v>
      </c>
      <c r="CS15" s="642"/>
      <c r="CT15" s="642"/>
      <c r="CU15" s="642"/>
      <c r="CV15" s="642"/>
      <c r="CW15" s="642"/>
      <c r="CX15" s="642"/>
      <c r="CY15" s="643"/>
      <c r="CZ15" s="644">
        <v>7.3</v>
      </c>
      <c r="DA15" s="644"/>
      <c r="DB15" s="644"/>
      <c r="DC15" s="644"/>
      <c r="DD15" s="650">
        <v>567320</v>
      </c>
      <c r="DE15" s="642"/>
      <c r="DF15" s="642"/>
      <c r="DG15" s="642"/>
      <c r="DH15" s="642"/>
      <c r="DI15" s="642"/>
      <c r="DJ15" s="642"/>
      <c r="DK15" s="642"/>
      <c r="DL15" s="642"/>
      <c r="DM15" s="642"/>
      <c r="DN15" s="642"/>
      <c r="DO15" s="642"/>
      <c r="DP15" s="643"/>
      <c r="DQ15" s="650">
        <v>3043685</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237</v>
      </c>
      <c r="AA16" s="644"/>
      <c r="AB16" s="644"/>
      <c r="AC16" s="644"/>
      <c r="AD16" s="645" t="s">
        <v>237</v>
      </c>
      <c r="AE16" s="645"/>
      <c r="AF16" s="645"/>
      <c r="AG16" s="645"/>
      <c r="AH16" s="645"/>
      <c r="AI16" s="645"/>
      <c r="AJ16" s="645"/>
      <c r="AK16" s="645"/>
      <c r="AL16" s="646" t="s">
        <v>128</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237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90505</v>
      </c>
      <c r="CS16" s="642"/>
      <c r="CT16" s="642"/>
      <c r="CU16" s="642"/>
      <c r="CV16" s="642"/>
      <c r="CW16" s="642"/>
      <c r="CX16" s="642"/>
      <c r="CY16" s="643"/>
      <c r="CZ16" s="644">
        <v>0.2</v>
      </c>
      <c r="DA16" s="644"/>
      <c r="DB16" s="644"/>
      <c r="DC16" s="644"/>
      <c r="DD16" s="650" t="s">
        <v>237</v>
      </c>
      <c r="DE16" s="642"/>
      <c r="DF16" s="642"/>
      <c r="DG16" s="642"/>
      <c r="DH16" s="642"/>
      <c r="DI16" s="642"/>
      <c r="DJ16" s="642"/>
      <c r="DK16" s="642"/>
      <c r="DL16" s="642"/>
      <c r="DM16" s="642"/>
      <c r="DN16" s="642"/>
      <c r="DO16" s="642"/>
      <c r="DP16" s="643"/>
      <c r="DQ16" s="650">
        <v>32062</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74272</v>
      </c>
      <c r="S17" s="642"/>
      <c r="T17" s="642"/>
      <c r="U17" s="642"/>
      <c r="V17" s="642"/>
      <c r="W17" s="642"/>
      <c r="X17" s="642"/>
      <c r="Y17" s="643"/>
      <c r="Z17" s="644">
        <v>0.1</v>
      </c>
      <c r="AA17" s="644"/>
      <c r="AB17" s="644"/>
      <c r="AC17" s="644"/>
      <c r="AD17" s="645">
        <v>74272</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3316682</v>
      </c>
      <c r="CS17" s="642"/>
      <c r="CT17" s="642"/>
      <c r="CU17" s="642"/>
      <c r="CV17" s="642"/>
      <c r="CW17" s="642"/>
      <c r="CX17" s="642"/>
      <c r="CY17" s="643"/>
      <c r="CZ17" s="644">
        <v>6.7</v>
      </c>
      <c r="DA17" s="644"/>
      <c r="DB17" s="644"/>
      <c r="DC17" s="644"/>
      <c r="DD17" s="650" t="s">
        <v>128</v>
      </c>
      <c r="DE17" s="642"/>
      <c r="DF17" s="642"/>
      <c r="DG17" s="642"/>
      <c r="DH17" s="642"/>
      <c r="DI17" s="642"/>
      <c r="DJ17" s="642"/>
      <c r="DK17" s="642"/>
      <c r="DL17" s="642"/>
      <c r="DM17" s="642"/>
      <c r="DN17" s="642"/>
      <c r="DO17" s="642"/>
      <c r="DP17" s="643"/>
      <c r="DQ17" s="650">
        <v>3196018</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8730986</v>
      </c>
      <c r="S18" s="642"/>
      <c r="T18" s="642"/>
      <c r="U18" s="642"/>
      <c r="V18" s="642"/>
      <c r="W18" s="642"/>
      <c r="X18" s="642"/>
      <c r="Y18" s="643"/>
      <c r="Z18" s="644">
        <v>17.3</v>
      </c>
      <c r="AA18" s="644"/>
      <c r="AB18" s="644"/>
      <c r="AC18" s="644"/>
      <c r="AD18" s="645">
        <v>8464363</v>
      </c>
      <c r="AE18" s="645"/>
      <c r="AF18" s="645"/>
      <c r="AG18" s="645"/>
      <c r="AH18" s="645"/>
      <c r="AI18" s="645"/>
      <c r="AJ18" s="645"/>
      <c r="AK18" s="645"/>
      <c r="AL18" s="646">
        <v>34.799999999999997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128</v>
      </c>
      <c r="BP18" s="644"/>
      <c r="BQ18" s="644"/>
      <c r="BR18" s="644"/>
      <c r="BS18" s="650" t="s">
        <v>237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237</v>
      </c>
      <c r="CS18" s="642"/>
      <c r="CT18" s="642"/>
      <c r="CU18" s="642"/>
      <c r="CV18" s="642"/>
      <c r="CW18" s="642"/>
      <c r="CX18" s="642"/>
      <c r="CY18" s="643"/>
      <c r="CZ18" s="644" t="s">
        <v>237</v>
      </c>
      <c r="DA18" s="644"/>
      <c r="DB18" s="644"/>
      <c r="DC18" s="644"/>
      <c r="DD18" s="650" t="s">
        <v>237</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8464363</v>
      </c>
      <c r="S19" s="642"/>
      <c r="T19" s="642"/>
      <c r="U19" s="642"/>
      <c r="V19" s="642"/>
      <c r="W19" s="642"/>
      <c r="X19" s="642"/>
      <c r="Y19" s="643"/>
      <c r="Z19" s="644">
        <v>16.8</v>
      </c>
      <c r="AA19" s="644"/>
      <c r="AB19" s="644"/>
      <c r="AC19" s="644"/>
      <c r="AD19" s="645">
        <v>8464363</v>
      </c>
      <c r="AE19" s="645"/>
      <c r="AF19" s="645"/>
      <c r="AG19" s="645"/>
      <c r="AH19" s="645"/>
      <c r="AI19" s="645"/>
      <c r="AJ19" s="645"/>
      <c r="AK19" s="645"/>
      <c r="AL19" s="646">
        <v>34.799999999999997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1350670</v>
      </c>
      <c r="BH19" s="642"/>
      <c r="BI19" s="642"/>
      <c r="BJ19" s="642"/>
      <c r="BK19" s="642"/>
      <c r="BL19" s="642"/>
      <c r="BM19" s="642"/>
      <c r="BN19" s="643"/>
      <c r="BO19" s="644">
        <v>9.8000000000000007</v>
      </c>
      <c r="BP19" s="644"/>
      <c r="BQ19" s="644"/>
      <c r="BR19" s="644"/>
      <c r="BS19" s="650" t="s">
        <v>128</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237</v>
      </c>
      <c r="CS19" s="642"/>
      <c r="CT19" s="642"/>
      <c r="CU19" s="642"/>
      <c r="CV19" s="642"/>
      <c r="CW19" s="642"/>
      <c r="CX19" s="642"/>
      <c r="CY19" s="643"/>
      <c r="CZ19" s="644" t="s">
        <v>128</v>
      </c>
      <c r="DA19" s="644"/>
      <c r="DB19" s="644"/>
      <c r="DC19" s="644"/>
      <c r="DD19" s="650" t="s">
        <v>237</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266320</v>
      </c>
      <c r="S20" s="642"/>
      <c r="T20" s="642"/>
      <c r="U20" s="642"/>
      <c r="V20" s="642"/>
      <c r="W20" s="642"/>
      <c r="X20" s="642"/>
      <c r="Y20" s="643"/>
      <c r="Z20" s="644">
        <v>0.5</v>
      </c>
      <c r="AA20" s="644"/>
      <c r="AB20" s="644"/>
      <c r="AC20" s="644"/>
      <c r="AD20" s="645" t="s">
        <v>128</v>
      </c>
      <c r="AE20" s="645"/>
      <c r="AF20" s="645"/>
      <c r="AG20" s="645"/>
      <c r="AH20" s="645"/>
      <c r="AI20" s="645"/>
      <c r="AJ20" s="645"/>
      <c r="AK20" s="645"/>
      <c r="AL20" s="646" t="s">
        <v>237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1350670</v>
      </c>
      <c r="BH20" s="642"/>
      <c r="BI20" s="642"/>
      <c r="BJ20" s="642"/>
      <c r="BK20" s="642"/>
      <c r="BL20" s="642"/>
      <c r="BM20" s="642"/>
      <c r="BN20" s="643"/>
      <c r="BO20" s="644">
        <v>9.8000000000000007</v>
      </c>
      <c r="BP20" s="644"/>
      <c r="BQ20" s="644"/>
      <c r="BR20" s="644"/>
      <c r="BS20" s="650" t="s">
        <v>128</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49749612</v>
      </c>
      <c r="CS20" s="642"/>
      <c r="CT20" s="642"/>
      <c r="CU20" s="642"/>
      <c r="CV20" s="642"/>
      <c r="CW20" s="642"/>
      <c r="CX20" s="642"/>
      <c r="CY20" s="643"/>
      <c r="CZ20" s="644">
        <v>100</v>
      </c>
      <c r="DA20" s="644"/>
      <c r="DB20" s="644"/>
      <c r="DC20" s="644"/>
      <c r="DD20" s="650">
        <v>5034536</v>
      </c>
      <c r="DE20" s="642"/>
      <c r="DF20" s="642"/>
      <c r="DG20" s="642"/>
      <c r="DH20" s="642"/>
      <c r="DI20" s="642"/>
      <c r="DJ20" s="642"/>
      <c r="DK20" s="642"/>
      <c r="DL20" s="642"/>
      <c r="DM20" s="642"/>
      <c r="DN20" s="642"/>
      <c r="DO20" s="642"/>
      <c r="DP20" s="643"/>
      <c r="DQ20" s="650">
        <v>29825884</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v>303</v>
      </c>
      <c r="S21" s="642"/>
      <c r="T21" s="642"/>
      <c r="U21" s="642"/>
      <c r="V21" s="642"/>
      <c r="W21" s="642"/>
      <c r="X21" s="642"/>
      <c r="Y21" s="643"/>
      <c r="Z21" s="644">
        <v>0</v>
      </c>
      <c r="AA21" s="644"/>
      <c r="AB21" s="644"/>
      <c r="AC21" s="644"/>
      <c r="AD21" s="645" t="s">
        <v>128</v>
      </c>
      <c r="AE21" s="645"/>
      <c r="AF21" s="645"/>
      <c r="AG21" s="645"/>
      <c r="AH21" s="645"/>
      <c r="AI21" s="645"/>
      <c r="AJ21" s="645"/>
      <c r="AK21" s="645"/>
      <c r="AL21" s="646" t="s">
        <v>128</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320640</v>
      </c>
      <c r="BH21" s="642"/>
      <c r="BI21" s="642"/>
      <c r="BJ21" s="642"/>
      <c r="BK21" s="642"/>
      <c r="BL21" s="642"/>
      <c r="BM21" s="642"/>
      <c r="BN21" s="643"/>
      <c r="BO21" s="644">
        <v>2.2999999999999998</v>
      </c>
      <c r="BP21" s="644"/>
      <c r="BQ21" s="644"/>
      <c r="BR21" s="644"/>
      <c r="BS21" s="650" t="s">
        <v>237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25300323</v>
      </c>
      <c r="S22" s="642"/>
      <c r="T22" s="642"/>
      <c r="U22" s="642"/>
      <c r="V22" s="642"/>
      <c r="W22" s="642"/>
      <c r="X22" s="642"/>
      <c r="Y22" s="643"/>
      <c r="Z22" s="644">
        <v>50.1</v>
      </c>
      <c r="AA22" s="644"/>
      <c r="AB22" s="644"/>
      <c r="AC22" s="644"/>
      <c r="AD22" s="645">
        <v>24003670</v>
      </c>
      <c r="AE22" s="645"/>
      <c r="AF22" s="645"/>
      <c r="AG22" s="645"/>
      <c r="AH22" s="645"/>
      <c r="AI22" s="645"/>
      <c r="AJ22" s="645"/>
      <c r="AK22" s="645"/>
      <c r="AL22" s="646">
        <v>98.7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237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21402</v>
      </c>
      <c r="S23" s="642"/>
      <c r="T23" s="642"/>
      <c r="U23" s="642"/>
      <c r="V23" s="642"/>
      <c r="W23" s="642"/>
      <c r="X23" s="642"/>
      <c r="Y23" s="643"/>
      <c r="Z23" s="644">
        <v>0</v>
      </c>
      <c r="AA23" s="644"/>
      <c r="AB23" s="644"/>
      <c r="AC23" s="644"/>
      <c r="AD23" s="645">
        <v>21402</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1030030</v>
      </c>
      <c r="BH23" s="642"/>
      <c r="BI23" s="642"/>
      <c r="BJ23" s="642"/>
      <c r="BK23" s="642"/>
      <c r="BL23" s="642"/>
      <c r="BM23" s="642"/>
      <c r="BN23" s="643"/>
      <c r="BO23" s="644">
        <v>7.5</v>
      </c>
      <c r="BP23" s="644"/>
      <c r="BQ23" s="644"/>
      <c r="BR23" s="644"/>
      <c r="BS23" s="650" t="s">
        <v>237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3" t="s">
        <v>285</v>
      </c>
      <c r="DM23" s="674"/>
      <c r="DN23" s="674"/>
      <c r="DO23" s="674"/>
      <c r="DP23" s="674"/>
      <c r="DQ23" s="674"/>
      <c r="DR23" s="674"/>
      <c r="DS23" s="674"/>
      <c r="DT23" s="674"/>
      <c r="DU23" s="674"/>
      <c r="DV23" s="675"/>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523306</v>
      </c>
      <c r="S24" s="642"/>
      <c r="T24" s="642"/>
      <c r="U24" s="642"/>
      <c r="V24" s="642"/>
      <c r="W24" s="642"/>
      <c r="X24" s="642"/>
      <c r="Y24" s="643"/>
      <c r="Z24" s="644">
        <v>1</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237</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29414522</v>
      </c>
      <c r="CS24" s="631"/>
      <c r="CT24" s="631"/>
      <c r="CU24" s="631"/>
      <c r="CV24" s="631"/>
      <c r="CW24" s="631"/>
      <c r="CX24" s="631"/>
      <c r="CY24" s="632"/>
      <c r="CZ24" s="635">
        <v>59.1</v>
      </c>
      <c r="DA24" s="636"/>
      <c r="DB24" s="636"/>
      <c r="DC24" s="655"/>
      <c r="DD24" s="676">
        <v>15885515</v>
      </c>
      <c r="DE24" s="631"/>
      <c r="DF24" s="631"/>
      <c r="DG24" s="631"/>
      <c r="DH24" s="631"/>
      <c r="DI24" s="631"/>
      <c r="DJ24" s="631"/>
      <c r="DK24" s="632"/>
      <c r="DL24" s="676">
        <v>15865921</v>
      </c>
      <c r="DM24" s="631"/>
      <c r="DN24" s="631"/>
      <c r="DO24" s="631"/>
      <c r="DP24" s="631"/>
      <c r="DQ24" s="631"/>
      <c r="DR24" s="631"/>
      <c r="DS24" s="631"/>
      <c r="DT24" s="631"/>
      <c r="DU24" s="631"/>
      <c r="DV24" s="632"/>
      <c r="DW24" s="635">
        <v>61.3</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664660</v>
      </c>
      <c r="S25" s="642"/>
      <c r="T25" s="642"/>
      <c r="U25" s="642"/>
      <c r="V25" s="642"/>
      <c r="W25" s="642"/>
      <c r="X25" s="642"/>
      <c r="Y25" s="643"/>
      <c r="Z25" s="644">
        <v>1.3</v>
      </c>
      <c r="AA25" s="644"/>
      <c r="AB25" s="644"/>
      <c r="AC25" s="644"/>
      <c r="AD25" s="645">
        <v>65336</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237</v>
      </c>
      <c r="BP25" s="644"/>
      <c r="BQ25" s="644"/>
      <c r="BR25" s="644"/>
      <c r="BS25" s="650" t="s">
        <v>237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8317939</v>
      </c>
      <c r="CS25" s="665"/>
      <c r="CT25" s="665"/>
      <c r="CU25" s="665"/>
      <c r="CV25" s="665"/>
      <c r="CW25" s="665"/>
      <c r="CX25" s="665"/>
      <c r="CY25" s="666"/>
      <c r="CZ25" s="646">
        <v>16.7</v>
      </c>
      <c r="DA25" s="677"/>
      <c r="DB25" s="677"/>
      <c r="DC25" s="679"/>
      <c r="DD25" s="650">
        <v>7776806</v>
      </c>
      <c r="DE25" s="665"/>
      <c r="DF25" s="665"/>
      <c r="DG25" s="665"/>
      <c r="DH25" s="665"/>
      <c r="DI25" s="665"/>
      <c r="DJ25" s="665"/>
      <c r="DK25" s="666"/>
      <c r="DL25" s="650">
        <v>7759065</v>
      </c>
      <c r="DM25" s="665"/>
      <c r="DN25" s="665"/>
      <c r="DO25" s="665"/>
      <c r="DP25" s="665"/>
      <c r="DQ25" s="665"/>
      <c r="DR25" s="665"/>
      <c r="DS25" s="665"/>
      <c r="DT25" s="665"/>
      <c r="DU25" s="665"/>
      <c r="DV25" s="666"/>
      <c r="DW25" s="646">
        <v>30</v>
      </c>
      <c r="DX25" s="677"/>
      <c r="DY25" s="677"/>
      <c r="DZ25" s="677"/>
      <c r="EA25" s="677"/>
      <c r="EB25" s="677"/>
      <c r="EC25" s="678"/>
    </row>
    <row r="26" spans="2:133" ht="11.25" customHeight="1">
      <c r="B26" s="638" t="s">
        <v>293</v>
      </c>
      <c r="C26" s="639"/>
      <c r="D26" s="639"/>
      <c r="E26" s="639"/>
      <c r="F26" s="639"/>
      <c r="G26" s="639"/>
      <c r="H26" s="639"/>
      <c r="I26" s="639"/>
      <c r="J26" s="639"/>
      <c r="K26" s="639"/>
      <c r="L26" s="639"/>
      <c r="M26" s="639"/>
      <c r="N26" s="639"/>
      <c r="O26" s="639"/>
      <c r="P26" s="639"/>
      <c r="Q26" s="640"/>
      <c r="R26" s="641">
        <v>216078</v>
      </c>
      <c r="S26" s="642"/>
      <c r="T26" s="642"/>
      <c r="U26" s="642"/>
      <c r="V26" s="642"/>
      <c r="W26" s="642"/>
      <c r="X26" s="642"/>
      <c r="Y26" s="643"/>
      <c r="Z26" s="644">
        <v>0.4</v>
      </c>
      <c r="AA26" s="644"/>
      <c r="AB26" s="644"/>
      <c r="AC26" s="644"/>
      <c r="AD26" s="645" t="s">
        <v>128</v>
      </c>
      <c r="AE26" s="645"/>
      <c r="AF26" s="645"/>
      <c r="AG26" s="645"/>
      <c r="AH26" s="645"/>
      <c r="AI26" s="645"/>
      <c r="AJ26" s="645"/>
      <c r="AK26" s="645"/>
      <c r="AL26" s="646" t="s">
        <v>237</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237</v>
      </c>
      <c r="BH26" s="642"/>
      <c r="BI26" s="642"/>
      <c r="BJ26" s="642"/>
      <c r="BK26" s="642"/>
      <c r="BL26" s="642"/>
      <c r="BM26" s="642"/>
      <c r="BN26" s="643"/>
      <c r="BO26" s="644" t="s">
        <v>237</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4980605</v>
      </c>
      <c r="CS26" s="642"/>
      <c r="CT26" s="642"/>
      <c r="CU26" s="642"/>
      <c r="CV26" s="642"/>
      <c r="CW26" s="642"/>
      <c r="CX26" s="642"/>
      <c r="CY26" s="643"/>
      <c r="CZ26" s="646">
        <v>10</v>
      </c>
      <c r="DA26" s="677"/>
      <c r="DB26" s="677"/>
      <c r="DC26" s="679"/>
      <c r="DD26" s="650">
        <v>4558946</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7"/>
      <c r="DY26" s="677"/>
      <c r="DZ26" s="677"/>
      <c r="EA26" s="677"/>
      <c r="EB26" s="677"/>
      <c r="EC26" s="678"/>
    </row>
    <row r="27" spans="2:133" ht="11.25" customHeight="1">
      <c r="B27" s="638" t="s">
        <v>296</v>
      </c>
      <c r="C27" s="639"/>
      <c r="D27" s="639"/>
      <c r="E27" s="639"/>
      <c r="F27" s="639"/>
      <c r="G27" s="639"/>
      <c r="H27" s="639"/>
      <c r="I27" s="639"/>
      <c r="J27" s="639"/>
      <c r="K27" s="639"/>
      <c r="L27" s="639"/>
      <c r="M27" s="639"/>
      <c r="N27" s="639"/>
      <c r="O27" s="639"/>
      <c r="P27" s="639"/>
      <c r="Q27" s="640"/>
      <c r="R27" s="641">
        <v>11496079</v>
      </c>
      <c r="S27" s="642"/>
      <c r="T27" s="642"/>
      <c r="U27" s="642"/>
      <c r="V27" s="642"/>
      <c r="W27" s="642"/>
      <c r="X27" s="642"/>
      <c r="Y27" s="643"/>
      <c r="Z27" s="644">
        <v>22.8</v>
      </c>
      <c r="AA27" s="644"/>
      <c r="AB27" s="644"/>
      <c r="AC27" s="644"/>
      <c r="AD27" s="645" t="s">
        <v>128</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13792636</v>
      </c>
      <c r="BH27" s="642"/>
      <c r="BI27" s="642"/>
      <c r="BJ27" s="642"/>
      <c r="BK27" s="642"/>
      <c r="BL27" s="642"/>
      <c r="BM27" s="642"/>
      <c r="BN27" s="643"/>
      <c r="BO27" s="644">
        <v>100</v>
      </c>
      <c r="BP27" s="644"/>
      <c r="BQ27" s="644"/>
      <c r="BR27" s="644"/>
      <c r="BS27" s="650">
        <v>100221</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17779901</v>
      </c>
      <c r="CS27" s="665"/>
      <c r="CT27" s="665"/>
      <c r="CU27" s="665"/>
      <c r="CV27" s="665"/>
      <c r="CW27" s="665"/>
      <c r="CX27" s="665"/>
      <c r="CY27" s="666"/>
      <c r="CZ27" s="646">
        <v>35.700000000000003</v>
      </c>
      <c r="DA27" s="677"/>
      <c r="DB27" s="677"/>
      <c r="DC27" s="679"/>
      <c r="DD27" s="650">
        <v>4912691</v>
      </c>
      <c r="DE27" s="665"/>
      <c r="DF27" s="665"/>
      <c r="DG27" s="665"/>
      <c r="DH27" s="665"/>
      <c r="DI27" s="665"/>
      <c r="DJ27" s="665"/>
      <c r="DK27" s="666"/>
      <c r="DL27" s="650">
        <v>4910838</v>
      </c>
      <c r="DM27" s="665"/>
      <c r="DN27" s="665"/>
      <c r="DO27" s="665"/>
      <c r="DP27" s="665"/>
      <c r="DQ27" s="665"/>
      <c r="DR27" s="665"/>
      <c r="DS27" s="665"/>
      <c r="DT27" s="665"/>
      <c r="DU27" s="665"/>
      <c r="DV27" s="666"/>
      <c r="DW27" s="646">
        <v>19</v>
      </c>
      <c r="DX27" s="677"/>
      <c r="DY27" s="677"/>
      <c r="DZ27" s="677"/>
      <c r="EA27" s="677"/>
      <c r="EB27" s="677"/>
      <c r="EC27" s="678"/>
    </row>
    <row r="28" spans="2:133" ht="11.25" customHeight="1">
      <c r="B28" s="683" t="s">
        <v>299</v>
      </c>
      <c r="C28" s="684"/>
      <c r="D28" s="684"/>
      <c r="E28" s="684"/>
      <c r="F28" s="684"/>
      <c r="G28" s="684"/>
      <c r="H28" s="684"/>
      <c r="I28" s="684"/>
      <c r="J28" s="684"/>
      <c r="K28" s="684"/>
      <c r="L28" s="684"/>
      <c r="M28" s="684"/>
      <c r="N28" s="684"/>
      <c r="O28" s="684"/>
      <c r="P28" s="684"/>
      <c r="Q28" s="685"/>
      <c r="R28" s="641">
        <v>16820</v>
      </c>
      <c r="S28" s="642"/>
      <c r="T28" s="642"/>
      <c r="U28" s="642"/>
      <c r="V28" s="642"/>
      <c r="W28" s="642"/>
      <c r="X28" s="642"/>
      <c r="Y28" s="643"/>
      <c r="Z28" s="644">
        <v>0</v>
      </c>
      <c r="AA28" s="644"/>
      <c r="AB28" s="644"/>
      <c r="AC28" s="644"/>
      <c r="AD28" s="645">
        <v>16820</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3316682</v>
      </c>
      <c r="CS28" s="642"/>
      <c r="CT28" s="642"/>
      <c r="CU28" s="642"/>
      <c r="CV28" s="642"/>
      <c r="CW28" s="642"/>
      <c r="CX28" s="642"/>
      <c r="CY28" s="643"/>
      <c r="CZ28" s="646">
        <v>6.7</v>
      </c>
      <c r="DA28" s="677"/>
      <c r="DB28" s="677"/>
      <c r="DC28" s="679"/>
      <c r="DD28" s="650">
        <v>3196018</v>
      </c>
      <c r="DE28" s="642"/>
      <c r="DF28" s="642"/>
      <c r="DG28" s="642"/>
      <c r="DH28" s="642"/>
      <c r="DI28" s="642"/>
      <c r="DJ28" s="642"/>
      <c r="DK28" s="643"/>
      <c r="DL28" s="650">
        <v>3196018</v>
      </c>
      <c r="DM28" s="642"/>
      <c r="DN28" s="642"/>
      <c r="DO28" s="642"/>
      <c r="DP28" s="642"/>
      <c r="DQ28" s="642"/>
      <c r="DR28" s="642"/>
      <c r="DS28" s="642"/>
      <c r="DT28" s="642"/>
      <c r="DU28" s="642"/>
      <c r="DV28" s="643"/>
      <c r="DW28" s="646">
        <v>12.4</v>
      </c>
      <c r="DX28" s="677"/>
      <c r="DY28" s="677"/>
      <c r="DZ28" s="677"/>
      <c r="EA28" s="677"/>
      <c r="EB28" s="677"/>
      <c r="EC28" s="678"/>
    </row>
    <row r="29" spans="2:133" ht="11.25" customHeight="1">
      <c r="B29" s="638" t="s">
        <v>301</v>
      </c>
      <c r="C29" s="639"/>
      <c r="D29" s="639"/>
      <c r="E29" s="639"/>
      <c r="F29" s="639"/>
      <c r="G29" s="639"/>
      <c r="H29" s="639"/>
      <c r="I29" s="639"/>
      <c r="J29" s="639"/>
      <c r="K29" s="639"/>
      <c r="L29" s="639"/>
      <c r="M29" s="639"/>
      <c r="N29" s="639"/>
      <c r="O29" s="639"/>
      <c r="P29" s="639"/>
      <c r="Q29" s="640"/>
      <c r="R29" s="641">
        <v>3902027</v>
      </c>
      <c r="S29" s="642"/>
      <c r="T29" s="642"/>
      <c r="U29" s="642"/>
      <c r="V29" s="642"/>
      <c r="W29" s="642"/>
      <c r="X29" s="642"/>
      <c r="Y29" s="643"/>
      <c r="Z29" s="644">
        <v>7.7</v>
      </c>
      <c r="AA29" s="644"/>
      <c r="AB29" s="644"/>
      <c r="AC29" s="644"/>
      <c r="AD29" s="645" t="s">
        <v>128</v>
      </c>
      <c r="AE29" s="645"/>
      <c r="AF29" s="645"/>
      <c r="AG29" s="645"/>
      <c r="AH29" s="645"/>
      <c r="AI29" s="645"/>
      <c r="AJ29" s="645"/>
      <c r="AK29" s="645"/>
      <c r="AL29" s="646" t="s">
        <v>237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3316575</v>
      </c>
      <c r="CS29" s="665"/>
      <c r="CT29" s="665"/>
      <c r="CU29" s="665"/>
      <c r="CV29" s="665"/>
      <c r="CW29" s="665"/>
      <c r="CX29" s="665"/>
      <c r="CY29" s="666"/>
      <c r="CZ29" s="646">
        <v>6.7</v>
      </c>
      <c r="DA29" s="677"/>
      <c r="DB29" s="677"/>
      <c r="DC29" s="679"/>
      <c r="DD29" s="650">
        <v>3195911</v>
      </c>
      <c r="DE29" s="665"/>
      <c r="DF29" s="665"/>
      <c r="DG29" s="665"/>
      <c r="DH29" s="665"/>
      <c r="DI29" s="665"/>
      <c r="DJ29" s="665"/>
      <c r="DK29" s="666"/>
      <c r="DL29" s="650">
        <v>3195911</v>
      </c>
      <c r="DM29" s="665"/>
      <c r="DN29" s="665"/>
      <c r="DO29" s="665"/>
      <c r="DP29" s="665"/>
      <c r="DQ29" s="665"/>
      <c r="DR29" s="665"/>
      <c r="DS29" s="665"/>
      <c r="DT29" s="665"/>
      <c r="DU29" s="665"/>
      <c r="DV29" s="666"/>
      <c r="DW29" s="646">
        <v>12.3</v>
      </c>
      <c r="DX29" s="677"/>
      <c r="DY29" s="677"/>
      <c r="DZ29" s="677"/>
      <c r="EA29" s="677"/>
      <c r="EB29" s="677"/>
      <c r="EC29" s="678"/>
    </row>
    <row r="30" spans="2:133" ht="11.25" customHeight="1">
      <c r="B30" s="638" t="s">
        <v>306</v>
      </c>
      <c r="C30" s="639"/>
      <c r="D30" s="639"/>
      <c r="E30" s="639"/>
      <c r="F30" s="639"/>
      <c r="G30" s="639"/>
      <c r="H30" s="639"/>
      <c r="I30" s="639"/>
      <c r="J30" s="639"/>
      <c r="K30" s="639"/>
      <c r="L30" s="639"/>
      <c r="M30" s="639"/>
      <c r="N30" s="639"/>
      <c r="O30" s="639"/>
      <c r="P30" s="639"/>
      <c r="Q30" s="640"/>
      <c r="R30" s="641">
        <v>820071</v>
      </c>
      <c r="S30" s="642"/>
      <c r="T30" s="642"/>
      <c r="U30" s="642"/>
      <c r="V30" s="642"/>
      <c r="W30" s="642"/>
      <c r="X30" s="642"/>
      <c r="Y30" s="643"/>
      <c r="Z30" s="644">
        <v>1.6</v>
      </c>
      <c r="AA30" s="644"/>
      <c r="AB30" s="644"/>
      <c r="AC30" s="644"/>
      <c r="AD30" s="645">
        <v>192446</v>
      </c>
      <c r="AE30" s="645"/>
      <c r="AF30" s="645"/>
      <c r="AG30" s="645"/>
      <c r="AH30" s="645"/>
      <c r="AI30" s="645"/>
      <c r="AJ30" s="645"/>
      <c r="AK30" s="645"/>
      <c r="AL30" s="646">
        <v>0.8</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98.8</v>
      </c>
      <c r="BH30" s="702"/>
      <c r="BI30" s="702"/>
      <c r="BJ30" s="702"/>
      <c r="BK30" s="702"/>
      <c r="BL30" s="702"/>
      <c r="BM30" s="636">
        <v>95.6</v>
      </c>
      <c r="BN30" s="702"/>
      <c r="BO30" s="702"/>
      <c r="BP30" s="702"/>
      <c r="BQ30" s="703"/>
      <c r="BR30" s="701">
        <v>98.8</v>
      </c>
      <c r="BS30" s="702"/>
      <c r="BT30" s="702"/>
      <c r="BU30" s="702"/>
      <c r="BV30" s="702"/>
      <c r="BW30" s="702"/>
      <c r="BX30" s="636">
        <v>95.3</v>
      </c>
      <c r="BY30" s="702"/>
      <c r="BZ30" s="702"/>
      <c r="CA30" s="702"/>
      <c r="CB30" s="703"/>
      <c r="CD30" s="706"/>
      <c r="CE30" s="707"/>
      <c r="CF30" s="656" t="s">
        <v>309</v>
      </c>
      <c r="CG30" s="657"/>
      <c r="CH30" s="657"/>
      <c r="CI30" s="657"/>
      <c r="CJ30" s="657"/>
      <c r="CK30" s="657"/>
      <c r="CL30" s="657"/>
      <c r="CM30" s="657"/>
      <c r="CN30" s="657"/>
      <c r="CO30" s="657"/>
      <c r="CP30" s="657"/>
      <c r="CQ30" s="658"/>
      <c r="CR30" s="641">
        <v>3092464</v>
      </c>
      <c r="CS30" s="642"/>
      <c r="CT30" s="642"/>
      <c r="CU30" s="642"/>
      <c r="CV30" s="642"/>
      <c r="CW30" s="642"/>
      <c r="CX30" s="642"/>
      <c r="CY30" s="643"/>
      <c r="CZ30" s="646">
        <v>6.2</v>
      </c>
      <c r="DA30" s="677"/>
      <c r="DB30" s="677"/>
      <c r="DC30" s="679"/>
      <c r="DD30" s="650">
        <v>2992244</v>
      </c>
      <c r="DE30" s="642"/>
      <c r="DF30" s="642"/>
      <c r="DG30" s="642"/>
      <c r="DH30" s="642"/>
      <c r="DI30" s="642"/>
      <c r="DJ30" s="642"/>
      <c r="DK30" s="643"/>
      <c r="DL30" s="650">
        <v>2992244</v>
      </c>
      <c r="DM30" s="642"/>
      <c r="DN30" s="642"/>
      <c r="DO30" s="642"/>
      <c r="DP30" s="642"/>
      <c r="DQ30" s="642"/>
      <c r="DR30" s="642"/>
      <c r="DS30" s="642"/>
      <c r="DT30" s="642"/>
      <c r="DU30" s="642"/>
      <c r="DV30" s="643"/>
      <c r="DW30" s="646">
        <v>11.6</v>
      </c>
      <c r="DX30" s="677"/>
      <c r="DY30" s="677"/>
      <c r="DZ30" s="677"/>
      <c r="EA30" s="677"/>
      <c r="EB30" s="677"/>
      <c r="EC30" s="678"/>
    </row>
    <row r="31" spans="2:133" ht="11.25" customHeight="1">
      <c r="B31" s="638" t="s">
        <v>310</v>
      </c>
      <c r="C31" s="639"/>
      <c r="D31" s="639"/>
      <c r="E31" s="639"/>
      <c r="F31" s="639"/>
      <c r="G31" s="639"/>
      <c r="H31" s="639"/>
      <c r="I31" s="639"/>
      <c r="J31" s="639"/>
      <c r="K31" s="639"/>
      <c r="L31" s="639"/>
      <c r="M31" s="639"/>
      <c r="N31" s="639"/>
      <c r="O31" s="639"/>
      <c r="P31" s="639"/>
      <c r="Q31" s="640"/>
      <c r="R31" s="641">
        <v>146973</v>
      </c>
      <c r="S31" s="642"/>
      <c r="T31" s="642"/>
      <c r="U31" s="642"/>
      <c r="V31" s="642"/>
      <c r="W31" s="642"/>
      <c r="X31" s="642"/>
      <c r="Y31" s="643"/>
      <c r="Z31" s="644">
        <v>0.3</v>
      </c>
      <c r="AA31" s="644"/>
      <c r="AB31" s="644"/>
      <c r="AC31" s="644"/>
      <c r="AD31" s="645" t="s">
        <v>128</v>
      </c>
      <c r="AE31" s="645"/>
      <c r="AF31" s="645"/>
      <c r="AG31" s="645"/>
      <c r="AH31" s="645"/>
      <c r="AI31" s="645"/>
      <c r="AJ31" s="645"/>
      <c r="AK31" s="645"/>
      <c r="AL31" s="646" t="s">
        <v>237</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98.7</v>
      </c>
      <c r="BH31" s="665"/>
      <c r="BI31" s="665"/>
      <c r="BJ31" s="665"/>
      <c r="BK31" s="665"/>
      <c r="BL31" s="665"/>
      <c r="BM31" s="647">
        <v>95.8</v>
      </c>
      <c r="BN31" s="699"/>
      <c r="BO31" s="699"/>
      <c r="BP31" s="699"/>
      <c r="BQ31" s="700"/>
      <c r="BR31" s="698">
        <v>98.8</v>
      </c>
      <c r="BS31" s="665"/>
      <c r="BT31" s="665"/>
      <c r="BU31" s="665"/>
      <c r="BV31" s="665"/>
      <c r="BW31" s="665"/>
      <c r="BX31" s="647">
        <v>95.4</v>
      </c>
      <c r="BY31" s="699"/>
      <c r="BZ31" s="699"/>
      <c r="CA31" s="699"/>
      <c r="CB31" s="700"/>
      <c r="CD31" s="706"/>
      <c r="CE31" s="707"/>
      <c r="CF31" s="656" t="s">
        <v>313</v>
      </c>
      <c r="CG31" s="657"/>
      <c r="CH31" s="657"/>
      <c r="CI31" s="657"/>
      <c r="CJ31" s="657"/>
      <c r="CK31" s="657"/>
      <c r="CL31" s="657"/>
      <c r="CM31" s="657"/>
      <c r="CN31" s="657"/>
      <c r="CO31" s="657"/>
      <c r="CP31" s="657"/>
      <c r="CQ31" s="658"/>
      <c r="CR31" s="641">
        <v>224111</v>
      </c>
      <c r="CS31" s="665"/>
      <c r="CT31" s="665"/>
      <c r="CU31" s="665"/>
      <c r="CV31" s="665"/>
      <c r="CW31" s="665"/>
      <c r="CX31" s="665"/>
      <c r="CY31" s="666"/>
      <c r="CZ31" s="646">
        <v>0.5</v>
      </c>
      <c r="DA31" s="677"/>
      <c r="DB31" s="677"/>
      <c r="DC31" s="679"/>
      <c r="DD31" s="650">
        <v>203667</v>
      </c>
      <c r="DE31" s="665"/>
      <c r="DF31" s="665"/>
      <c r="DG31" s="665"/>
      <c r="DH31" s="665"/>
      <c r="DI31" s="665"/>
      <c r="DJ31" s="665"/>
      <c r="DK31" s="666"/>
      <c r="DL31" s="650">
        <v>203667</v>
      </c>
      <c r="DM31" s="665"/>
      <c r="DN31" s="665"/>
      <c r="DO31" s="665"/>
      <c r="DP31" s="665"/>
      <c r="DQ31" s="665"/>
      <c r="DR31" s="665"/>
      <c r="DS31" s="665"/>
      <c r="DT31" s="665"/>
      <c r="DU31" s="665"/>
      <c r="DV31" s="666"/>
      <c r="DW31" s="646">
        <v>0.8</v>
      </c>
      <c r="DX31" s="677"/>
      <c r="DY31" s="677"/>
      <c r="DZ31" s="677"/>
      <c r="EA31" s="677"/>
      <c r="EB31" s="677"/>
      <c r="EC31" s="678"/>
    </row>
    <row r="32" spans="2:133" ht="11.25" customHeight="1">
      <c r="B32" s="638" t="s">
        <v>314</v>
      </c>
      <c r="C32" s="639"/>
      <c r="D32" s="639"/>
      <c r="E32" s="639"/>
      <c r="F32" s="639"/>
      <c r="G32" s="639"/>
      <c r="H32" s="639"/>
      <c r="I32" s="639"/>
      <c r="J32" s="639"/>
      <c r="K32" s="639"/>
      <c r="L32" s="639"/>
      <c r="M32" s="639"/>
      <c r="N32" s="639"/>
      <c r="O32" s="639"/>
      <c r="P32" s="639"/>
      <c r="Q32" s="640"/>
      <c r="R32" s="641">
        <v>1508965</v>
      </c>
      <c r="S32" s="642"/>
      <c r="T32" s="642"/>
      <c r="U32" s="642"/>
      <c r="V32" s="642"/>
      <c r="W32" s="642"/>
      <c r="X32" s="642"/>
      <c r="Y32" s="643"/>
      <c r="Z32" s="644">
        <v>3</v>
      </c>
      <c r="AA32" s="644"/>
      <c r="AB32" s="644"/>
      <c r="AC32" s="644"/>
      <c r="AD32" s="645" t="s">
        <v>128</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98.6</v>
      </c>
      <c r="BH32" s="711"/>
      <c r="BI32" s="711"/>
      <c r="BJ32" s="711"/>
      <c r="BK32" s="711"/>
      <c r="BL32" s="711"/>
      <c r="BM32" s="712">
        <v>94.7</v>
      </c>
      <c r="BN32" s="711"/>
      <c r="BO32" s="711"/>
      <c r="BP32" s="711"/>
      <c r="BQ32" s="713"/>
      <c r="BR32" s="710">
        <v>98.7</v>
      </c>
      <c r="BS32" s="711"/>
      <c r="BT32" s="711"/>
      <c r="BU32" s="711"/>
      <c r="BV32" s="711"/>
      <c r="BW32" s="711"/>
      <c r="BX32" s="712">
        <v>94.5</v>
      </c>
      <c r="BY32" s="711"/>
      <c r="BZ32" s="711"/>
      <c r="CA32" s="711"/>
      <c r="CB32" s="713"/>
      <c r="CD32" s="708"/>
      <c r="CE32" s="709"/>
      <c r="CF32" s="656" t="s">
        <v>316</v>
      </c>
      <c r="CG32" s="657"/>
      <c r="CH32" s="657"/>
      <c r="CI32" s="657"/>
      <c r="CJ32" s="657"/>
      <c r="CK32" s="657"/>
      <c r="CL32" s="657"/>
      <c r="CM32" s="657"/>
      <c r="CN32" s="657"/>
      <c r="CO32" s="657"/>
      <c r="CP32" s="657"/>
      <c r="CQ32" s="658"/>
      <c r="CR32" s="641">
        <v>107</v>
      </c>
      <c r="CS32" s="642"/>
      <c r="CT32" s="642"/>
      <c r="CU32" s="642"/>
      <c r="CV32" s="642"/>
      <c r="CW32" s="642"/>
      <c r="CX32" s="642"/>
      <c r="CY32" s="643"/>
      <c r="CZ32" s="646">
        <v>0</v>
      </c>
      <c r="DA32" s="677"/>
      <c r="DB32" s="677"/>
      <c r="DC32" s="679"/>
      <c r="DD32" s="650">
        <v>107</v>
      </c>
      <c r="DE32" s="642"/>
      <c r="DF32" s="642"/>
      <c r="DG32" s="642"/>
      <c r="DH32" s="642"/>
      <c r="DI32" s="642"/>
      <c r="DJ32" s="642"/>
      <c r="DK32" s="643"/>
      <c r="DL32" s="650">
        <v>107</v>
      </c>
      <c r="DM32" s="642"/>
      <c r="DN32" s="642"/>
      <c r="DO32" s="642"/>
      <c r="DP32" s="642"/>
      <c r="DQ32" s="642"/>
      <c r="DR32" s="642"/>
      <c r="DS32" s="642"/>
      <c r="DT32" s="642"/>
      <c r="DU32" s="642"/>
      <c r="DV32" s="643"/>
      <c r="DW32" s="646">
        <v>0</v>
      </c>
      <c r="DX32" s="677"/>
      <c r="DY32" s="677"/>
      <c r="DZ32" s="677"/>
      <c r="EA32" s="677"/>
      <c r="EB32" s="677"/>
      <c r="EC32" s="678"/>
    </row>
    <row r="33" spans="2:133" ht="11.25" customHeight="1">
      <c r="B33" s="638" t="s">
        <v>317</v>
      </c>
      <c r="C33" s="639"/>
      <c r="D33" s="639"/>
      <c r="E33" s="639"/>
      <c r="F33" s="639"/>
      <c r="G33" s="639"/>
      <c r="H33" s="639"/>
      <c r="I33" s="639"/>
      <c r="J33" s="639"/>
      <c r="K33" s="639"/>
      <c r="L33" s="639"/>
      <c r="M33" s="639"/>
      <c r="N33" s="639"/>
      <c r="O33" s="639"/>
      <c r="P33" s="639"/>
      <c r="Q33" s="640"/>
      <c r="R33" s="641">
        <v>1318492</v>
      </c>
      <c r="S33" s="642"/>
      <c r="T33" s="642"/>
      <c r="U33" s="642"/>
      <c r="V33" s="642"/>
      <c r="W33" s="642"/>
      <c r="X33" s="642"/>
      <c r="Y33" s="643"/>
      <c r="Z33" s="644">
        <v>2.6</v>
      </c>
      <c r="AA33" s="644"/>
      <c r="AB33" s="644"/>
      <c r="AC33" s="644"/>
      <c r="AD33" s="645" t="s">
        <v>237</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15210049</v>
      </c>
      <c r="CS33" s="665"/>
      <c r="CT33" s="665"/>
      <c r="CU33" s="665"/>
      <c r="CV33" s="665"/>
      <c r="CW33" s="665"/>
      <c r="CX33" s="665"/>
      <c r="CY33" s="666"/>
      <c r="CZ33" s="646">
        <v>30.6</v>
      </c>
      <c r="DA33" s="677"/>
      <c r="DB33" s="677"/>
      <c r="DC33" s="679"/>
      <c r="DD33" s="650">
        <v>12405896</v>
      </c>
      <c r="DE33" s="665"/>
      <c r="DF33" s="665"/>
      <c r="DG33" s="665"/>
      <c r="DH33" s="665"/>
      <c r="DI33" s="665"/>
      <c r="DJ33" s="665"/>
      <c r="DK33" s="666"/>
      <c r="DL33" s="650">
        <v>9367971</v>
      </c>
      <c r="DM33" s="665"/>
      <c r="DN33" s="665"/>
      <c r="DO33" s="665"/>
      <c r="DP33" s="665"/>
      <c r="DQ33" s="665"/>
      <c r="DR33" s="665"/>
      <c r="DS33" s="665"/>
      <c r="DT33" s="665"/>
      <c r="DU33" s="665"/>
      <c r="DV33" s="666"/>
      <c r="DW33" s="646">
        <v>36.200000000000003</v>
      </c>
      <c r="DX33" s="677"/>
      <c r="DY33" s="677"/>
      <c r="DZ33" s="677"/>
      <c r="EA33" s="677"/>
      <c r="EB33" s="677"/>
      <c r="EC33" s="678"/>
    </row>
    <row r="34" spans="2:133" ht="11.25" customHeight="1">
      <c r="B34" s="638" t="s">
        <v>319</v>
      </c>
      <c r="C34" s="639"/>
      <c r="D34" s="639"/>
      <c r="E34" s="639"/>
      <c r="F34" s="639"/>
      <c r="G34" s="639"/>
      <c r="H34" s="639"/>
      <c r="I34" s="639"/>
      <c r="J34" s="639"/>
      <c r="K34" s="639"/>
      <c r="L34" s="639"/>
      <c r="M34" s="639"/>
      <c r="N34" s="639"/>
      <c r="O34" s="639"/>
      <c r="P34" s="639"/>
      <c r="Q34" s="640"/>
      <c r="R34" s="641">
        <v>781110</v>
      </c>
      <c r="S34" s="642"/>
      <c r="T34" s="642"/>
      <c r="U34" s="642"/>
      <c r="V34" s="642"/>
      <c r="W34" s="642"/>
      <c r="X34" s="642"/>
      <c r="Y34" s="643"/>
      <c r="Z34" s="644">
        <v>1.5</v>
      </c>
      <c r="AA34" s="644"/>
      <c r="AB34" s="644"/>
      <c r="AC34" s="644"/>
      <c r="AD34" s="645">
        <v>14364</v>
      </c>
      <c r="AE34" s="645"/>
      <c r="AF34" s="645"/>
      <c r="AG34" s="645"/>
      <c r="AH34" s="645"/>
      <c r="AI34" s="645"/>
      <c r="AJ34" s="645"/>
      <c r="AK34" s="645"/>
      <c r="AL34" s="646">
        <v>0.1</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5082364</v>
      </c>
      <c r="CS34" s="642"/>
      <c r="CT34" s="642"/>
      <c r="CU34" s="642"/>
      <c r="CV34" s="642"/>
      <c r="CW34" s="642"/>
      <c r="CX34" s="642"/>
      <c r="CY34" s="643"/>
      <c r="CZ34" s="646">
        <v>10.199999999999999</v>
      </c>
      <c r="DA34" s="677"/>
      <c r="DB34" s="677"/>
      <c r="DC34" s="679"/>
      <c r="DD34" s="650">
        <v>3984365</v>
      </c>
      <c r="DE34" s="642"/>
      <c r="DF34" s="642"/>
      <c r="DG34" s="642"/>
      <c r="DH34" s="642"/>
      <c r="DI34" s="642"/>
      <c r="DJ34" s="642"/>
      <c r="DK34" s="643"/>
      <c r="DL34" s="650">
        <v>3353808</v>
      </c>
      <c r="DM34" s="642"/>
      <c r="DN34" s="642"/>
      <c r="DO34" s="642"/>
      <c r="DP34" s="642"/>
      <c r="DQ34" s="642"/>
      <c r="DR34" s="642"/>
      <c r="DS34" s="642"/>
      <c r="DT34" s="642"/>
      <c r="DU34" s="642"/>
      <c r="DV34" s="643"/>
      <c r="DW34" s="646">
        <v>13</v>
      </c>
      <c r="DX34" s="677"/>
      <c r="DY34" s="677"/>
      <c r="DZ34" s="677"/>
      <c r="EA34" s="677"/>
      <c r="EB34" s="677"/>
      <c r="EC34" s="678"/>
    </row>
    <row r="35" spans="2:133" ht="11.25" customHeight="1">
      <c r="B35" s="638" t="s">
        <v>323</v>
      </c>
      <c r="C35" s="639"/>
      <c r="D35" s="639"/>
      <c r="E35" s="639"/>
      <c r="F35" s="639"/>
      <c r="G35" s="639"/>
      <c r="H35" s="639"/>
      <c r="I35" s="639"/>
      <c r="J35" s="639"/>
      <c r="K35" s="639"/>
      <c r="L35" s="639"/>
      <c r="M35" s="639"/>
      <c r="N35" s="639"/>
      <c r="O35" s="639"/>
      <c r="P35" s="639"/>
      <c r="Q35" s="640"/>
      <c r="R35" s="641">
        <v>3776733</v>
      </c>
      <c r="S35" s="642"/>
      <c r="T35" s="642"/>
      <c r="U35" s="642"/>
      <c r="V35" s="642"/>
      <c r="W35" s="642"/>
      <c r="X35" s="642"/>
      <c r="Y35" s="643"/>
      <c r="Z35" s="644">
        <v>7.5</v>
      </c>
      <c r="AA35" s="644"/>
      <c r="AB35" s="644"/>
      <c r="AC35" s="644"/>
      <c r="AD35" s="645" t="s">
        <v>237</v>
      </c>
      <c r="AE35" s="645"/>
      <c r="AF35" s="645"/>
      <c r="AG35" s="645"/>
      <c r="AH35" s="645"/>
      <c r="AI35" s="645"/>
      <c r="AJ35" s="645"/>
      <c r="AK35" s="645"/>
      <c r="AL35" s="646" t="s">
        <v>237</v>
      </c>
      <c r="AM35" s="647"/>
      <c r="AN35" s="647"/>
      <c r="AO35" s="648"/>
      <c r="AP35" s="234"/>
      <c r="AQ35" s="714" t="s">
        <v>324</v>
      </c>
      <c r="AR35" s="715"/>
      <c r="AS35" s="715"/>
      <c r="AT35" s="715"/>
      <c r="AU35" s="715"/>
      <c r="AV35" s="715"/>
      <c r="AW35" s="715"/>
      <c r="AX35" s="715"/>
      <c r="AY35" s="716"/>
      <c r="AZ35" s="630">
        <v>5693849</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371141</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240921</v>
      </c>
      <c r="CS35" s="665"/>
      <c r="CT35" s="665"/>
      <c r="CU35" s="665"/>
      <c r="CV35" s="665"/>
      <c r="CW35" s="665"/>
      <c r="CX35" s="665"/>
      <c r="CY35" s="666"/>
      <c r="CZ35" s="646">
        <v>0.5</v>
      </c>
      <c r="DA35" s="677"/>
      <c r="DB35" s="677"/>
      <c r="DC35" s="679"/>
      <c r="DD35" s="650">
        <v>222797</v>
      </c>
      <c r="DE35" s="665"/>
      <c r="DF35" s="665"/>
      <c r="DG35" s="665"/>
      <c r="DH35" s="665"/>
      <c r="DI35" s="665"/>
      <c r="DJ35" s="665"/>
      <c r="DK35" s="666"/>
      <c r="DL35" s="650">
        <v>222797</v>
      </c>
      <c r="DM35" s="665"/>
      <c r="DN35" s="665"/>
      <c r="DO35" s="665"/>
      <c r="DP35" s="665"/>
      <c r="DQ35" s="665"/>
      <c r="DR35" s="665"/>
      <c r="DS35" s="665"/>
      <c r="DT35" s="665"/>
      <c r="DU35" s="665"/>
      <c r="DV35" s="666"/>
      <c r="DW35" s="646">
        <v>0.9</v>
      </c>
      <c r="DX35" s="677"/>
      <c r="DY35" s="677"/>
      <c r="DZ35" s="677"/>
      <c r="EA35" s="677"/>
      <c r="EB35" s="677"/>
      <c r="EC35" s="678"/>
    </row>
    <row r="36" spans="2:133" ht="11.25" customHeight="1">
      <c r="B36" s="638" t="s">
        <v>327</v>
      </c>
      <c r="C36" s="639"/>
      <c r="D36" s="639"/>
      <c r="E36" s="639"/>
      <c r="F36" s="639"/>
      <c r="G36" s="639"/>
      <c r="H36" s="639"/>
      <c r="I36" s="639"/>
      <c r="J36" s="639"/>
      <c r="K36" s="639"/>
      <c r="L36" s="639"/>
      <c r="M36" s="639"/>
      <c r="N36" s="639"/>
      <c r="O36" s="639"/>
      <c r="P36" s="639"/>
      <c r="Q36" s="640"/>
      <c r="R36" s="641" t="s">
        <v>237</v>
      </c>
      <c r="S36" s="642"/>
      <c r="T36" s="642"/>
      <c r="U36" s="642"/>
      <c r="V36" s="642"/>
      <c r="W36" s="642"/>
      <c r="X36" s="642"/>
      <c r="Y36" s="643"/>
      <c r="Z36" s="644" t="s">
        <v>237</v>
      </c>
      <c r="AA36" s="644"/>
      <c r="AB36" s="644"/>
      <c r="AC36" s="644"/>
      <c r="AD36" s="645" t="s">
        <v>128</v>
      </c>
      <c r="AE36" s="645"/>
      <c r="AF36" s="645"/>
      <c r="AG36" s="645"/>
      <c r="AH36" s="645"/>
      <c r="AI36" s="645"/>
      <c r="AJ36" s="645"/>
      <c r="AK36" s="645"/>
      <c r="AL36" s="646" t="s">
        <v>128</v>
      </c>
      <c r="AM36" s="647"/>
      <c r="AN36" s="647"/>
      <c r="AO36" s="648"/>
      <c r="AQ36" s="718" t="s">
        <v>328</v>
      </c>
      <c r="AR36" s="719"/>
      <c r="AS36" s="719"/>
      <c r="AT36" s="719"/>
      <c r="AU36" s="719"/>
      <c r="AV36" s="719"/>
      <c r="AW36" s="719"/>
      <c r="AX36" s="719"/>
      <c r="AY36" s="720"/>
      <c r="AZ36" s="641">
        <v>244571</v>
      </c>
      <c r="BA36" s="642"/>
      <c r="BB36" s="642"/>
      <c r="BC36" s="642"/>
      <c r="BD36" s="665"/>
      <c r="BE36" s="665"/>
      <c r="BF36" s="700"/>
      <c r="BG36" s="656" t="s">
        <v>329</v>
      </c>
      <c r="BH36" s="657"/>
      <c r="BI36" s="657"/>
      <c r="BJ36" s="657"/>
      <c r="BK36" s="657"/>
      <c r="BL36" s="657"/>
      <c r="BM36" s="657"/>
      <c r="BN36" s="657"/>
      <c r="BO36" s="657"/>
      <c r="BP36" s="657"/>
      <c r="BQ36" s="657"/>
      <c r="BR36" s="657"/>
      <c r="BS36" s="657"/>
      <c r="BT36" s="657"/>
      <c r="BU36" s="658"/>
      <c r="BV36" s="641">
        <v>69035</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2378763</v>
      </c>
      <c r="CS36" s="642"/>
      <c r="CT36" s="642"/>
      <c r="CU36" s="642"/>
      <c r="CV36" s="642"/>
      <c r="CW36" s="642"/>
      <c r="CX36" s="642"/>
      <c r="CY36" s="643"/>
      <c r="CZ36" s="646">
        <v>4.8</v>
      </c>
      <c r="DA36" s="677"/>
      <c r="DB36" s="677"/>
      <c r="DC36" s="679"/>
      <c r="DD36" s="650">
        <v>2068969</v>
      </c>
      <c r="DE36" s="642"/>
      <c r="DF36" s="642"/>
      <c r="DG36" s="642"/>
      <c r="DH36" s="642"/>
      <c r="DI36" s="642"/>
      <c r="DJ36" s="642"/>
      <c r="DK36" s="643"/>
      <c r="DL36" s="650">
        <v>1478548</v>
      </c>
      <c r="DM36" s="642"/>
      <c r="DN36" s="642"/>
      <c r="DO36" s="642"/>
      <c r="DP36" s="642"/>
      <c r="DQ36" s="642"/>
      <c r="DR36" s="642"/>
      <c r="DS36" s="642"/>
      <c r="DT36" s="642"/>
      <c r="DU36" s="642"/>
      <c r="DV36" s="643"/>
      <c r="DW36" s="646">
        <v>5.7</v>
      </c>
      <c r="DX36" s="677"/>
      <c r="DY36" s="677"/>
      <c r="DZ36" s="677"/>
      <c r="EA36" s="677"/>
      <c r="EB36" s="677"/>
      <c r="EC36" s="678"/>
    </row>
    <row r="37" spans="2:133" ht="11.25" customHeight="1">
      <c r="B37" s="638" t="s">
        <v>331</v>
      </c>
      <c r="C37" s="639"/>
      <c r="D37" s="639"/>
      <c r="E37" s="639"/>
      <c r="F37" s="639"/>
      <c r="G37" s="639"/>
      <c r="H37" s="639"/>
      <c r="I37" s="639"/>
      <c r="J37" s="639"/>
      <c r="K37" s="639"/>
      <c r="L37" s="639"/>
      <c r="M37" s="639"/>
      <c r="N37" s="639"/>
      <c r="O37" s="639"/>
      <c r="P37" s="639"/>
      <c r="Q37" s="640"/>
      <c r="R37" s="641">
        <v>1563833</v>
      </c>
      <c r="S37" s="642"/>
      <c r="T37" s="642"/>
      <c r="U37" s="642"/>
      <c r="V37" s="642"/>
      <c r="W37" s="642"/>
      <c r="X37" s="642"/>
      <c r="Y37" s="643"/>
      <c r="Z37" s="644">
        <v>3.1</v>
      </c>
      <c r="AA37" s="644"/>
      <c r="AB37" s="644"/>
      <c r="AC37" s="644"/>
      <c r="AD37" s="645" t="s">
        <v>128</v>
      </c>
      <c r="AE37" s="645"/>
      <c r="AF37" s="645"/>
      <c r="AG37" s="645"/>
      <c r="AH37" s="645"/>
      <c r="AI37" s="645"/>
      <c r="AJ37" s="645"/>
      <c r="AK37" s="645"/>
      <c r="AL37" s="646" t="s">
        <v>237</v>
      </c>
      <c r="AM37" s="647"/>
      <c r="AN37" s="647"/>
      <c r="AO37" s="648"/>
      <c r="AQ37" s="718" t="s">
        <v>332</v>
      </c>
      <c r="AR37" s="719"/>
      <c r="AS37" s="719"/>
      <c r="AT37" s="719"/>
      <c r="AU37" s="719"/>
      <c r="AV37" s="719"/>
      <c r="AW37" s="719"/>
      <c r="AX37" s="719"/>
      <c r="AY37" s="720"/>
      <c r="AZ37" s="641">
        <v>15452</v>
      </c>
      <c r="BA37" s="642"/>
      <c r="BB37" s="642"/>
      <c r="BC37" s="642"/>
      <c r="BD37" s="665"/>
      <c r="BE37" s="665"/>
      <c r="BF37" s="700"/>
      <c r="BG37" s="656" t="s">
        <v>333</v>
      </c>
      <c r="BH37" s="657"/>
      <c r="BI37" s="657"/>
      <c r="BJ37" s="657"/>
      <c r="BK37" s="657"/>
      <c r="BL37" s="657"/>
      <c r="BM37" s="657"/>
      <c r="BN37" s="657"/>
      <c r="BO37" s="657"/>
      <c r="BP37" s="657"/>
      <c r="BQ37" s="657"/>
      <c r="BR37" s="657"/>
      <c r="BS37" s="657"/>
      <c r="BT37" s="657"/>
      <c r="BU37" s="658"/>
      <c r="BV37" s="641">
        <v>19021</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801949</v>
      </c>
      <c r="CS37" s="665"/>
      <c r="CT37" s="665"/>
      <c r="CU37" s="665"/>
      <c r="CV37" s="665"/>
      <c r="CW37" s="665"/>
      <c r="CX37" s="665"/>
      <c r="CY37" s="666"/>
      <c r="CZ37" s="646">
        <v>1.6</v>
      </c>
      <c r="DA37" s="677"/>
      <c r="DB37" s="677"/>
      <c r="DC37" s="679"/>
      <c r="DD37" s="650">
        <v>801949</v>
      </c>
      <c r="DE37" s="665"/>
      <c r="DF37" s="665"/>
      <c r="DG37" s="665"/>
      <c r="DH37" s="665"/>
      <c r="DI37" s="665"/>
      <c r="DJ37" s="665"/>
      <c r="DK37" s="666"/>
      <c r="DL37" s="650">
        <v>767804</v>
      </c>
      <c r="DM37" s="665"/>
      <c r="DN37" s="665"/>
      <c r="DO37" s="665"/>
      <c r="DP37" s="665"/>
      <c r="DQ37" s="665"/>
      <c r="DR37" s="665"/>
      <c r="DS37" s="665"/>
      <c r="DT37" s="665"/>
      <c r="DU37" s="665"/>
      <c r="DV37" s="666"/>
      <c r="DW37" s="646">
        <v>3</v>
      </c>
      <c r="DX37" s="677"/>
      <c r="DY37" s="677"/>
      <c r="DZ37" s="677"/>
      <c r="EA37" s="677"/>
      <c r="EB37" s="677"/>
      <c r="EC37" s="678"/>
    </row>
    <row r="38" spans="2:133" ht="11.25" customHeight="1">
      <c r="B38" s="686" t="s">
        <v>335</v>
      </c>
      <c r="C38" s="687"/>
      <c r="D38" s="687"/>
      <c r="E38" s="687"/>
      <c r="F38" s="687"/>
      <c r="G38" s="687"/>
      <c r="H38" s="687"/>
      <c r="I38" s="687"/>
      <c r="J38" s="687"/>
      <c r="K38" s="687"/>
      <c r="L38" s="687"/>
      <c r="M38" s="687"/>
      <c r="N38" s="687"/>
      <c r="O38" s="687"/>
      <c r="P38" s="687"/>
      <c r="Q38" s="688"/>
      <c r="R38" s="721">
        <v>50493039</v>
      </c>
      <c r="S38" s="722"/>
      <c r="T38" s="722"/>
      <c r="U38" s="722"/>
      <c r="V38" s="722"/>
      <c r="W38" s="722"/>
      <c r="X38" s="722"/>
      <c r="Y38" s="723"/>
      <c r="Z38" s="724">
        <v>100</v>
      </c>
      <c r="AA38" s="724"/>
      <c r="AB38" s="724"/>
      <c r="AC38" s="724"/>
      <c r="AD38" s="725">
        <v>24314038</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2665</v>
      </c>
      <c r="BA38" s="642"/>
      <c r="BB38" s="642"/>
      <c r="BC38" s="642"/>
      <c r="BD38" s="665"/>
      <c r="BE38" s="665"/>
      <c r="BF38" s="700"/>
      <c r="BG38" s="656" t="s">
        <v>337</v>
      </c>
      <c r="BH38" s="657"/>
      <c r="BI38" s="657"/>
      <c r="BJ38" s="657"/>
      <c r="BK38" s="657"/>
      <c r="BL38" s="657"/>
      <c r="BM38" s="657"/>
      <c r="BN38" s="657"/>
      <c r="BO38" s="657"/>
      <c r="BP38" s="657"/>
      <c r="BQ38" s="657"/>
      <c r="BR38" s="657"/>
      <c r="BS38" s="657"/>
      <c r="BT38" s="657"/>
      <c r="BU38" s="658"/>
      <c r="BV38" s="641">
        <v>26785</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5678397</v>
      </c>
      <c r="CS38" s="642"/>
      <c r="CT38" s="642"/>
      <c r="CU38" s="642"/>
      <c r="CV38" s="642"/>
      <c r="CW38" s="642"/>
      <c r="CX38" s="642"/>
      <c r="CY38" s="643"/>
      <c r="CZ38" s="646">
        <v>11.4</v>
      </c>
      <c r="DA38" s="677"/>
      <c r="DB38" s="677"/>
      <c r="DC38" s="679"/>
      <c r="DD38" s="650">
        <v>4632137</v>
      </c>
      <c r="DE38" s="642"/>
      <c r="DF38" s="642"/>
      <c r="DG38" s="642"/>
      <c r="DH38" s="642"/>
      <c r="DI38" s="642"/>
      <c r="DJ38" s="642"/>
      <c r="DK38" s="643"/>
      <c r="DL38" s="650">
        <v>4309150</v>
      </c>
      <c r="DM38" s="642"/>
      <c r="DN38" s="642"/>
      <c r="DO38" s="642"/>
      <c r="DP38" s="642"/>
      <c r="DQ38" s="642"/>
      <c r="DR38" s="642"/>
      <c r="DS38" s="642"/>
      <c r="DT38" s="642"/>
      <c r="DU38" s="642"/>
      <c r="DV38" s="643"/>
      <c r="DW38" s="646">
        <v>16.7</v>
      </c>
      <c r="DX38" s="677"/>
      <c r="DY38" s="677"/>
      <c r="DZ38" s="677"/>
      <c r="EA38" s="677"/>
      <c r="EB38" s="677"/>
      <c r="EC38" s="678"/>
    </row>
    <row r="39" spans="2:133" ht="11.25" customHeight="1">
      <c r="AQ39" s="718" t="s">
        <v>339</v>
      </c>
      <c r="AR39" s="719"/>
      <c r="AS39" s="719"/>
      <c r="AT39" s="719"/>
      <c r="AU39" s="719"/>
      <c r="AV39" s="719"/>
      <c r="AW39" s="719"/>
      <c r="AX39" s="719"/>
      <c r="AY39" s="720"/>
      <c r="AZ39" s="641" t="s">
        <v>237</v>
      </c>
      <c r="BA39" s="642"/>
      <c r="BB39" s="642"/>
      <c r="BC39" s="642"/>
      <c r="BD39" s="665"/>
      <c r="BE39" s="665"/>
      <c r="BF39" s="700"/>
      <c r="BG39" s="732" t="s">
        <v>340</v>
      </c>
      <c r="BH39" s="733"/>
      <c r="BI39" s="733"/>
      <c r="BJ39" s="733"/>
      <c r="BK39" s="733"/>
      <c r="BL39" s="235"/>
      <c r="BM39" s="657" t="s">
        <v>341</v>
      </c>
      <c r="BN39" s="657"/>
      <c r="BO39" s="657"/>
      <c r="BP39" s="657"/>
      <c r="BQ39" s="657"/>
      <c r="BR39" s="657"/>
      <c r="BS39" s="657"/>
      <c r="BT39" s="657"/>
      <c r="BU39" s="658"/>
      <c r="BV39" s="641">
        <v>81</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1616284</v>
      </c>
      <c r="CS39" s="665"/>
      <c r="CT39" s="665"/>
      <c r="CU39" s="665"/>
      <c r="CV39" s="665"/>
      <c r="CW39" s="665"/>
      <c r="CX39" s="665"/>
      <c r="CY39" s="666"/>
      <c r="CZ39" s="646">
        <v>3.2</v>
      </c>
      <c r="DA39" s="677"/>
      <c r="DB39" s="677"/>
      <c r="DC39" s="679"/>
      <c r="DD39" s="650">
        <v>1475308</v>
      </c>
      <c r="DE39" s="665"/>
      <c r="DF39" s="665"/>
      <c r="DG39" s="665"/>
      <c r="DH39" s="665"/>
      <c r="DI39" s="665"/>
      <c r="DJ39" s="665"/>
      <c r="DK39" s="666"/>
      <c r="DL39" s="650" t="s">
        <v>128</v>
      </c>
      <c r="DM39" s="665"/>
      <c r="DN39" s="665"/>
      <c r="DO39" s="665"/>
      <c r="DP39" s="665"/>
      <c r="DQ39" s="665"/>
      <c r="DR39" s="665"/>
      <c r="DS39" s="665"/>
      <c r="DT39" s="665"/>
      <c r="DU39" s="665"/>
      <c r="DV39" s="666"/>
      <c r="DW39" s="646" t="s">
        <v>237</v>
      </c>
      <c r="DX39" s="677"/>
      <c r="DY39" s="677"/>
      <c r="DZ39" s="677"/>
      <c r="EA39" s="677"/>
      <c r="EB39" s="677"/>
      <c r="EC39" s="678"/>
    </row>
    <row r="40" spans="2:133" ht="11.25" customHeight="1">
      <c r="AQ40" s="718" t="s">
        <v>343</v>
      </c>
      <c r="AR40" s="719"/>
      <c r="AS40" s="719"/>
      <c r="AT40" s="719"/>
      <c r="AU40" s="719"/>
      <c r="AV40" s="719"/>
      <c r="AW40" s="719"/>
      <c r="AX40" s="719"/>
      <c r="AY40" s="720"/>
      <c r="AZ40" s="641">
        <v>1550678</v>
      </c>
      <c r="BA40" s="642"/>
      <c r="BB40" s="642"/>
      <c r="BC40" s="642"/>
      <c r="BD40" s="665"/>
      <c r="BE40" s="665"/>
      <c r="BF40" s="700"/>
      <c r="BG40" s="732"/>
      <c r="BH40" s="733"/>
      <c r="BI40" s="733"/>
      <c r="BJ40" s="733"/>
      <c r="BK40" s="733"/>
      <c r="BL40" s="235"/>
      <c r="BM40" s="657" t="s">
        <v>344</v>
      </c>
      <c r="BN40" s="657"/>
      <c r="BO40" s="657"/>
      <c r="BP40" s="657"/>
      <c r="BQ40" s="657"/>
      <c r="BR40" s="657"/>
      <c r="BS40" s="657"/>
      <c r="BT40" s="657"/>
      <c r="BU40" s="658"/>
      <c r="BV40" s="641" t="s">
        <v>237</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213320</v>
      </c>
      <c r="CS40" s="642"/>
      <c r="CT40" s="642"/>
      <c r="CU40" s="642"/>
      <c r="CV40" s="642"/>
      <c r="CW40" s="642"/>
      <c r="CX40" s="642"/>
      <c r="CY40" s="643"/>
      <c r="CZ40" s="646">
        <v>0.4</v>
      </c>
      <c r="DA40" s="677"/>
      <c r="DB40" s="677"/>
      <c r="DC40" s="679"/>
      <c r="DD40" s="650">
        <v>22320</v>
      </c>
      <c r="DE40" s="642"/>
      <c r="DF40" s="642"/>
      <c r="DG40" s="642"/>
      <c r="DH40" s="642"/>
      <c r="DI40" s="642"/>
      <c r="DJ40" s="642"/>
      <c r="DK40" s="643"/>
      <c r="DL40" s="650">
        <v>3668</v>
      </c>
      <c r="DM40" s="642"/>
      <c r="DN40" s="642"/>
      <c r="DO40" s="642"/>
      <c r="DP40" s="642"/>
      <c r="DQ40" s="642"/>
      <c r="DR40" s="642"/>
      <c r="DS40" s="642"/>
      <c r="DT40" s="642"/>
      <c r="DU40" s="642"/>
      <c r="DV40" s="643"/>
      <c r="DW40" s="646">
        <v>0</v>
      </c>
      <c r="DX40" s="677"/>
      <c r="DY40" s="677"/>
      <c r="DZ40" s="677"/>
      <c r="EA40" s="677"/>
      <c r="EB40" s="677"/>
      <c r="EC40" s="678"/>
    </row>
    <row r="41" spans="2:133" ht="11.25" customHeight="1">
      <c r="AQ41" s="728" t="s">
        <v>346</v>
      </c>
      <c r="AR41" s="729"/>
      <c r="AS41" s="729"/>
      <c r="AT41" s="729"/>
      <c r="AU41" s="729"/>
      <c r="AV41" s="729"/>
      <c r="AW41" s="729"/>
      <c r="AX41" s="729"/>
      <c r="AY41" s="730"/>
      <c r="AZ41" s="721">
        <v>3880483</v>
      </c>
      <c r="BA41" s="722"/>
      <c r="BB41" s="722"/>
      <c r="BC41" s="722"/>
      <c r="BD41" s="711"/>
      <c r="BE41" s="711"/>
      <c r="BF41" s="713"/>
      <c r="BG41" s="734"/>
      <c r="BH41" s="735"/>
      <c r="BI41" s="735"/>
      <c r="BJ41" s="735"/>
      <c r="BK41" s="735"/>
      <c r="BL41" s="236"/>
      <c r="BM41" s="668" t="s">
        <v>347</v>
      </c>
      <c r="BN41" s="668"/>
      <c r="BO41" s="668"/>
      <c r="BP41" s="668"/>
      <c r="BQ41" s="668"/>
      <c r="BR41" s="668"/>
      <c r="BS41" s="668"/>
      <c r="BT41" s="668"/>
      <c r="BU41" s="669"/>
      <c r="BV41" s="721">
        <v>367</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5125041</v>
      </c>
      <c r="CS42" s="642"/>
      <c r="CT42" s="642"/>
      <c r="CU42" s="642"/>
      <c r="CV42" s="642"/>
      <c r="CW42" s="642"/>
      <c r="CX42" s="642"/>
      <c r="CY42" s="643"/>
      <c r="CZ42" s="646">
        <v>10.3</v>
      </c>
      <c r="DA42" s="647"/>
      <c r="DB42" s="647"/>
      <c r="DC42" s="742"/>
      <c r="DD42" s="650">
        <v>1534473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130059</v>
      </c>
      <c r="CS43" s="665"/>
      <c r="CT43" s="665"/>
      <c r="CU43" s="665"/>
      <c r="CV43" s="665"/>
      <c r="CW43" s="665"/>
      <c r="CX43" s="665"/>
      <c r="CY43" s="666"/>
      <c r="CZ43" s="646">
        <v>0.3</v>
      </c>
      <c r="DA43" s="677"/>
      <c r="DB43" s="677"/>
      <c r="DC43" s="679"/>
      <c r="DD43" s="650">
        <v>130059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353</v>
      </c>
      <c r="CD44" s="753" t="s">
        <v>304</v>
      </c>
      <c r="CE44" s="754"/>
      <c r="CF44" s="638" t="s">
        <v>354</v>
      </c>
      <c r="CG44" s="639"/>
      <c r="CH44" s="639"/>
      <c r="CI44" s="639"/>
      <c r="CJ44" s="639"/>
      <c r="CK44" s="639"/>
      <c r="CL44" s="639"/>
      <c r="CM44" s="639"/>
      <c r="CN44" s="639"/>
      <c r="CO44" s="639"/>
      <c r="CP44" s="639"/>
      <c r="CQ44" s="640"/>
      <c r="CR44" s="641">
        <v>5034536</v>
      </c>
      <c r="CS44" s="642"/>
      <c r="CT44" s="642"/>
      <c r="CU44" s="642"/>
      <c r="CV44" s="642"/>
      <c r="CW44" s="642"/>
      <c r="CX44" s="642"/>
      <c r="CY44" s="643"/>
      <c r="CZ44" s="646">
        <v>10.1</v>
      </c>
      <c r="DA44" s="647"/>
      <c r="DB44" s="647"/>
      <c r="DC44" s="742"/>
      <c r="DD44" s="650">
        <v>1502411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2275186</v>
      </c>
      <c r="CS45" s="665"/>
      <c r="CT45" s="665"/>
      <c r="CU45" s="665"/>
      <c r="CV45" s="665"/>
      <c r="CW45" s="665"/>
      <c r="CX45" s="665"/>
      <c r="CY45" s="666"/>
      <c r="CZ45" s="646">
        <v>4.5999999999999996</v>
      </c>
      <c r="DA45" s="677"/>
      <c r="DB45" s="677"/>
      <c r="DC45" s="679"/>
      <c r="DD45" s="650">
        <v>157956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2597313</v>
      </c>
      <c r="CS46" s="642"/>
      <c r="CT46" s="642"/>
      <c r="CU46" s="642"/>
      <c r="CV46" s="642"/>
      <c r="CW46" s="642"/>
      <c r="CX46" s="642"/>
      <c r="CY46" s="643"/>
      <c r="CZ46" s="646">
        <v>5.2</v>
      </c>
      <c r="DA46" s="647"/>
      <c r="DB46" s="647"/>
      <c r="DC46" s="742"/>
      <c r="DD46" s="650">
        <v>1307918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v>90505</v>
      </c>
      <c r="CS47" s="665"/>
      <c r="CT47" s="665"/>
      <c r="CU47" s="665"/>
      <c r="CV47" s="665"/>
      <c r="CW47" s="665"/>
      <c r="CX47" s="665"/>
      <c r="CY47" s="666"/>
      <c r="CZ47" s="646">
        <v>0.2</v>
      </c>
      <c r="DA47" s="677"/>
      <c r="DB47" s="677"/>
      <c r="DC47" s="679"/>
      <c r="DD47" s="650">
        <v>32062</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237</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49749612</v>
      </c>
      <c r="CS49" s="711"/>
      <c r="CT49" s="711"/>
      <c r="CU49" s="711"/>
      <c r="CV49" s="711"/>
      <c r="CW49" s="711"/>
      <c r="CX49" s="711"/>
      <c r="CY49" s="743"/>
      <c r="CZ49" s="726">
        <v>100</v>
      </c>
      <c r="DA49" s="744"/>
      <c r="DB49" s="744"/>
      <c r="DC49" s="745"/>
      <c r="DD49" s="746">
        <v>29825884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38fm2bXwRRHHeIjVN8A3pwz19wWSU4ZuEdP3z7/GCVg6reUZKrTiNLTwW23xMKoG6vWE4klyECG3kIWs6sVYdA==" saltValue="9/4Ot+g6dnf9o6Vev/+M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382</v>
      </c>
      <c r="C7" s="774"/>
      <c r="D7" s="774"/>
      <c r="E7" s="774"/>
      <c r="F7" s="774"/>
      <c r="G7" s="774"/>
      <c r="H7" s="774"/>
      <c r="I7" s="774"/>
      <c r="J7" s="774"/>
      <c r="K7" s="774"/>
      <c r="L7" s="774"/>
      <c r="M7" s="774"/>
      <c r="N7" s="774"/>
      <c r="O7" s="774"/>
      <c r="P7" s="775"/>
      <c r="Q7" s="776">
        <v>50502</v>
      </c>
      <c r="R7" s="777"/>
      <c r="S7" s="777"/>
      <c r="T7" s="777"/>
      <c r="U7" s="777"/>
      <c r="V7" s="777">
        <v>49758</v>
      </c>
      <c r="W7" s="777"/>
      <c r="X7" s="777"/>
      <c r="Y7" s="777"/>
      <c r="Z7" s="777"/>
      <c r="AA7" s="777">
        <v>743</v>
      </c>
      <c r="AB7" s="777"/>
      <c r="AC7" s="777"/>
      <c r="AD7" s="777"/>
      <c r="AE7" s="778"/>
      <c r="AF7" s="779">
        <v>624</v>
      </c>
      <c r="AG7" s="780"/>
      <c r="AH7" s="780"/>
      <c r="AI7" s="780"/>
      <c r="AJ7" s="781"/>
      <c r="AK7" s="816">
        <v>1509</v>
      </c>
      <c r="AL7" s="817"/>
      <c r="AM7" s="817"/>
      <c r="AN7" s="817"/>
      <c r="AO7" s="817"/>
      <c r="AP7" s="817">
        <v>34809</v>
      </c>
      <c r="AQ7" s="817"/>
      <c r="AR7" s="817"/>
      <c r="AS7" s="817"/>
      <c r="AT7" s="817"/>
      <c r="AU7" s="818" t="s">
        <v>573</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23</v>
      </c>
      <c r="CI7" s="814"/>
      <c r="CJ7" s="814"/>
      <c r="CK7" s="814"/>
      <c r="CL7" s="815"/>
      <c r="CM7" s="813">
        <v>131</v>
      </c>
      <c r="CN7" s="814"/>
      <c r="CO7" s="814"/>
      <c r="CP7" s="814"/>
      <c r="CQ7" s="815"/>
      <c r="CR7" s="813">
        <v>4</v>
      </c>
      <c r="CS7" s="814"/>
      <c r="CT7" s="814"/>
      <c r="CU7" s="814"/>
      <c r="CV7" s="815"/>
      <c r="CW7" s="813" t="s">
        <v>572</v>
      </c>
      <c r="CX7" s="814"/>
      <c r="CY7" s="814"/>
      <c r="CZ7" s="814"/>
      <c r="DA7" s="815"/>
      <c r="DB7" s="813" t="s">
        <v>572</v>
      </c>
      <c r="DC7" s="814"/>
      <c r="DD7" s="814"/>
      <c r="DE7" s="814"/>
      <c r="DF7" s="815"/>
      <c r="DG7" s="813" t="s">
        <v>572</v>
      </c>
      <c r="DH7" s="814"/>
      <c r="DI7" s="814"/>
      <c r="DJ7" s="814"/>
      <c r="DK7" s="815"/>
      <c r="DL7" s="813" t="s">
        <v>572</v>
      </c>
      <c r="DM7" s="814"/>
      <c r="DN7" s="814"/>
      <c r="DO7" s="814"/>
      <c r="DP7" s="815"/>
      <c r="DQ7" s="813" t="s">
        <v>572</v>
      </c>
      <c r="DR7" s="814"/>
      <c r="DS7" s="814"/>
      <c r="DT7" s="814"/>
      <c r="DU7" s="815"/>
      <c r="DV7" s="794"/>
      <c r="DW7" s="795"/>
      <c r="DX7" s="795"/>
      <c r="DY7" s="795"/>
      <c r="DZ7" s="796"/>
      <c r="EA7" s="254"/>
    </row>
    <row r="8" spans="1:131" s="255" customFormat="1" ht="26.25" customHeight="1">
      <c r="A8" s="261">
        <v>2</v>
      </c>
      <c r="B8" s="797" t="s">
        <v>383</v>
      </c>
      <c r="C8" s="798"/>
      <c r="D8" s="798"/>
      <c r="E8" s="798"/>
      <c r="F8" s="798"/>
      <c r="G8" s="798"/>
      <c r="H8" s="798"/>
      <c r="I8" s="798"/>
      <c r="J8" s="798"/>
      <c r="K8" s="798"/>
      <c r="L8" s="798"/>
      <c r="M8" s="798"/>
      <c r="N8" s="798"/>
      <c r="O8" s="798"/>
      <c r="P8" s="799"/>
      <c r="Q8" s="800" t="s">
        <v>574</v>
      </c>
      <c r="R8" s="801"/>
      <c r="S8" s="801"/>
      <c r="T8" s="801"/>
      <c r="U8" s="801"/>
      <c r="V8" s="801" t="s">
        <v>572</v>
      </c>
      <c r="W8" s="801"/>
      <c r="X8" s="801"/>
      <c r="Y8" s="801"/>
      <c r="Z8" s="801"/>
      <c r="AA8" s="801" t="s">
        <v>572</v>
      </c>
      <c r="AB8" s="801"/>
      <c r="AC8" s="801"/>
      <c r="AD8" s="801"/>
      <c r="AE8" s="802"/>
      <c r="AF8" s="803" t="s">
        <v>384</v>
      </c>
      <c r="AG8" s="804"/>
      <c r="AH8" s="804"/>
      <c r="AI8" s="804"/>
      <c r="AJ8" s="805"/>
      <c r="AK8" s="806" t="s">
        <v>575</v>
      </c>
      <c r="AL8" s="807"/>
      <c r="AM8" s="807"/>
      <c r="AN8" s="807"/>
      <c r="AO8" s="807"/>
      <c r="AP8" s="807" t="s">
        <v>576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1</v>
      </c>
      <c r="CI8" s="824"/>
      <c r="CJ8" s="824"/>
      <c r="CK8" s="824"/>
      <c r="CL8" s="825"/>
      <c r="CM8" s="823">
        <v>49</v>
      </c>
      <c r="CN8" s="824"/>
      <c r="CO8" s="824"/>
      <c r="CP8" s="824"/>
      <c r="CQ8" s="825"/>
      <c r="CR8" s="823">
        <v>17</v>
      </c>
      <c r="CS8" s="824"/>
      <c r="CT8" s="824"/>
      <c r="CU8" s="824"/>
      <c r="CV8" s="825"/>
      <c r="CW8" s="823">
        <v>5</v>
      </c>
      <c r="CX8" s="824"/>
      <c r="CY8" s="824"/>
      <c r="CZ8" s="824"/>
      <c r="DA8" s="825"/>
      <c r="DB8" s="823" t="s">
        <v>594</v>
      </c>
      <c r="DC8" s="824"/>
      <c r="DD8" s="824"/>
      <c r="DE8" s="824"/>
      <c r="DF8" s="825"/>
      <c r="DG8" s="823" t="s">
        <v>572</v>
      </c>
      <c r="DH8" s="824"/>
      <c r="DI8" s="824"/>
      <c r="DJ8" s="824"/>
      <c r="DK8" s="825"/>
      <c r="DL8" s="823" t="s">
        <v>594</v>
      </c>
      <c r="DM8" s="824"/>
      <c r="DN8" s="824"/>
      <c r="DO8" s="824"/>
      <c r="DP8" s="825"/>
      <c r="DQ8" s="823" t="s">
        <v>577</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591</v>
      </c>
      <c r="BT9" s="811"/>
      <c r="BU9" s="811"/>
      <c r="BV9" s="811"/>
      <c r="BW9" s="811"/>
      <c r="BX9" s="811"/>
      <c r="BY9" s="811"/>
      <c r="BZ9" s="811"/>
      <c r="CA9" s="811"/>
      <c r="CB9" s="811"/>
      <c r="CC9" s="811"/>
      <c r="CD9" s="811"/>
      <c r="CE9" s="811"/>
      <c r="CF9" s="811"/>
      <c r="CG9" s="812"/>
      <c r="CH9" s="823">
        <v>13</v>
      </c>
      <c r="CI9" s="824"/>
      <c r="CJ9" s="824"/>
      <c r="CK9" s="824"/>
      <c r="CL9" s="825"/>
      <c r="CM9" s="823">
        <v>735</v>
      </c>
      <c r="CN9" s="824"/>
      <c r="CO9" s="824"/>
      <c r="CP9" s="824"/>
      <c r="CQ9" s="825"/>
      <c r="CR9" s="823">
        <v>51</v>
      </c>
      <c r="CS9" s="824"/>
      <c r="CT9" s="824"/>
      <c r="CU9" s="824"/>
      <c r="CV9" s="825"/>
      <c r="CW9" s="823" t="s">
        <v>595</v>
      </c>
      <c r="CX9" s="824"/>
      <c r="CY9" s="824"/>
      <c r="CZ9" s="824"/>
      <c r="DA9" s="825"/>
      <c r="DB9" s="823" t="s">
        <v>572</v>
      </c>
      <c r="DC9" s="824"/>
      <c r="DD9" s="824"/>
      <c r="DE9" s="824"/>
      <c r="DF9" s="825"/>
      <c r="DG9" s="823" t="s">
        <v>572</v>
      </c>
      <c r="DH9" s="824"/>
      <c r="DI9" s="824"/>
      <c r="DJ9" s="824"/>
      <c r="DK9" s="825"/>
      <c r="DL9" s="823" t="s">
        <v>596</v>
      </c>
      <c r="DM9" s="824"/>
      <c r="DN9" s="824"/>
      <c r="DO9" s="824"/>
      <c r="DP9" s="825"/>
      <c r="DQ9" s="823" t="s">
        <v>577</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592</v>
      </c>
      <c r="BT10" s="811"/>
      <c r="BU10" s="811"/>
      <c r="BV10" s="811"/>
      <c r="BW10" s="811"/>
      <c r="BX10" s="811"/>
      <c r="BY10" s="811"/>
      <c r="BZ10" s="811"/>
      <c r="CA10" s="811"/>
      <c r="CB10" s="811"/>
      <c r="CC10" s="811"/>
      <c r="CD10" s="811"/>
      <c r="CE10" s="811"/>
      <c r="CF10" s="811"/>
      <c r="CG10" s="812"/>
      <c r="CH10" s="823">
        <v>-2</v>
      </c>
      <c r="CI10" s="824"/>
      <c r="CJ10" s="824"/>
      <c r="CK10" s="824"/>
      <c r="CL10" s="825"/>
      <c r="CM10" s="823">
        <v>52</v>
      </c>
      <c r="CN10" s="824"/>
      <c r="CO10" s="824"/>
      <c r="CP10" s="824"/>
      <c r="CQ10" s="825"/>
      <c r="CR10" s="823">
        <v>3</v>
      </c>
      <c r="CS10" s="824"/>
      <c r="CT10" s="824"/>
      <c r="CU10" s="824"/>
      <c r="CV10" s="825"/>
      <c r="CW10" s="823" t="s">
        <v>572</v>
      </c>
      <c r="CX10" s="824"/>
      <c r="CY10" s="824"/>
      <c r="CZ10" s="824"/>
      <c r="DA10" s="825"/>
      <c r="DB10" s="823" t="s">
        <v>572</v>
      </c>
      <c r="DC10" s="824"/>
      <c r="DD10" s="824"/>
      <c r="DE10" s="824"/>
      <c r="DF10" s="825"/>
      <c r="DG10" s="823" t="s">
        <v>572</v>
      </c>
      <c r="DH10" s="824"/>
      <c r="DI10" s="824"/>
      <c r="DJ10" s="824"/>
      <c r="DK10" s="825"/>
      <c r="DL10" s="823" t="s">
        <v>572</v>
      </c>
      <c r="DM10" s="824"/>
      <c r="DN10" s="824"/>
      <c r="DO10" s="824"/>
      <c r="DP10" s="825"/>
      <c r="DQ10" s="823" t="s">
        <v>597</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593</v>
      </c>
      <c r="BT11" s="811"/>
      <c r="BU11" s="811"/>
      <c r="BV11" s="811"/>
      <c r="BW11" s="811"/>
      <c r="BX11" s="811"/>
      <c r="BY11" s="811"/>
      <c r="BZ11" s="811"/>
      <c r="CA11" s="811"/>
      <c r="CB11" s="811"/>
      <c r="CC11" s="811"/>
      <c r="CD11" s="811"/>
      <c r="CE11" s="811"/>
      <c r="CF11" s="811"/>
      <c r="CG11" s="812"/>
      <c r="CH11" s="823">
        <v>-1</v>
      </c>
      <c r="CI11" s="824"/>
      <c r="CJ11" s="824"/>
      <c r="CK11" s="824"/>
      <c r="CL11" s="825"/>
      <c r="CM11" s="823">
        <v>2</v>
      </c>
      <c r="CN11" s="824"/>
      <c r="CO11" s="824"/>
      <c r="CP11" s="824"/>
      <c r="CQ11" s="825"/>
      <c r="CR11" s="823">
        <v>0</v>
      </c>
      <c r="CS11" s="824"/>
      <c r="CT11" s="824"/>
      <c r="CU11" s="824"/>
      <c r="CV11" s="825"/>
      <c r="CW11" s="823">
        <v>41</v>
      </c>
      <c r="CX11" s="824"/>
      <c r="CY11" s="824"/>
      <c r="CZ11" s="824"/>
      <c r="DA11" s="825"/>
      <c r="DB11" s="823" t="s">
        <v>572</v>
      </c>
      <c r="DC11" s="824"/>
      <c r="DD11" s="824"/>
      <c r="DE11" s="824"/>
      <c r="DF11" s="825"/>
      <c r="DG11" s="823" t="s">
        <v>572</v>
      </c>
      <c r="DH11" s="824"/>
      <c r="DI11" s="824"/>
      <c r="DJ11" s="824"/>
      <c r="DK11" s="825"/>
      <c r="DL11" s="823" t="s">
        <v>594</v>
      </c>
      <c r="DM11" s="824"/>
      <c r="DN11" s="824"/>
      <c r="DO11" s="824"/>
      <c r="DP11" s="825"/>
      <c r="DQ11" s="823" t="s">
        <v>572</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386</v>
      </c>
      <c r="B23" s="832" t="s">
        <v>387</v>
      </c>
      <c r="C23" s="833"/>
      <c r="D23" s="833"/>
      <c r="E23" s="833"/>
      <c r="F23" s="833"/>
      <c r="G23" s="833"/>
      <c r="H23" s="833"/>
      <c r="I23" s="833"/>
      <c r="J23" s="833"/>
      <c r="K23" s="833"/>
      <c r="L23" s="833"/>
      <c r="M23" s="833"/>
      <c r="N23" s="833"/>
      <c r="O23" s="833"/>
      <c r="P23" s="834"/>
      <c r="Q23" s="835">
        <v>50502</v>
      </c>
      <c r="R23" s="836"/>
      <c r="S23" s="836"/>
      <c r="T23" s="836"/>
      <c r="U23" s="836"/>
      <c r="V23" s="836">
        <v>49758</v>
      </c>
      <c r="W23" s="836"/>
      <c r="X23" s="836"/>
      <c r="Y23" s="836"/>
      <c r="Z23" s="836"/>
      <c r="AA23" s="836">
        <v>743</v>
      </c>
      <c r="AB23" s="836"/>
      <c r="AC23" s="836"/>
      <c r="AD23" s="836"/>
      <c r="AE23" s="837"/>
      <c r="AF23" s="838">
        <v>624</v>
      </c>
      <c r="AG23" s="836"/>
      <c r="AH23" s="836"/>
      <c r="AI23" s="836"/>
      <c r="AJ23" s="839"/>
      <c r="AK23" s="840"/>
      <c r="AL23" s="841"/>
      <c r="AM23" s="841"/>
      <c r="AN23" s="841"/>
      <c r="AO23" s="841"/>
      <c r="AP23" s="836">
        <v>34809</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398</v>
      </c>
      <c r="C28" s="774"/>
      <c r="D28" s="774"/>
      <c r="E28" s="774"/>
      <c r="F28" s="774"/>
      <c r="G28" s="774"/>
      <c r="H28" s="774"/>
      <c r="I28" s="774"/>
      <c r="J28" s="774"/>
      <c r="K28" s="774"/>
      <c r="L28" s="774"/>
      <c r="M28" s="774"/>
      <c r="N28" s="774"/>
      <c r="O28" s="774"/>
      <c r="P28" s="775"/>
      <c r="Q28" s="864">
        <v>15063</v>
      </c>
      <c r="R28" s="865"/>
      <c r="S28" s="865"/>
      <c r="T28" s="865"/>
      <c r="U28" s="865"/>
      <c r="V28" s="865">
        <v>14692</v>
      </c>
      <c r="W28" s="865"/>
      <c r="X28" s="865"/>
      <c r="Y28" s="865"/>
      <c r="Z28" s="865"/>
      <c r="AA28" s="865">
        <v>371</v>
      </c>
      <c r="AB28" s="865"/>
      <c r="AC28" s="865"/>
      <c r="AD28" s="865"/>
      <c r="AE28" s="866"/>
      <c r="AF28" s="867">
        <v>371</v>
      </c>
      <c r="AG28" s="865"/>
      <c r="AH28" s="865"/>
      <c r="AI28" s="865"/>
      <c r="AJ28" s="868"/>
      <c r="AK28" s="869">
        <v>1551</v>
      </c>
      <c r="AL28" s="860"/>
      <c r="AM28" s="860"/>
      <c r="AN28" s="860"/>
      <c r="AO28" s="860"/>
      <c r="AP28" s="860" t="s">
        <v>572</v>
      </c>
      <c r="AQ28" s="860"/>
      <c r="AR28" s="860"/>
      <c r="AS28" s="860"/>
      <c r="AT28" s="860"/>
      <c r="AU28" s="860" t="s">
        <v>572</v>
      </c>
      <c r="AV28" s="860"/>
      <c r="AW28" s="860"/>
      <c r="AX28" s="860"/>
      <c r="AY28" s="860"/>
      <c r="AZ28" s="861" t="s">
        <v>576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399</v>
      </c>
      <c r="C29" s="798"/>
      <c r="D29" s="798"/>
      <c r="E29" s="798"/>
      <c r="F29" s="798"/>
      <c r="G29" s="798"/>
      <c r="H29" s="798"/>
      <c r="I29" s="798"/>
      <c r="J29" s="798"/>
      <c r="K29" s="798"/>
      <c r="L29" s="798"/>
      <c r="M29" s="798"/>
      <c r="N29" s="798"/>
      <c r="O29" s="798"/>
      <c r="P29" s="799"/>
      <c r="Q29" s="800">
        <v>12655</v>
      </c>
      <c r="R29" s="801"/>
      <c r="S29" s="801"/>
      <c r="T29" s="801"/>
      <c r="U29" s="801"/>
      <c r="V29" s="801">
        <v>12565</v>
      </c>
      <c r="W29" s="801"/>
      <c r="X29" s="801"/>
      <c r="Y29" s="801"/>
      <c r="Z29" s="801"/>
      <c r="AA29" s="801">
        <v>90</v>
      </c>
      <c r="AB29" s="801"/>
      <c r="AC29" s="801"/>
      <c r="AD29" s="801"/>
      <c r="AE29" s="802"/>
      <c r="AF29" s="803">
        <v>90</v>
      </c>
      <c r="AG29" s="804"/>
      <c r="AH29" s="804"/>
      <c r="AI29" s="804"/>
      <c r="AJ29" s="805"/>
      <c r="AK29" s="872">
        <v>1747</v>
      </c>
      <c r="AL29" s="873"/>
      <c r="AM29" s="873"/>
      <c r="AN29" s="873"/>
      <c r="AO29" s="873"/>
      <c r="AP29" s="873" t="s">
        <v>572</v>
      </c>
      <c r="AQ29" s="873"/>
      <c r="AR29" s="873"/>
      <c r="AS29" s="873"/>
      <c r="AT29" s="873"/>
      <c r="AU29" s="873" t="s">
        <v>572</v>
      </c>
      <c r="AV29" s="873"/>
      <c r="AW29" s="873"/>
      <c r="AX29" s="873"/>
      <c r="AY29" s="873"/>
      <c r="AZ29" s="874" t="s">
        <v>572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400</v>
      </c>
      <c r="C30" s="798"/>
      <c r="D30" s="798"/>
      <c r="E30" s="798"/>
      <c r="F30" s="798"/>
      <c r="G30" s="798"/>
      <c r="H30" s="798"/>
      <c r="I30" s="798"/>
      <c r="J30" s="798"/>
      <c r="K30" s="798"/>
      <c r="L30" s="798"/>
      <c r="M30" s="798"/>
      <c r="N30" s="798"/>
      <c r="O30" s="798"/>
      <c r="P30" s="799"/>
      <c r="Q30" s="800">
        <v>1611</v>
      </c>
      <c r="R30" s="801"/>
      <c r="S30" s="801"/>
      <c r="T30" s="801"/>
      <c r="U30" s="801"/>
      <c r="V30" s="801">
        <v>1603</v>
      </c>
      <c r="W30" s="801"/>
      <c r="X30" s="801"/>
      <c r="Y30" s="801"/>
      <c r="Z30" s="801"/>
      <c r="AA30" s="801">
        <v>8</v>
      </c>
      <c r="AB30" s="801"/>
      <c r="AC30" s="801"/>
      <c r="AD30" s="801"/>
      <c r="AE30" s="802"/>
      <c r="AF30" s="803">
        <v>8</v>
      </c>
      <c r="AG30" s="804"/>
      <c r="AH30" s="804"/>
      <c r="AI30" s="804"/>
      <c r="AJ30" s="805"/>
      <c r="AK30" s="872">
        <v>403</v>
      </c>
      <c r="AL30" s="873"/>
      <c r="AM30" s="873"/>
      <c r="AN30" s="873"/>
      <c r="AO30" s="873"/>
      <c r="AP30" s="873" t="s">
        <v>572</v>
      </c>
      <c r="AQ30" s="873"/>
      <c r="AR30" s="873"/>
      <c r="AS30" s="873"/>
      <c r="AT30" s="873"/>
      <c r="AU30" s="873" t="s">
        <v>574</v>
      </c>
      <c r="AV30" s="873"/>
      <c r="AW30" s="873"/>
      <c r="AX30" s="873"/>
      <c r="AY30" s="873"/>
      <c r="AZ30" s="874" t="s">
        <v>572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401</v>
      </c>
      <c r="C31" s="798"/>
      <c r="D31" s="798"/>
      <c r="E31" s="798"/>
      <c r="F31" s="798"/>
      <c r="G31" s="798"/>
      <c r="H31" s="798"/>
      <c r="I31" s="798"/>
      <c r="J31" s="798"/>
      <c r="K31" s="798"/>
      <c r="L31" s="798"/>
      <c r="M31" s="798"/>
      <c r="N31" s="798"/>
      <c r="O31" s="798"/>
      <c r="P31" s="799"/>
      <c r="Q31" s="800">
        <v>19875</v>
      </c>
      <c r="R31" s="801"/>
      <c r="S31" s="801"/>
      <c r="T31" s="801"/>
      <c r="U31" s="801"/>
      <c r="V31" s="801">
        <v>19615</v>
      </c>
      <c r="W31" s="801"/>
      <c r="X31" s="801"/>
      <c r="Y31" s="801"/>
      <c r="Z31" s="801"/>
      <c r="AA31" s="801">
        <v>260</v>
      </c>
      <c r="AB31" s="801"/>
      <c r="AC31" s="801"/>
      <c r="AD31" s="801"/>
      <c r="AE31" s="802"/>
      <c r="AF31" s="803">
        <v>177</v>
      </c>
      <c r="AG31" s="804"/>
      <c r="AH31" s="804"/>
      <c r="AI31" s="804"/>
      <c r="AJ31" s="805"/>
      <c r="AK31" s="872" t="s">
        <v>605</v>
      </c>
      <c r="AL31" s="873"/>
      <c r="AM31" s="873"/>
      <c r="AN31" s="873"/>
      <c r="AO31" s="873"/>
      <c r="AP31" s="873" t="s">
        <v>575</v>
      </c>
      <c r="AQ31" s="873"/>
      <c r="AR31" s="873"/>
      <c r="AS31" s="873"/>
      <c r="AT31" s="873"/>
      <c r="AU31" s="873" t="s">
        <v>572</v>
      </c>
      <c r="AV31" s="873"/>
      <c r="AW31" s="873"/>
      <c r="AX31" s="873"/>
      <c r="AY31" s="873"/>
      <c r="AZ31" s="874" t="s">
        <v>572</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402</v>
      </c>
      <c r="C32" s="798"/>
      <c r="D32" s="798"/>
      <c r="E32" s="798"/>
      <c r="F32" s="798"/>
      <c r="G32" s="798"/>
      <c r="H32" s="798"/>
      <c r="I32" s="798"/>
      <c r="J32" s="798"/>
      <c r="K32" s="798"/>
      <c r="L32" s="798"/>
      <c r="M32" s="798"/>
      <c r="N32" s="798"/>
      <c r="O32" s="798"/>
      <c r="P32" s="799"/>
      <c r="Q32" s="800">
        <v>2322</v>
      </c>
      <c r="R32" s="801"/>
      <c r="S32" s="801"/>
      <c r="T32" s="801"/>
      <c r="U32" s="801"/>
      <c r="V32" s="801">
        <v>2121</v>
      </c>
      <c r="W32" s="801"/>
      <c r="X32" s="801"/>
      <c r="Y32" s="801"/>
      <c r="Z32" s="801"/>
      <c r="AA32" s="801">
        <v>201</v>
      </c>
      <c r="AB32" s="801"/>
      <c r="AC32" s="801"/>
      <c r="AD32" s="801"/>
      <c r="AE32" s="802"/>
      <c r="AF32" s="803">
        <v>2000</v>
      </c>
      <c r="AG32" s="804"/>
      <c r="AH32" s="804"/>
      <c r="AI32" s="804"/>
      <c r="AJ32" s="805"/>
      <c r="AK32" s="872">
        <v>15</v>
      </c>
      <c r="AL32" s="873"/>
      <c r="AM32" s="873"/>
      <c r="AN32" s="873"/>
      <c r="AO32" s="873"/>
      <c r="AP32" s="873">
        <v>3752</v>
      </c>
      <c r="AQ32" s="873"/>
      <c r="AR32" s="873"/>
      <c r="AS32" s="873"/>
      <c r="AT32" s="873"/>
      <c r="AU32" s="873">
        <v>11</v>
      </c>
      <c r="AV32" s="873"/>
      <c r="AW32" s="873"/>
      <c r="AX32" s="873"/>
      <c r="AY32" s="873"/>
      <c r="AZ32" s="874" t="s">
        <v>577</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404</v>
      </c>
      <c r="C33" s="798"/>
      <c r="D33" s="798"/>
      <c r="E33" s="798"/>
      <c r="F33" s="798"/>
      <c r="G33" s="798"/>
      <c r="H33" s="798"/>
      <c r="I33" s="798"/>
      <c r="J33" s="798"/>
      <c r="K33" s="798"/>
      <c r="L33" s="798"/>
      <c r="M33" s="798"/>
      <c r="N33" s="798"/>
      <c r="O33" s="798"/>
      <c r="P33" s="799"/>
      <c r="Q33" s="800">
        <v>2382</v>
      </c>
      <c r="R33" s="801"/>
      <c r="S33" s="801"/>
      <c r="T33" s="801"/>
      <c r="U33" s="801"/>
      <c r="V33" s="801">
        <v>2269</v>
      </c>
      <c r="W33" s="801"/>
      <c r="X33" s="801"/>
      <c r="Y33" s="801"/>
      <c r="Z33" s="801"/>
      <c r="AA33" s="801">
        <v>113</v>
      </c>
      <c r="AB33" s="801"/>
      <c r="AC33" s="801"/>
      <c r="AD33" s="801"/>
      <c r="AE33" s="802"/>
      <c r="AF33" s="803" t="s">
        <v>128</v>
      </c>
      <c r="AG33" s="804"/>
      <c r="AH33" s="804"/>
      <c r="AI33" s="804"/>
      <c r="AJ33" s="805"/>
      <c r="AK33" s="872">
        <v>245</v>
      </c>
      <c r="AL33" s="873"/>
      <c r="AM33" s="873"/>
      <c r="AN33" s="873"/>
      <c r="AO33" s="873"/>
      <c r="AP33" s="873">
        <v>9747</v>
      </c>
      <c r="AQ33" s="873"/>
      <c r="AR33" s="873"/>
      <c r="AS33" s="873"/>
      <c r="AT33" s="873"/>
      <c r="AU33" s="873">
        <v>2456</v>
      </c>
      <c r="AV33" s="873"/>
      <c r="AW33" s="873"/>
      <c r="AX33" s="873"/>
      <c r="AY33" s="873"/>
      <c r="AZ33" s="874" t="s">
        <v>572</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406</v>
      </c>
      <c r="C34" s="798"/>
      <c r="D34" s="798"/>
      <c r="E34" s="798"/>
      <c r="F34" s="798"/>
      <c r="G34" s="798"/>
      <c r="H34" s="798"/>
      <c r="I34" s="798"/>
      <c r="J34" s="798"/>
      <c r="K34" s="798"/>
      <c r="L34" s="798"/>
      <c r="M34" s="798"/>
      <c r="N34" s="798"/>
      <c r="O34" s="798"/>
      <c r="P34" s="799"/>
      <c r="Q34" s="800">
        <v>36</v>
      </c>
      <c r="R34" s="801"/>
      <c r="S34" s="801"/>
      <c r="T34" s="801"/>
      <c r="U34" s="801"/>
      <c r="V34" s="801">
        <v>36</v>
      </c>
      <c r="W34" s="801"/>
      <c r="X34" s="801"/>
      <c r="Y34" s="801"/>
      <c r="Z34" s="801"/>
      <c r="AA34" s="801">
        <v>0</v>
      </c>
      <c r="AB34" s="801"/>
      <c r="AC34" s="801"/>
      <c r="AD34" s="801"/>
      <c r="AE34" s="802"/>
      <c r="AF34" s="803" t="s">
        <v>128</v>
      </c>
      <c r="AG34" s="804"/>
      <c r="AH34" s="804"/>
      <c r="AI34" s="804"/>
      <c r="AJ34" s="805"/>
      <c r="AK34" s="872">
        <v>2665</v>
      </c>
      <c r="AL34" s="873"/>
      <c r="AM34" s="873"/>
      <c r="AN34" s="873"/>
      <c r="AO34" s="873"/>
      <c r="AP34" s="873" t="s">
        <v>598</v>
      </c>
      <c r="AQ34" s="873"/>
      <c r="AR34" s="873"/>
      <c r="AS34" s="873"/>
      <c r="AT34" s="873"/>
      <c r="AU34" s="873" t="s">
        <v>599</v>
      </c>
      <c r="AV34" s="873"/>
      <c r="AW34" s="873"/>
      <c r="AX34" s="873"/>
      <c r="AY34" s="873"/>
      <c r="AZ34" s="874" t="s">
        <v>572</v>
      </c>
      <c r="BA34" s="874"/>
      <c r="BB34" s="874"/>
      <c r="BC34" s="874"/>
      <c r="BD34" s="874"/>
      <c r="BE34" s="870" t="s">
        <v>405</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386</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2646</v>
      </c>
      <c r="AG63" s="884"/>
      <c r="AH63" s="884"/>
      <c r="AI63" s="884"/>
      <c r="AJ63" s="885"/>
      <c r="AK63" s="886"/>
      <c r="AL63" s="881"/>
      <c r="AM63" s="881"/>
      <c r="AN63" s="881"/>
      <c r="AO63" s="881"/>
      <c r="AP63" s="884">
        <v>13498</v>
      </c>
      <c r="AQ63" s="884"/>
      <c r="AR63" s="884"/>
      <c r="AS63" s="884"/>
      <c r="AT63" s="884"/>
      <c r="AU63" s="884">
        <v>2467</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410</v>
      </c>
      <c r="B66" s="783"/>
      <c r="C66" s="783"/>
      <c r="D66" s="783"/>
      <c r="E66" s="783"/>
      <c r="F66" s="783"/>
      <c r="G66" s="783"/>
      <c r="H66" s="783"/>
      <c r="I66" s="783"/>
      <c r="J66" s="783"/>
      <c r="K66" s="783"/>
      <c r="L66" s="783"/>
      <c r="M66" s="783"/>
      <c r="N66" s="783"/>
      <c r="O66" s="783"/>
      <c r="P66" s="784"/>
      <c r="Q66" s="759" t="s">
        <v>390</v>
      </c>
      <c r="R66" s="760"/>
      <c r="S66" s="760"/>
      <c r="T66" s="760"/>
      <c r="U66" s="761"/>
      <c r="V66" s="759" t="s">
        <v>411</v>
      </c>
      <c r="W66" s="760"/>
      <c r="X66" s="760"/>
      <c r="Y66" s="760"/>
      <c r="Z66" s="761"/>
      <c r="AA66" s="759" t="s">
        <v>392</v>
      </c>
      <c r="AB66" s="760"/>
      <c r="AC66" s="760"/>
      <c r="AD66" s="760"/>
      <c r="AE66" s="761"/>
      <c r="AF66" s="894" t="s">
        <v>412</v>
      </c>
      <c r="AG66" s="855"/>
      <c r="AH66" s="855"/>
      <c r="AI66" s="855"/>
      <c r="AJ66" s="895"/>
      <c r="AK66" s="759" t="s">
        <v>394</v>
      </c>
      <c r="AL66" s="783"/>
      <c r="AM66" s="783"/>
      <c r="AN66" s="783"/>
      <c r="AO66" s="784"/>
      <c r="AP66" s="759" t="s">
        <v>395</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578</v>
      </c>
      <c r="C68" s="912"/>
      <c r="D68" s="912"/>
      <c r="E68" s="912"/>
      <c r="F68" s="912"/>
      <c r="G68" s="912"/>
      <c r="H68" s="912"/>
      <c r="I68" s="912"/>
      <c r="J68" s="912"/>
      <c r="K68" s="912"/>
      <c r="L68" s="912"/>
      <c r="M68" s="912"/>
      <c r="N68" s="912"/>
      <c r="O68" s="912"/>
      <c r="P68" s="913"/>
      <c r="Q68" s="914">
        <v>69</v>
      </c>
      <c r="R68" s="908"/>
      <c r="S68" s="908"/>
      <c r="T68" s="908"/>
      <c r="U68" s="908"/>
      <c r="V68" s="908">
        <v>51</v>
      </c>
      <c r="W68" s="908"/>
      <c r="X68" s="908"/>
      <c r="Y68" s="908"/>
      <c r="Z68" s="908"/>
      <c r="AA68" s="908">
        <v>19</v>
      </c>
      <c r="AB68" s="908"/>
      <c r="AC68" s="908"/>
      <c r="AD68" s="908"/>
      <c r="AE68" s="908"/>
      <c r="AF68" s="908">
        <v>19</v>
      </c>
      <c r="AG68" s="908"/>
      <c r="AH68" s="908"/>
      <c r="AI68" s="908"/>
      <c r="AJ68" s="908"/>
      <c r="AK68" s="908" t="s">
        <v>572</v>
      </c>
      <c r="AL68" s="908"/>
      <c r="AM68" s="908"/>
      <c r="AN68" s="908"/>
      <c r="AO68" s="908"/>
      <c r="AP68" s="908" t="s">
        <v>572</v>
      </c>
      <c r="AQ68" s="908"/>
      <c r="AR68" s="908"/>
      <c r="AS68" s="908"/>
      <c r="AT68" s="908"/>
      <c r="AU68" s="908" t="s">
        <v>576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579</v>
      </c>
      <c r="C69" s="916"/>
      <c r="D69" s="916"/>
      <c r="E69" s="916"/>
      <c r="F69" s="916"/>
      <c r="G69" s="916"/>
      <c r="H69" s="916"/>
      <c r="I69" s="916"/>
      <c r="J69" s="916"/>
      <c r="K69" s="916"/>
      <c r="L69" s="916"/>
      <c r="M69" s="916"/>
      <c r="N69" s="916"/>
      <c r="O69" s="916"/>
      <c r="P69" s="917"/>
      <c r="Q69" s="918">
        <v>1161</v>
      </c>
      <c r="R69" s="873"/>
      <c r="S69" s="873"/>
      <c r="T69" s="873"/>
      <c r="U69" s="873"/>
      <c r="V69" s="873">
        <v>1161</v>
      </c>
      <c r="W69" s="873"/>
      <c r="X69" s="873"/>
      <c r="Y69" s="873"/>
      <c r="Z69" s="873"/>
      <c r="AA69" s="873" t="s">
        <v>609</v>
      </c>
      <c r="AB69" s="873"/>
      <c r="AC69" s="873"/>
      <c r="AD69" s="873"/>
      <c r="AE69" s="873"/>
      <c r="AF69" s="873" t="s">
        <v>609</v>
      </c>
      <c r="AG69" s="873"/>
      <c r="AH69" s="873"/>
      <c r="AI69" s="873"/>
      <c r="AJ69" s="873"/>
      <c r="AK69" s="873">
        <v>53</v>
      </c>
      <c r="AL69" s="873"/>
      <c r="AM69" s="873"/>
      <c r="AN69" s="873"/>
      <c r="AO69" s="873"/>
      <c r="AP69" s="873" t="s">
        <v>572</v>
      </c>
      <c r="AQ69" s="873"/>
      <c r="AR69" s="873"/>
      <c r="AS69" s="873"/>
      <c r="AT69" s="873"/>
      <c r="AU69" s="873" t="s">
        <v>572</v>
      </c>
      <c r="AV69" s="873"/>
      <c r="AW69" s="873"/>
      <c r="AX69" s="873"/>
      <c r="AY69" s="873"/>
      <c r="AZ69" s="919" t="s">
        <v>608</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580</v>
      </c>
      <c r="C70" s="916"/>
      <c r="D70" s="916"/>
      <c r="E70" s="916"/>
      <c r="F70" s="916"/>
      <c r="G70" s="916"/>
      <c r="H70" s="916"/>
      <c r="I70" s="916"/>
      <c r="J70" s="916"/>
      <c r="K70" s="916"/>
      <c r="L70" s="916"/>
      <c r="M70" s="916"/>
      <c r="N70" s="916"/>
      <c r="O70" s="916"/>
      <c r="P70" s="917"/>
      <c r="Q70" s="918">
        <v>204</v>
      </c>
      <c r="R70" s="873"/>
      <c r="S70" s="873"/>
      <c r="T70" s="873"/>
      <c r="U70" s="873"/>
      <c r="V70" s="873">
        <v>204</v>
      </c>
      <c r="W70" s="873"/>
      <c r="X70" s="873"/>
      <c r="Y70" s="873"/>
      <c r="Z70" s="873"/>
      <c r="AA70" s="873" t="s">
        <v>609</v>
      </c>
      <c r="AB70" s="873"/>
      <c r="AC70" s="873"/>
      <c r="AD70" s="873"/>
      <c r="AE70" s="873"/>
      <c r="AF70" s="873" t="s">
        <v>609</v>
      </c>
      <c r="AG70" s="873"/>
      <c r="AH70" s="873"/>
      <c r="AI70" s="873"/>
      <c r="AJ70" s="873"/>
      <c r="AK70" s="873">
        <v>159</v>
      </c>
      <c r="AL70" s="873"/>
      <c r="AM70" s="873"/>
      <c r="AN70" s="873"/>
      <c r="AO70" s="873"/>
      <c r="AP70" s="873">
        <v>19</v>
      </c>
      <c r="AQ70" s="873"/>
      <c r="AR70" s="873"/>
      <c r="AS70" s="873"/>
      <c r="AT70" s="873"/>
      <c r="AU70" s="873">
        <v>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581</v>
      </c>
      <c r="C71" s="916"/>
      <c r="D71" s="916"/>
      <c r="E71" s="916"/>
      <c r="F71" s="916"/>
      <c r="G71" s="916"/>
      <c r="H71" s="916"/>
      <c r="I71" s="916"/>
      <c r="J71" s="916"/>
      <c r="K71" s="916"/>
      <c r="L71" s="916"/>
      <c r="M71" s="916"/>
      <c r="N71" s="916"/>
      <c r="O71" s="916"/>
      <c r="P71" s="917"/>
      <c r="Q71" s="918">
        <v>1226</v>
      </c>
      <c r="R71" s="873"/>
      <c r="S71" s="873"/>
      <c r="T71" s="873"/>
      <c r="U71" s="873"/>
      <c r="V71" s="873">
        <v>1221</v>
      </c>
      <c r="W71" s="873"/>
      <c r="X71" s="873"/>
      <c r="Y71" s="873"/>
      <c r="Z71" s="873"/>
      <c r="AA71" s="873">
        <v>5</v>
      </c>
      <c r="AB71" s="873"/>
      <c r="AC71" s="873"/>
      <c r="AD71" s="873"/>
      <c r="AE71" s="873"/>
      <c r="AF71" s="873" t="s">
        <v>609</v>
      </c>
      <c r="AG71" s="873"/>
      <c r="AH71" s="873"/>
      <c r="AI71" s="873"/>
      <c r="AJ71" s="873"/>
      <c r="AK71" s="873">
        <v>961</v>
      </c>
      <c r="AL71" s="873"/>
      <c r="AM71" s="873"/>
      <c r="AN71" s="873"/>
      <c r="AO71" s="873"/>
      <c r="AP71" s="873">
        <v>4294</v>
      </c>
      <c r="AQ71" s="873"/>
      <c r="AR71" s="873"/>
      <c r="AS71" s="873"/>
      <c r="AT71" s="873"/>
      <c r="AU71" s="873">
        <v>3276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582</v>
      </c>
      <c r="C72" s="916"/>
      <c r="D72" s="916"/>
      <c r="E72" s="916"/>
      <c r="F72" s="916"/>
      <c r="G72" s="916"/>
      <c r="H72" s="916"/>
      <c r="I72" s="916"/>
      <c r="J72" s="916"/>
      <c r="K72" s="916"/>
      <c r="L72" s="916"/>
      <c r="M72" s="916"/>
      <c r="N72" s="916"/>
      <c r="O72" s="916"/>
      <c r="P72" s="917"/>
      <c r="Q72" s="918">
        <v>27</v>
      </c>
      <c r="R72" s="873"/>
      <c r="S72" s="873"/>
      <c r="T72" s="873"/>
      <c r="U72" s="873"/>
      <c r="V72" s="873">
        <v>27</v>
      </c>
      <c r="W72" s="873"/>
      <c r="X72" s="873"/>
      <c r="Y72" s="873"/>
      <c r="Z72" s="873"/>
      <c r="AA72" s="873" t="s">
        <v>610</v>
      </c>
      <c r="AB72" s="873"/>
      <c r="AC72" s="873"/>
      <c r="AD72" s="873"/>
      <c r="AE72" s="873"/>
      <c r="AF72" s="873" t="s">
        <v>611</v>
      </c>
      <c r="AG72" s="873"/>
      <c r="AH72" s="873"/>
      <c r="AI72" s="873"/>
      <c r="AJ72" s="873"/>
      <c r="AK72" s="873">
        <v>27</v>
      </c>
      <c r="AL72" s="873"/>
      <c r="AM72" s="873"/>
      <c r="AN72" s="873"/>
      <c r="AO72" s="873"/>
      <c r="AP72" s="873" t="s">
        <v>572</v>
      </c>
      <c r="AQ72" s="873"/>
      <c r="AR72" s="873"/>
      <c r="AS72" s="873"/>
      <c r="AT72" s="873"/>
      <c r="AU72" s="873" t="s">
        <v>572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583</v>
      </c>
      <c r="C73" s="916"/>
      <c r="D73" s="916"/>
      <c r="E73" s="916"/>
      <c r="F73" s="916"/>
      <c r="G73" s="916"/>
      <c r="H73" s="916"/>
      <c r="I73" s="916"/>
      <c r="J73" s="916"/>
      <c r="K73" s="916"/>
      <c r="L73" s="916"/>
      <c r="M73" s="916"/>
      <c r="N73" s="916"/>
      <c r="O73" s="916"/>
      <c r="P73" s="917"/>
      <c r="Q73" s="918">
        <v>1470</v>
      </c>
      <c r="R73" s="873"/>
      <c r="S73" s="873"/>
      <c r="T73" s="873"/>
      <c r="U73" s="873"/>
      <c r="V73" s="873">
        <v>1465</v>
      </c>
      <c r="W73" s="873"/>
      <c r="X73" s="873"/>
      <c r="Y73" s="873"/>
      <c r="Z73" s="873"/>
      <c r="AA73" s="873">
        <v>5</v>
      </c>
      <c r="AB73" s="873"/>
      <c r="AC73" s="873"/>
      <c r="AD73" s="873"/>
      <c r="AE73" s="873"/>
      <c r="AF73" s="873">
        <v>0</v>
      </c>
      <c r="AG73" s="873"/>
      <c r="AH73" s="873"/>
      <c r="AI73" s="873"/>
      <c r="AJ73" s="873"/>
      <c r="AK73" s="873">
        <v>53</v>
      </c>
      <c r="AL73" s="873"/>
      <c r="AM73" s="873"/>
      <c r="AN73" s="873"/>
      <c r="AO73" s="873"/>
      <c r="AP73" s="873">
        <v>4313</v>
      </c>
      <c r="AQ73" s="873"/>
      <c r="AR73" s="873"/>
      <c r="AS73" s="873"/>
      <c r="AT73" s="873"/>
      <c r="AU73" s="873" t="s">
        <v>606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584</v>
      </c>
      <c r="C74" s="916"/>
      <c r="D74" s="916"/>
      <c r="E74" s="916"/>
      <c r="F74" s="916"/>
      <c r="G74" s="916"/>
      <c r="H74" s="916"/>
      <c r="I74" s="916"/>
      <c r="J74" s="916"/>
      <c r="K74" s="916"/>
      <c r="L74" s="916"/>
      <c r="M74" s="916"/>
      <c r="N74" s="916"/>
      <c r="O74" s="916"/>
      <c r="P74" s="917"/>
      <c r="Q74" s="918">
        <v>27</v>
      </c>
      <c r="R74" s="873"/>
      <c r="S74" s="873"/>
      <c r="T74" s="873"/>
      <c r="U74" s="873"/>
      <c r="V74" s="873">
        <v>26</v>
      </c>
      <c r="W74" s="873"/>
      <c r="X74" s="873"/>
      <c r="Y74" s="873"/>
      <c r="Z74" s="873"/>
      <c r="AA74" s="873">
        <v>1</v>
      </c>
      <c r="AB74" s="873"/>
      <c r="AC74" s="873"/>
      <c r="AD74" s="873"/>
      <c r="AE74" s="873"/>
      <c r="AF74" s="873">
        <v>1</v>
      </c>
      <c r="AG74" s="873"/>
      <c r="AH74" s="873"/>
      <c r="AI74" s="873"/>
      <c r="AJ74" s="873"/>
      <c r="AK74" s="873" t="s">
        <v>572</v>
      </c>
      <c r="AL74" s="873"/>
      <c r="AM74" s="873"/>
      <c r="AN74" s="873"/>
      <c r="AO74" s="873"/>
      <c r="AP74" s="873" t="s">
        <v>572</v>
      </c>
      <c r="AQ74" s="873"/>
      <c r="AR74" s="873"/>
      <c r="AS74" s="873"/>
      <c r="AT74" s="873"/>
      <c r="AU74" s="873" t="s">
        <v>572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585</v>
      </c>
      <c r="C75" s="916"/>
      <c r="D75" s="916"/>
      <c r="E75" s="916"/>
      <c r="F75" s="916"/>
      <c r="G75" s="916"/>
      <c r="H75" s="916"/>
      <c r="I75" s="916"/>
      <c r="J75" s="916"/>
      <c r="K75" s="916"/>
      <c r="L75" s="916"/>
      <c r="M75" s="916"/>
      <c r="N75" s="916"/>
      <c r="O75" s="916"/>
      <c r="P75" s="917"/>
      <c r="Q75" s="921">
        <v>253</v>
      </c>
      <c r="R75" s="922"/>
      <c r="S75" s="922"/>
      <c r="T75" s="922"/>
      <c r="U75" s="872"/>
      <c r="V75" s="923">
        <v>188</v>
      </c>
      <c r="W75" s="922"/>
      <c r="X75" s="922"/>
      <c r="Y75" s="922"/>
      <c r="Z75" s="872"/>
      <c r="AA75" s="923">
        <v>65</v>
      </c>
      <c r="AB75" s="922"/>
      <c r="AC75" s="922"/>
      <c r="AD75" s="922"/>
      <c r="AE75" s="872"/>
      <c r="AF75" s="923">
        <v>65</v>
      </c>
      <c r="AG75" s="922"/>
      <c r="AH75" s="922"/>
      <c r="AI75" s="922"/>
      <c r="AJ75" s="872"/>
      <c r="AK75" s="923">
        <v>47</v>
      </c>
      <c r="AL75" s="922"/>
      <c r="AM75" s="922"/>
      <c r="AN75" s="922"/>
      <c r="AO75" s="872"/>
      <c r="AP75" s="923" t="s">
        <v>572</v>
      </c>
      <c r="AQ75" s="922"/>
      <c r="AR75" s="922"/>
      <c r="AS75" s="922"/>
      <c r="AT75" s="872"/>
      <c r="AU75" s="923" t="s">
        <v>572</v>
      </c>
      <c r="AV75" s="922"/>
      <c r="AW75" s="922"/>
      <c r="AX75" s="922"/>
      <c r="AY75" s="872"/>
      <c r="AZ75" s="919" t="s">
        <v>587</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586</v>
      </c>
      <c r="C76" s="916"/>
      <c r="D76" s="916"/>
      <c r="E76" s="916"/>
      <c r="F76" s="916"/>
      <c r="G76" s="916"/>
      <c r="H76" s="916"/>
      <c r="I76" s="916"/>
      <c r="J76" s="916"/>
      <c r="K76" s="916"/>
      <c r="L76" s="916"/>
      <c r="M76" s="916"/>
      <c r="N76" s="916"/>
      <c r="O76" s="916"/>
      <c r="P76" s="917"/>
      <c r="Q76" s="921">
        <v>198218</v>
      </c>
      <c r="R76" s="922"/>
      <c r="S76" s="922"/>
      <c r="T76" s="922"/>
      <c r="U76" s="872"/>
      <c r="V76" s="923">
        <v>189076</v>
      </c>
      <c r="W76" s="922"/>
      <c r="X76" s="922"/>
      <c r="Y76" s="922"/>
      <c r="Z76" s="872"/>
      <c r="AA76" s="923">
        <v>9142</v>
      </c>
      <c r="AB76" s="922"/>
      <c r="AC76" s="922"/>
      <c r="AD76" s="922"/>
      <c r="AE76" s="872"/>
      <c r="AF76" s="923">
        <v>9142</v>
      </c>
      <c r="AG76" s="922"/>
      <c r="AH76" s="922"/>
      <c r="AI76" s="922"/>
      <c r="AJ76" s="872"/>
      <c r="AK76" s="923" t="s">
        <v>572</v>
      </c>
      <c r="AL76" s="922"/>
      <c r="AM76" s="922"/>
      <c r="AN76" s="922"/>
      <c r="AO76" s="872"/>
      <c r="AP76" s="923" t="s">
        <v>572</v>
      </c>
      <c r="AQ76" s="922"/>
      <c r="AR76" s="922"/>
      <c r="AS76" s="922"/>
      <c r="AT76" s="872"/>
      <c r="AU76" s="923" t="s">
        <v>572</v>
      </c>
      <c r="AV76" s="922"/>
      <c r="AW76" s="922"/>
      <c r="AX76" s="922"/>
      <c r="AY76" s="872"/>
      <c r="AZ76" s="919" t="s">
        <v>588</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386</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9227</v>
      </c>
      <c r="AG88" s="884"/>
      <c r="AH88" s="884"/>
      <c r="AI88" s="884"/>
      <c r="AJ88" s="884"/>
      <c r="AK88" s="881"/>
      <c r="AL88" s="881"/>
      <c r="AM88" s="881"/>
      <c r="AN88" s="881"/>
      <c r="AO88" s="881"/>
      <c r="AP88" s="931">
        <v>4313</v>
      </c>
      <c r="AQ88" s="892"/>
      <c r="AR88" s="892"/>
      <c r="AS88" s="892"/>
      <c r="AT88" s="932"/>
      <c r="AU88" s="931">
        <v>3289</v>
      </c>
      <c r="AV88" s="892"/>
      <c r="AW88" s="892"/>
      <c r="AX88" s="892"/>
      <c r="AY88" s="932"/>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415</v>
      </c>
      <c r="BS102" s="833"/>
      <c r="BT102" s="833"/>
      <c r="BU102" s="833"/>
      <c r="BV102" s="833"/>
      <c r="BW102" s="833"/>
      <c r="BX102" s="833"/>
      <c r="BY102" s="833"/>
      <c r="BZ102" s="833"/>
      <c r="CA102" s="833"/>
      <c r="CB102" s="833"/>
      <c r="CC102" s="833"/>
      <c r="CD102" s="833"/>
      <c r="CE102" s="833"/>
      <c r="CF102" s="833"/>
      <c r="CG102" s="834"/>
      <c r="CH102" s="933"/>
      <c r="CI102" s="934"/>
      <c r="CJ102" s="934"/>
      <c r="CK102" s="934"/>
      <c r="CL102" s="935"/>
      <c r="CM102" s="933"/>
      <c r="CN102" s="934"/>
      <c r="CO102" s="934"/>
      <c r="CP102" s="934"/>
      <c r="CQ102" s="935"/>
      <c r="CR102" s="936">
        <v>75</v>
      </c>
      <c r="CS102" s="892"/>
      <c r="CT102" s="892"/>
      <c r="CU102" s="892"/>
      <c r="CV102" s="937"/>
      <c r="CW102" s="936">
        <v>46</v>
      </c>
      <c r="CX102" s="892"/>
      <c r="CY102" s="892"/>
      <c r="CZ102" s="892"/>
      <c r="DA102" s="937"/>
      <c r="DB102" s="936" t="s">
        <v>572</v>
      </c>
      <c r="DC102" s="892"/>
      <c r="DD102" s="892"/>
      <c r="DE102" s="892"/>
      <c r="DF102" s="937"/>
      <c r="DG102" s="936" t="s">
        <v>572</v>
      </c>
      <c r="DH102" s="892"/>
      <c r="DI102" s="892"/>
      <c r="DJ102" s="892"/>
      <c r="DK102" s="937"/>
      <c r="DL102" s="936" t="s">
        <v>572</v>
      </c>
      <c r="DM102" s="892"/>
      <c r="DN102" s="892"/>
      <c r="DO102" s="892"/>
      <c r="DP102" s="937"/>
      <c r="DQ102" s="936" t="s">
        <v>576</v>
      </c>
      <c r="DR102" s="892"/>
      <c r="DS102" s="892"/>
      <c r="DT102" s="892"/>
      <c r="DU102" s="937"/>
      <c r="DV102" s="960"/>
      <c r="DW102" s="961"/>
      <c r="DX102" s="961"/>
      <c r="DY102" s="961"/>
      <c r="DZ102" s="96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3" t="s">
        <v>416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4" t="s">
        <v>417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5" t="s">
        <v>420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6" customFormat="1" ht="26.25" customHeight="1">
      <c r="A109" s="958" t="s">
        <v>422</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423</v>
      </c>
      <c r="AB109" s="939"/>
      <c r="AC109" s="939"/>
      <c r="AD109" s="939"/>
      <c r="AE109" s="940"/>
      <c r="AF109" s="938" t="s">
        <v>303</v>
      </c>
      <c r="AG109" s="939"/>
      <c r="AH109" s="939"/>
      <c r="AI109" s="939"/>
      <c r="AJ109" s="940"/>
      <c r="AK109" s="938" t="s">
        <v>302</v>
      </c>
      <c r="AL109" s="939"/>
      <c r="AM109" s="939"/>
      <c r="AN109" s="939"/>
      <c r="AO109" s="940"/>
      <c r="AP109" s="938" t="s">
        <v>424</v>
      </c>
      <c r="AQ109" s="939"/>
      <c r="AR109" s="939"/>
      <c r="AS109" s="939"/>
      <c r="AT109" s="941"/>
      <c r="AU109" s="958" t="s">
        <v>422</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423</v>
      </c>
      <c r="BR109" s="939"/>
      <c r="BS109" s="939"/>
      <c r="BT109" s="939"/>
      <c r="BU109" s="940"/>
      <c r="BV109" s="938" t="s">
        <v>303</v>
      </c>
      <c r="BW109" s="939"/>
      <c r="BX109" s="939"/>
      <c r="BY109" s="939"/>
      <c r="BZ109" s="940"/>
      <c r="CA109" s="938" t="s">
        <v>302</v>
      </c>
      <c r="CB109" s="939"/>
      <c r="CC109" s="939"/>
      <c r="CD109" s="939"/>
      <c r="CE109" s="940"/>
      <c r="CF109" s="959" t="s">
        <v>424</v>
      </c>
      <c r="CG109" s="959"/>
      <c r="CH109" s="959"/>
      <c r="CI109" s="959"/>
      <c r="CJ109" s="959"/>
      <c r="CK109" s="938" t="s">
        <v>425</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423</v>
      </c>
      <c r="DH109" s="939"/>
      <c r="DI109" s="939"/>
      <c r="DJ109" s="939"/>
      <c r="DK109" s="940"/>
      <c r="DL109" s="938" t="s">
        <v>303</v>
      </c>
      <c r="DM109" s="939"/>
      <c r="DN109" s="939"/>
      <c r="DO109" s="939"/>
      <c r="DP109" s="940"/>
      <c r="DQ109" s="938" t="s">
        <v>302</v>
      </c>
      <c r="DR109" s="939"/>
      <c r="DS109" s="939"/>
      <c r="DT109" s="939"/>
      <c r="DU109" s="940"/>
      <c r="DV109" s="938" t="s">
        <v>424</v>
      </c>
      <c r="DW109" s="939"/>
      <c r="DX109" s="939"/>
      <c r="DY109" s="939"/>
      <c r="DZ109" s="941"/>
    </row>
    <row r="110" spans="1:131" s="246" customFormat="1" ht="26.25" customHeight="1">
      <c r="A110" s="942" t="s">
        <v>426</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3352158</v>
      </c>
      <c r="AB110" s="946"/>
      <c r="AC110" s="946"/>
      <c r="AD110" s="946"/>
      <c r="AE110" s="947"/>
      <c r="AF110" s="948">
        <v>3519360</v>
      </c>
      <c r="AG110" s="946"/>
      <c r="AH110" s="946"/>
      <c r="AI110" s="946"/>
      <c r="AJ110" s="947"/>
      <c r="AK110" s="948">
        <v>3316575</v>
      </c>
      <c r="AL110" s="946"/>
      <c r="AM110" s="946"/>
      <c r="AN110" s="946"/>
      <c r="AO110" s="947"/>
      <c r="AP110" s="949">
        <v>14.7</v>
      </c>
      <c r="AQ110" s="950"/>
      <c r="AR110" s="950"/>
      <c r="AS110" s="950"/>
      <c r="AT110" s="951"/>
      <c r="AU110" s="952" t="s">
        <v>73</v>
      </c>
      <c r="AV110" s="953"/>
      <c r="AW110" s="953"/>
      <c r="AX110" s="953"/>
      <c r="AY110" s="953"/>
      <c r="AZ110" s="994" t="s">
        <v>427</v>
      </c>
      <c r="BA110" s="943"/>
      <c r="BB110" s="943"/>
      <c r="BC110" s="943"/>
      <c r="BD110" s="943"/>
      <c r="BE110" s="943"/>
      <c r="BF110" s="943"/>
      <c r="BG110" s="943"/>
      <c r="BH110" s="943"/>
      <c r="BI110" s="943"/>
      <c r="BJ110" s="943"/>
      <c r="BK110" s="943"/>
      <c r="BL110" s="943"/>
      <c r="BM110" s="943"/>
      <c r="BN110" s="943"/>
      <c r="BO110" s="943"/>
      <c r="BP110" s="944"/>
      <c r="BQ110" s="980">
        <v>33696325</v>
      </c>
      <c r="BR110" s="981"/>
      <c r="BS110" s="981"/>
      <c r="BT110" s="981"/>
      <c r="BU110" s="981"/>
      <c r="BV110" s="981">
        <v>34125037</v>
      </c>
      <c r="BW110" s="981"/>
      <c r="BX110" s="981"/>
      <c r="BY110" s="981"/>
      <c r="BZ110" s="981"/>
      <c r="CA110" s="981">
        <v>34809306</v>
      </c>
      <c r="CB110" s="981"/>
      <c r="CC110" s="981"/>
      <c r="CD110" s="981"/>
      <c r="CE110" s="981"/>
      <c r="CF110" s="995">
        <v>154.5</v>
      </c>
      <c r="CG110" s="996"/>
      <c r="CH110" s="996"/>
      <c r="CI110" s="996"/>
      <c r="CJ110" s="996"/>
      <c r="CK110" s="997" t="s">
        <v>428</v>
      </c>
      <c r="CL110" s="998"/>
      <c r="CM110" s="977" t="s">
        <v>429</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430</v>
      </c>
      <c r="DH110" s="981"/>
      <c r="DI110" s="981"/>
      <c r="DJ110" s="981"/>
      <c r="DK110" s="981"/>
      <c r="DL110" s="981" t="s">
        <v>128</v>
      </c>
      <c r="DM110" s="981"/>
      <c r="DN110" s="981"/>
      <c r="DO110" s="981"/>
      <c r="DP110" s="981"/>
      <c r="DQ110" s="981" t="s">
        <v>430</v>
      </c>
      <c r="DR110" s="981"/>
      <c r="DS110" s="981"/>
      <c r="DT110" s="981"/>
      <c r="DU110" s="981"/>
      <c r="DV110" s="982" t="s">
        <v>128</v>
      </c>
      <c r="DW110" s="982"/>
      <c r="DX110" s="982"/>
      <c r="DY110" s="982"/>
      <c r="DZ110" s="983"/>
    </row>
    <row r="111" spans="1:131" s="246" customFormat="1" ht="26.25" customHeight="1">
      <c r="A111" s="984" t="s">
        <v>431</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430</v>
      </c>
      <c r="AB111" s="988"/>
      <c r="AC111" s="988"/>
      <c r="AD111" s="988"/>
      <c r="AE111" s="989"/>
      <c r="AF111" s="990" t="s">
        <v>128</v>
      </c>
      <c r="AG111" s="988"/>
      <c r="AH111" s="988"/>
      <c r="AI111" s="988"/>
      <c r="AJ111" s="989"/>
      <c r="AK111" s="990" t="s">
        <v>430</v>
      </c>
      <c r="AL111" s="988"/>
      <c r="AM111" s="988"/>
      <c r="AN111" s="988"/>
      <c r="AO111" s="989"/>
      <c r="AP111" s="991" t="s">
        <v>128</v>
      </c>
      <c r="AQ111" s="992"/>
      <c r="AR111" s="992"/>
      <c r="AS111" s="992"/>
      <c r="AT111" s="993"/>
      <c r="AU111" s="954"/>
      <c r="AV111" s="955"/>
      <c r="AW111" s="955"/>
      <c r="AX111" s="955"/>
      <c r="AY111" s="955"/>
      <c r="AZ111" s="1003" t="s">
        <v>432</v>
      </c>
      <c r="BA111" s="1004"/>
      <c r="BB111" s="1004"/>
      <c r="BC111" s="1004"/>
      <c r="BD111" s="1004"/>
      <c r="BE111" s="1004"/>
      <c r="BF111" s="1004"/>
      <c r="BG111" s="1004"/>
      <c r="BH111" s="1004"/>
      <c r="BI111" s="1004"/>
      <c r="BJ111" s="1004"/>
      <c r="BK111" s="1004"/>
      <c r="BL111" s="1004"/>
      <c r="BM111" s="1004"/>
      <c r="BN111" s="1004"/>
      <c r="BO111" s="1004"/>
      <c r="BP111" s="1005"/>
      <c r="BQ111" s="973" t="s">
        <v>430</v>
      </c>
      <c r="BR111" s="974"/>
      <c r="BS111" s="974"/>
      <c r="BT111" s="974"/>
      <c r="BU111" s="974"/>
      <c r="BV111" s="974" t="s">
        <v>430</v>
      </c>
      <c r="BW111" s="974"/>
      <c r="BX111" s="974"/>
      <c r="BY111" s="974"/>
      <c r="BZ111" s="974"/>
      <c r="CA111" s="974" t="s">
        <v>430</v>
      </c>
      <c r="CB111" s="974"/>
      <c r="CC111" s="974"/>
      <c r="CD111" s="974"/>
      <c r="CE111" s="974"/>
      <c r="CF111" s="968" t="s">
        <v>430</v>
      </c>
      <c r="CG111" s="969"/>
      <c r="CH111" s="969"/>
      <c r="CI111" s="969"/>
      <c r="CJ111" s="969"/>
      <c r="CK111" s="999"/>
      <c r="CL111" s="1000"/>
      <c r="CM111" s="970" t="s">
        <v>433</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430</v>
      </c>
      <c r="DH111" s="974"/>
      <c r="DI111" s="974"/>
      <c r="DJ111" s="974"/>
      <c r="DK111" s="974"/>
      <c r="DL111" s="974" t="s">
        <v>430</v>
      </c>
      <c r="DM111" s="974"/>
      <c r="DN111" s="974"/>
      <c r="DO111" s="974"/>
      <c r="DP111" s="974"/>
      <c r="DQ111" s="974" t="s">
        <v>430</v>
      </c>
      <c r="DR111" s="974"/>
      <c r="DS111" s="974"/>
      <c r="DT111" s="974"/>
      <c r="DU111" s="974"/>
      <c r="DV111" s="975" t="s">
        <v>430</v>
      </c>
      <c r="DW111" s="975"/>
      <c r="DX111" s="975"/>
      <c r="DY111" s="975"/>
      <c r="DZ111" s="976"/>
    </row>
    <row r="112" spans="1:131" s="246" customFormat="1" ht="26.25" customHeight="1">
      <c r="A112" s="1006" t="s">
        <v>434</v>
      </c>
      <c r="B112" s="1007"/>
      <c r="C112" s="1004" t="s">
        <v>435</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128</v>
      </c>
      <c r="AB112" s="1013"/>
      <c r="AC112" s="1013"/>
      <c r="AD112" s="1013"/>
      <c r="AE112" s="1014"/>
      <c r="AF112" s="1015" t="s">
        <v>128</v>
      </c>
      <c r="AG112" s="1013"/>
      <c r="AH112" s="1013"/>
      <c r="AI112" s="1013"/>
      <c r="AJ112" s="1014"/>
      <c r="AK112" s="1015" t="s">
        <v>430</v>
      </c>
      <c r="AL112" s="1013"/>
      <c r="AM112" s="1013"/>
      <c r="AN112" s="1013"/>
      <c r="AO112" s="1014"/>
      <c r="AP112" s="1016" t="s">
        <v>430</v>
      </c>
      <c r="AQ112" s="1017"/>
      <c r="AR112" s="1017"/>
      <c r="AS112" s="1017"/>
      <c r="AT112" s="1018"/>
      <c r="AU112" s="954"/>
      <c r="AV112" s="955"/>
      <c r="AW112" s="955"/>
      <c r="AX112" s="955"/>
      <c r="AY112" s="955"/>
      <c r="AZ112" s="1003" t="s">
        <v>436</v>
      </c>
      <c r="BA112" s="1004"/>
      <c r="BB112" s="1004"/>
      <c r="BC112" s="1004"/>
      <c r="BD112" s="1004"/>
      <c r="BE112" s="1004"/>
      <c r="BF112" s="1004"/>
      <c r="BG112" s="1004"/>
      <c r="BH112" s="1004"/>
      <c r="BI112" s="1004"/>
      <c r="BJ112" s="1004"/>
      <c r="BK112" s="1004"/>
      <c r="BL112" s="1004"/>
      <c r="BM112" s="1004"/>
      <c r="BN112" s="1004"/>
      <c r="BO112" s="1004"/>
      <c r="BP112" s="1005"/>
      <c r="BQ112" s="973">
        <v>2631271</v>
      </c>
      <c r="BR112" s="974"/>
      <c r="BS112" s="974"/>
      <c r="BT112" s="974"/>
      <c r="BU112" s="974"/>
      <c r="BV112" s="974">
        <v>2508325</v>
      </c>
      <c r="BW112" s="974"/>
      <c r="BX112" s="974"/>
      <c r="BY112" s="974"/>
      <c r="BZ112" s="974"/>
      <c r="CA112" s="974">
        <v>2467416</v>
      </c>
      <c r="CB112" s="974"/>
      <c r="CC112" s="974"/>
      <c r="CD112" s="974"/>
      <c r="CE112" s="974"/>
      <c r="CF112" s="968">
        <v>11</v>
      </c>
      <c r="CG112" s="969"/>
      <c r="CH112" s="969"/>
      <c r="CI112" s="969"/>
      <c r="CJ112" s="969"/>
      <c r="CK112" s="999"/>
      <c r="CL112" s="1000"/>
      <c r="CM112" s="970" t="s">
        <v>437</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430</v>
      </c>
      <c r="DH112" s="974"/>
      <c r="DI112" s="974"/>
      <c r="DJ112" s="974"/>
      <c r="DK112" s="974"/>
      <c r="DL112" s="974" t="s">
        <v>430</v>
      </c>
      <c r="DM112" s="974"/>
      <c r="DN112" s="974"/>
      <c r="DO112" s="974"/>
      <c r="DP112" s="974"/>
      <c r="DQ112" s="974" t="s">
        <v>430</v>
      </c>
      <c r="DR112" s="974"/>
      <c r="DS112" s="974"/>
      <c r="DT112" s="974"/>
      <c r="DU112" s="974"/>
      <c r="DV112" s="975" t="s">
        <v>128</v>
      </c>
      <c r="DW112" s="975"/>
      <c r="DX112" s="975"/>
      <c r="DY112" s="975"/>
      <c r="DZ112" s="976"/>
    </row>
    <row r="113" spans="1:130" s="246" customFormat="1" ht="26.25" customHeight="1">
      <c r="A113" s="1008"/>
      <c r="B113" s="1009"/>
      <c r="C113" s="1004" t="s">
        <v>438</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218591</v>
      </c>
      <c r="AB113" s="988"/>
      <c r="AC113" s="988"/>
      <c r="AD113" s="988"/>
      <c r="AE113" s="989"/>
      <c r="AF113" s="990">
        <v>218174</v>
      </c>
      <c r="AG113" s="988"/>
      <c r="AH113" s="988"/>
      <c r="AI113" s="988"/>
      <c r="AJ113" s="989"/>
      <c r="AK113" s="990">
        <v>217300</v>
      </c>
      <c r="AL113" s="988"/>
      <c r="AM113" s="988"/>
      <c r="AN113" s="988"/>
      <c r="AO113" s="989"/>
      <c r="AP113" s="991">
        <v>1</v>
      </c>
      <c r="AQ113" s="992"/>
      <c r="AR113" s="992"/>
      <c r="AS113" s="992"/>
      <c r="AT113" s="993"/>
      <c r="AU113" s="954"/>
      <c r="AV113" s="955"/>
      <c r="AW113" s="955"/>
      <c r="AX113" s="955"/>
      <c r="AY113" s="955"/>
      <c r="AZ113" s="1003" t="s">
        <v>439</v>
      </c>
      <c r="BA113" s="1004"/>
      <c r="BB113" s="1004"/>
      <c r="BC113" s="1004"/>
      <c r="BD113" s="1004"/>
      <c r="BE113" s="1004"/>
      <c r="BF113" s="1004"/>
      <c r="BG113" s="1004"/>
      <c r="BH113" s="1004"/>
      <c r="BI113" s="1004"/>
      <c r="BJ113" s="1004"/>
      <c r="BK113" s="1004"/>
      <c r="BL113" s="1004"/>
      <c r="BM113" s="1004"/>
      <c r="BN113" s="1004"/>
      <c r="BO113" s="1004"/>
      <c r="BP113" s="1005"/>
      <c r="BQ113" s="973">
        <v>4102723</v>
      </c>
      <c r="BR113" s="974"/>
      <c r="BS113" s="974"/>
      <c r="BT113" s="974"/>
      <c r="BU113" s="974"/>
      <c r="BV113" s="974">
        <v>3624745</v>
      </c>
      <c r="BW113" s="974"/>
      <c r="BX113" s="974"/>
      <c r="BY113" s="974"/>
      <c r="BZ113" s="974"/>
      <c r="CA113" s="974">
        <v>3288514</v>
      </c>
      <c r="CB113" s="974"/>
      <c r="CC113" s="974"/>
      <c r="CD113" s="974"/>
      <c r="CE113" s="974"/>
      <c r="CF113" s="968">
        <v>14.6</v>
      </c>
      <c r="CG113" s="969"/>
      <c r="CH113" s="969"/>
      <c r="CI113" s="969"/>
      <c r="CJ113" s="969"/>
      <c r="CK113" s="999"/>
      <c r="CL113" s="1000"/>
      <c r="CM113" s="970" t="s">
        <v>440</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430</v>
      </c>
      <c r="DH113" s="1013"/>
      <c r="DI113" s="1013"/>
      <c r="DJ113" s="1013"/>
      <c r="DK113" s="1014"/>
      <c r="DL113" s="1015" t="s">
        <v>430</v>
      </c>
      <c r="DM113" s="1013"/>
      <c r="DN113" s="1013"/>
      <c r="DO113" s="1013"/>
      <c r="DP113" s="1014"/>
      <c r="DQ113" s="1015" t="s">
        <v>430</v>
      </c>
      <c r="DR113" s="1013"/>
      <c r="DS113" s="1013"/>
      <c r="DT113" s="1013"/>
      <c r="DU113" s="1014"/>
      <c r="DV113" s="1016" t="s">
        <v>430</v>
      </c>
      <c r="DW113" s="1017"/>
      <c r="DX113" s="1017"/>
      <c r="DY113" s="1017"/>
      <c r="DZ113" s="1018"/>
    </row>
    <row r="114" spans="1:130" s="246" customFormat="1" ht="26.25" customHeight="1">
      <c r="A114" s="1008"/>
      <c r="B114" s="1009"/>
      <c r="C114" s="1004" t="s">
        <v>441</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160754</v>
      </c>
      <c r="AB114" s="1013"/>
      <c r="AC114" s="1013"/>
      <c r="AD114" s="1013"/>
      <c r="AE114" s="1014"/>
      <c r="AF114" s="1015">
        <v>320002</v>
      </c>
      <c r="AG114" s="1013"/>
      <c r="AH114" s="1013"/>
      <c r="AI114" s="1013"/>
      <c r="AJ114" s="1014"/>
      <c r="AK114" s="1015">
        <v>369742</v>
      </c>
      <c r="AL114" s="1013"/>
      <c r="AM114" s="1013"/>
      <c r="AN114" s="1013"/>
      <c r="AO114" s="1014"/>
      <c r="AP114" s="1016">
        <v>1.6</v>
      </c>
      <c r="AQ114" s="1017"/>
      <c r="AR114" s="1017"/>
      <c r="AS114" s="1017"/>
      <c r="AT114" s="1018"/>
      <c r="AU114" s="954"/>
      <c r="AV114" s="955"/>
      <c r="AW114" s="955"/>
      <c r="AX114" s="955"/>
      <c r="AY114" s="955"/>
      <c r="AZ114" s="1003" t="s">
        <v>442</v>
      </c>
      <c r="BA114" s="1004"/>
      <c r="BB114" s="1004"/>
      <c r="BC114" s="1004"/>
      <c r="BD114" s="1004"/>
      <c r="BE114" s="1004"/>
      <c r="BF114" s="1004"/>
      <c r="BG114" s="1004"/>
      <c r="BH114" s="1004"/>
      <c r="BI114" s="1004"/>
      <c r="BJ114" s="1004"/>
      <c r="BK114" s="1004"/>
      <c r="BL114" s="1004"/>
      <c r="BM114" s="1004"/>
      <c r="BN114" s="1004"/>
      <c r="BO114" s="1004"/>
      <c r="BP114" s="1005"/>
      <c r="BQ114" s="973">
        <v>6396894</v>
      </c>
      <c r="BR114" s="974"/>
      <c r="BS114" s="974"/>
      <c r="BT114" s="974"/>
      <c r="BU114" s="974"/>
      <c r="BV114" s="974">
        <v>5776043</v>
      </c>
      <c r="BW114" s="974"/>
      <c r="BX114" s="974"/>
      <c r="BY114" s="974"/>
      <c r="BZ114" s="974"/>
      <c r="CA114" s="974">
        <v>5654795</v>
      </c>
      <c r="CB114" s="974"/>
      <c r="CC114" s="974"/>
      <c r="CD114" s="974"/>
      <c r="CE114" s="974"/>
      <c r="CF114" s="968">
        <v>25.1</v>
      </c>
      <c r="CG114" s="969"/>
      <c r="CH114" s="969"/>
      <c r="CI114" s="969"/>
      <c r="CJ114" s="969"/>
      <c r="CK114" s="999"/>
      <c r="CL114" s="1000"/>
      <c r="CM114" s="970" t="s">
        <v>443</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430</v>
      </c>
      <c r="DH114" s="1013"/>
      <c r="DI114" s="1013"/>
      <c r="DJ114" s="1013"/>
      <c r="DK114" s="1014"/>
      <c r="DL114" s="1015" t="s">
        <v>430</v>
      </c>
      <c r="DM114" s="1013"/>
      <c r="DN114" s="1013"/>
      <c r="DO114" s="1013"/>
      <c r="DP114" s="1014"/>
      <c r="DQ114" s="1015" t="s">
        <v>430</v>
      </c>
      <c r="DR114" s="1013"/>
      <c r="DS114" s="1013"/>
      <c r="DT114" s="1013"/>
      <c r="DU114" s="1014"/>
      <c r="DV114" s="1016" t="s">
        <v>430</v>
      </c>
      <c r="DW114" s="1017"/>
      <c r="DX114" s="1017"/>
      <c r="DY114" s="1017"/>
      <c r="DZ114" s="1018"/>
    </row>
    <row r="115" spans="1:130" s="246" customFormat="1" ht="26.25" customHeight="1">
      <c r="A115" s="1008"/>
      <c r="B115" s="1009"/>
      <c r="C115" s="1004" t="s">
        <v>444</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430</v>
      </c>
      <c r="AB115" s="988"/>
      <c r="AC115" s="988"/>
      <c r="AD115" s="988"/>
      <c r="AE115" s="989"/>
      <c r="AF115" s="990" t="s">
        <v>430</v>
      </c>
      <c r="AG115" s="988"/>
      <c r="AH115" s="988"/>
      <c r="AI115" s="988"/>
      <c r="AJ115" s="989"/>
      <c r="AK115" s="990" t="s">
        <v>430</v>
      </c>
      <c r="AL115" s="988"/>
      <c r="AM115" s="988"/>
      <c r="AN115" s="988"/>
      <c r="AO115" s="989"/>
      <c r="AP115" s="991" t="s">
        <v>128</v>
      </c>
      <c r="AQ115" s="992"/>
      <c r="AR115" s="992"/>
      <c r="AS115" s="992"/>
      <c r="AT115" s="993"/>
      <c r="AU115" s="954"/>
      <c r="AV115" s="955"/>
      <c r="AW115" s="955"/>
      <c r="AX115" s="955"/>
      <c r="AY115" s="955"/>
      <c r="AZ115" s="1003" t="s">
        <v>445</v>
      </c>
      <c r="BA115" s="1004"/>
      <c r="BB115" s="1004"/>
      <c r="BC115" s="1004"/>
      <c r="BD115" s="1004"/>
      <c r="BE115" s="1004"/>
      <c r="BF115" s="1004"/>
      <c r="BG115" s="1004"/>
      <c r="BH115" s="1004"/>
      <c r="BI115" s="1004"/>
      <c r="BJ115" s="1004"/>
      <c r="BK115" s="1004"/>
      <c r="BL115" s="1004"/>
      <c r="BM115" s="1004"/>
      <c r="BN115" s="1004"/>
      <c r="BO115" s="1004"/>
      <c r="BP115" s="1005"/>
      <c r="BQ115" s="973" t="s">
        <v>430</v>
      </c>
      <c r="BR115" s="974"/>
      <c r="BS115" s="974"/>
      <c r="BT115" s="974"/>
      <c r="BU115" s="974"/>
      <c r="BV115" s="974" t="s">
        <v>430</v>
      </c>
      <c r="BW115" s="974"/>
      <c r="BX115" s="974"/>
      <c r="BY115" s="974"/>
      <c r="BZ115" s="974"/>
      <c r="CA115" s="974" t="s">
        <v>430</v>
      </c>
      <c r="CB115" s="974"/>
      <c r="CC115" s="974"/>
      <c r="CD115" s="974"/>
      <c r="CE115" s="974"/>
      <c r="CF115" s="968" t="s">
        <v>430</v>
      </c>
      <c r="CG115" s="969"/>
      <c r="CH115" s="969"/>
      <c r="CI115" s="969"/>
      <c r="CJ115" s="969"/>
      <c r="CK115" s="999"/>
      <c r="CL115" s="1000"/>
      <c r="CM115" s="1003" t="s">
        <v>446</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430</v>
      </c>
      <c r="DH115" s="1013"/>
      <c r="DI115" s="1013"/>
      <c r="DJ115" s="1013"/>
      <c r="DK115" s="1014"/>
      <c r="DL115" s="1015" t="s">
        <v>430</v>
      </c>
      <c r="DM115" s="1013"/>
      <c r="DN115" s="1013"/>
      <c r="DO115" s="1013"/>
      <c r="DP115" s="1014"/>
      <c r="DQ115" s="1015" t="s">
        <v>430</v>
      </c>
      <c r="DR115" s="1013"/>
      <c r="DS115" s="1013"/>
      <c r="DT115" s="1013"/>
      <c r="DU115" s="1014"/>
      <c r="DV115" s="1016" t="s">
        <v>430</v>
      </c>
      <c r="DW115" s="1017"/>
      <c r="DX115" s="1017"/>
      <c r="DY115" s="1017"/>
      <c r="DZ115" s="1018"/>
    </row>
    <row r="116" spans="1:130" s="246" customFormat="1" ht="26.25" customHeight="1">
      <c r="A116" s="1010"/>
      <c r="B116" s="1011"/>
      <c r="C116" s="1019" t="s">
        <v>447</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430</v>
      </c>
      <c r="AB116" s="1013"/>
      <c r="AC116" s="1013"/>
      <c r="AD116" s="1013"/>
      <c r="AE116" s="1014"/>
      <c r="AF116" s="1015" t="s">
        <v>430</v>
      </c>
      <c r="AG116" s="1013"/>
      <c r="AH116" s="1013"/>
      <c r="AI116" s="1013"/>
      <c r="AJ116" s="1014"/>
      <c r="AK116" s="1015" t="s">
        <v>430</v>
      </c>
      <c r="AL116" s="1013"/>
      <c r="AM116" s="1013"/>
      <c r="AN116" s="1013"/>
      <c r="AO116" s="1014"/>
      <c r="AP116" s="1016" t="s">
        <v>430</v>
      </c>
      <c r="AQ116" s="1017"/>
      <c r="AR116" s="1017"/>
      <c r="AS116" s="1017"/>
      <c r="AT116" s="1018"/>
      <c r="AU116" s="954"/>
      <c r="AV116" s="955"/>
      <c r="AW116" s="955"/>
      <c r="AX116" s="955"/>
      <c r="AY116" s="955"/>
      <c r="AZ116" s="1021" t="s">
        <v>448</v>
      </c>
      <c r="BA116" s="1022"/>
      <c r="BB116" s="1022"/>
      <c r="BC116" s="1022"/>
      <c r="BD116" s="1022"/>
      <c r="BE116" s="1022"/>
      <c r="BF116" s="1022"/>
      <c r="BG116" s="1022"/>
      <c r="BH116" s="1022"/>
      <c r="BI116" s="1022"/>
      <c r="BJ116" s="1022"/>
      <c r="BK116" s="1022"/>
      <c r="BL116" s="1022"/>
      <c r="BM116" s="1022"/>
      <c r="BN116" s="1022"/>
      <c r="BO116" s="1022"/>
      <c r="BP116" s="1023"/>
      <c r="BQ116" s="973" t="s">
        <v>430</v>
      </c>
      <c r="BR116" s="974"/>
      <c r="BS116" s="974"/>
      <c r="BT116" s="974"/>
      <c r="BU116" s="974"/>
      <c r="BV116" s="974" t="s">
        <v>430</v>
      </c>
      <c r="BW116" s="974"/>
      <c r="BX116" s="974"/>
      <c r="BY116" s="974"/>
      <c r="BZ116" s="974"/>
      <c r="CA116" s="974" t="s">
        <v>430</v>
      </c>
      <c r="CB116" s="974"/>
      <c r="CC116" s="974"/>
      <c r="CD116" s="974"/>
      <c r="CE116" s="974"/>
      <c r="CF116" s="968" t="s">
        <v>430</v>
      </c>
      <c r="CG116" s="969"/>
      <c r="CH116" s="969"/>
      <c r="CI116" s="969"/>
      <c r="CJ116" s="969"/>
      <c r="CK116" s="999"/>
      <c r="CL116" s="1000"/>
      <c r="CM116" s="970" t="s">
        <v>449</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430</v>
      </c>
      <c r="DH116" s="1013"/>
      <c r="DI116" s="1013"/>
      <c r="DJ116" s="1013"/>
      <c r="DK116" s="1014"/>
      <c r="DL116" s="1015" t="s">
        <v>430</v>
      </c>
      <c r="DM116" s="1013"/>
      <c r="DN116" s="1013"/>
      <c r="DO116" s="1013"/>
      <c r="DP116" s="1014"/>
      <c r="DQ116" s="1015" t="s">
        <v>430</v>
      </c>
      <c r="DR116" s="1013"/>
      <c r="DS116" s="1013"/>
      <c r="DT116" s="1013"/>
      <c r="DU116" s="1014"/>
      <c r="DV116" s="1016" t="s">
        <v>430</v>
      </c>
      <c r="DW116" s="1017"/>
      <c r="DX116" s="1017"/>
      <c r="DY116" s="1017"/>
      <c r="DZ116" s="1018"/>
    </row>
    <row r="117" spans="1:130" s="246" customFormat="1" ht="26.25" customHeight="1">
      <c r="A117" s="958" t="s">
        <v>185</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450</v>
      </c>
      <c r="Z117" s="940"/>
      <c r="AA117" s="1030">
        <v>3731503</v>
      </c>
      <c r="AB117" s="1031"/>
      <c r="AC117" s="1031"/>
      <c r="AD117" s="1031"/>
      <c r="AE117" s="1032"/>
      <c r="AF117" s="1033">
        <v>4057536</v>
      </c>
      <c r="AG117" s="1031"/>
      <c r="AH117" s="1031"/>
      <c r="AI117" s="1031"/>
      <c r="AJ117" s="1032"/>
      <c r="AK117" s="1033">
        <v>3903617</v>
      </c>
      <c r="AL117" s="1031"/>
      <c r="AM117" s="1031"/>
      <c r="AN117" s="1031"/>
      <c r="AO117" s="1032"/>
      <c r="AP117" s="1034"/>
      <c r="AQ117" s="1035"/>
      <c r="AR117" s="1035"/>
      <c r="AS117" s="1035"/>
      <c r="AT117" s="1036"/>
      <c r="AU117" s="954"/>
      <c r="AV117" s="955"/>
      <c r="AW117" s="955"/>
      <c r="AX117" s="955"/>
      <c r="AY117" s="955"/>
      <c r="AZ117" s="1021" t="s">
        <v>451</v>
      </c>
      <c r="BA117" s="1022"/>
      <c r="BB117" s="1022"/>
      <c r="BC117" s="1022"/>
      <c r="BD117" s="1022"/>
      <c r="BE117" s="1022"/>
      <c r="BF117" s="1022"/>
      <c r="BG117" s="1022"/>
      <c r="BH117" s="1022"/>
      <c r="BI117" s="1022"/>
      <c r="BJ117" s="1022"/>
      <c r="BK117" s="1022"/>
      <c r="BL117" s="1022"/>
      <c r="BM117" s="1022"/>
      <c r="BN117" s="1022"/>
      <c r="BO117" s="1022"/>
      <c r="BP117" s="1023"/>
      <c r="BQ117" s="973" t="s">
        <v>128</v>
      </c>
      <c r="BR117" s="974"/>
      <c r="BS117" s="974"/>
      <c r="BT117" s="974"/>
      <c r="BU117" s="974"/>
      <c r="BV117" s="974" t="s">
        <v>128</v>
      </c>
      <c r="BW117" s="974"/>
      <c r="BX117" s="974"/>
      <c r="BY117" s="974"/>
      <c r="BZ117" s="974"/>
      <c r="CA117" s="974" t="s">
        <v>128</v>
      </c>
      <c r="CB117" s="974"/>
      <c r="CC117" s="974"/>
      <c r="CD117" s="974"/>
      <c r="CE117" s="974"/>
      <c r="CF117" s="968" t="s">
        <v>128</v>
      </c>
      <c r="CG117" s="969"/>
      <c r="CH117" s="969"/>
      <c r="CI117" s="969"/>
      <c r="CJ117" s="969"/>
      <c r="CK117" s="999"/>
      <c r="CL117" s="1000"/>
      <c r="CM117" s="970" t="s">
        <v>452</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453</v>
      </c>
      <c r="DH117" s="1013"/>
      <c r="DI117" s="1013"/>
      <c r="DJ117" s="1013"/>
      <c r="DK117" s="1014"/>
      <c r="DL117" s="1015" t="s">
        <v>453</v>
      </c>
      <c r="DM117" s="1013"/>
      <c r="DN117" s="1013"/>
      <c r="DO117" s="1013"/>
      <c r="DP117" s="1014"/>
      <c r="DQ117" s="1015" t="s">
        <v>128</v>
      </c>
      <c r="DR117" s="1013"/>
      <c r="DS117" s="1013"/>
      <c r="DT117" s="1013"/>
      <c r="DU117" s="1014"/>
      <c r="DV117" s="1016" t="s">
        <v>128</v>
      </c>
      <c r="DW117" s="1017"/>
      <c r="DX117" s="1017"/>
      <c r="DY117" s="1017"/>
      <c r="DZ117" s="1018"/>
    </row>
    <row r="118" spans="1:130" s="246" customFormat="1" ht="26.25" customHeight="1">
      <c r="A118" s="958" t="s">
        <v>425</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423</v>
      </c>
      <c r="AB118" s="939"/>
      <c r="AC118" s="939"/>
      <c r="AD118" s="939"/>
      <c r="AE118" s="940"/>
      <c r="AF118" s="938" t="s">
        <v>303</v>
      </c>
      <c r="AG118" s="939"/>
      <c r="AH118" s="939"/>
      <c r="AI118" s="939"/>
      <c r="AJ118" s="940"/>
      <c r="AK118" s="938" t="s">
        <v>302</v>
      </c>
      <c r="AL118" s="939"/>
      <c r="AM118" s="939"/>
      <c r="AN118" s="939"/>
      <c r="AO118" s="940"/>
      <c r="AP118" s="1025" t="s">
        <v>424</v>
      </c>
      <c r="AQ118" s="1026"/>
      <c r="AR118" s="1026"/>
      <c r="AS118" s="1026"/>
      <c r="AT118" s="1027"/>
      <c r="AU118" s="954"/>
      <c r="AV118" s="955"/>
      <c r="AW118" s="955"/>
      <c r="AX118" s="955"/>
      <c r="AY118" s="955"/>
      <c r="AZ118" s="1028" t="s">
        <v>454</v>
      </c>
      <c r="BA118" s="1019"/>
      <c r="BB118" s="1019"/>
      <c r="BC118" s="1019"/>
      <c r="BD118" s="1019"/>
      <c r="BE118" s="1019"/>
      <c r="BF118" s="1019"/>
      <c r="BG118" s="1019"/>
      <c r="BH118" s="1019"/>
      <c r="BI118" s="1019"/>
      <c r="BJ118" s="1019"/>
      <c r="BK118" s="1019"/>
      <c r="BL118" s="1019"/>
      <c r="BM118" s="1019"/>
      <c r="BN118" s="1019"/>
      <c r="BO118" s="1019"/>
      <c r="BP118" s="1020"/>
      <c r="BQ118" s="1051" t="s">
        <v>453</v>
      </c>
      <c r="BR118" s="1052"/>
      <c r="BS118" s="1052"/>
      <c r="BT118" s="1052"/>
      <c r="BU118" s="1052"/>
      <c r="BV118" s="1052" t="s">
        <v>455</v>
      </c>
      <c r="BW118" s="1052"/>
      <c r="BX118" s="1052"/>
      <c r="BY118" s="1052"/>
      <c r="BZ118" s="1052"/>
      <c r="CA118" s="1052" t="s">
        <v>453</v>
      </c>
      <c r="CB118" s="1052"/>
      <c r="CC118" s="1052"/>
      <c r="CD118" s="1052"/>
      <c r="CE118" s="1052"/>
      <c r="CF118" s="968" t="s">
        <v>455</v>
      </c>
      <c r="CG118" s="969"/>
      <c r="CH118" s="969"/>
      <c r="CI118" s="969"/>
      <c r="CJ118" s="969"/>
      <c r="CK118" s="999"/>
      <c r="CL118" s="1000"/>
      <c r="CM118" s="970" t="s">
        <v>456</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128</v>
      </c>
      <c r="DH118" s="1013"/>
      <c r="DI118" s="1013"/>
      <c r="DJ118" s="1013"/>
      <c r="DK118" s="1014"/>
      <c r="DL118" s="1015" t="s">
        <v>128</v>
      </c>
      <c r="DM118" s="1013"/>
      <c r="DN118" s="1013"/>
      <c r="DO118" s="1013"/>
      <c r="DP118" s="1014"/>
      <c r="DQ118" s="1015" t="s">
        <v>128</v>
      </c>
      <c r="DR118" s="1013"/>
      <c r="DS118" s="1013"/>
      <c r="DT118" s="1013"/>
      <c r="DU118" s="1014"/>
      <c r="DV118" s="1016" t="s">
        <v>455</v>
      </c>
      <c r="DW118" s="1017"/>
      <c r="DX118" s="1017"/>
      <c r="DY118" s="1017"/>
      <c r="DZ118" s="1018"/>
    </row>
    <row r="119" spans="1:130" s="246" customFormat="1" ht="26.25" customHeight="1">
      <c r="A119" s="1112" t="s">
        <v>428</v>
      </c>
      <c r="B119" s="998"/>
      <c r="C119" s="977" t="s">
        <v>429</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128</v>
      </c>
      <c r="AB119" s="946"/>
      <c r="AC119" s="946"/>
      <c r="AD119" s="946"/>
      <c r="AE119" s="947"/>
      <c r="AF119" s="948" t="s">
        <v>128</v>
      </c>
      <c r="AG119" s="946"/>
      <c r="AH119" s="946"/>
      <c r="AI119" s="946"/>
      <c r="AJ119" s="947"/>
      <c r="AK119" s="948" t="s">
        <v>128</v>
      </c>
      <c r="AL119" s="946"/>
      <c r="AM119" s="946"/>
      <c r="AN119" s="946"/>
      <c r="AO119" s="947"/>
      <c r="AP119" s="949" t="s">
        <v>128</v>
      </c>
      <c r="AQ119" s="950"/>
      <c r="AR119" s="950"/>
      <c r="AS119" s="950"/>
      <c r="AT119" s="951"/>
      <c r="AU119" s="956"/>
      <c r="AV119" s="957"/>
      <c r="AW119" s="957"/>
      <c r="AX119" s="957"/>
      <c r="AY119" s="957"/>
      <c r="AZ119" s="277" t="s">
        <v>185</v>
      </c>
      <c r="BA119" s="277"/>
      <c r="BB119" s="277"/>
      <c r="BC119" s="277"/>
      <c r="BD119" s="277"/>
      <c r="BE119" s="277"/>
      <c r="BF119" s="277"/>
      <c r="BG119" s="277"/>
      <c r="BH119" s="277"/>
      <c r="BI119" s="277"/>
      <c r="BJ119" s="277"/>
      <c r="BK119" s="277"/>
      <c r="BL119" s="277"/>
      <c r="BM119" s="277"/>
      <c r="BN119" s="277"/>
      <c r="BO119" s="1029" t="s">
        <v>457</v>
      </c>
      <c r="BP119" s="1060"/>
      <c r="BQ119" s="1051">
        <v>46827213</v>
      </c>
      <c r="BR119" s="1052"/>
      <c r="BS119" s="1052"/>
      <c r="BT119" s="1052"/>
      <c r="BU119" s="1052"/>
      <c r="BV119" s="1052">
        <v>46034150</v>
      </c>
      <c r="BW119" s="1052"/>
      <c r="BX119" s="1052"/>
      <c r="BY119" s="1052"/>
      <c r="BZ119" s="1052"/>
      <c r="CA119" s="1052">
        <v>46220031</v>
      </c>
      <c r="CB119" s="1052"/>
      <c r="CC119" s="1052"/>
      <c r="CD119" s="1052"/>
      <c r="CE119" s="1052"/>
      <c r="CF119" s="1053"/>
      <c r="CG119" s="1054"/>
      <c r="CH119" s="1054"/>
      <c r="CI119" s="1054"/>
      <c r="CJ119" s="1055"/>
      <c r="CK119" s="1001"/>
      <c r="CL119" s="1002"/>
      <c r="CM119" s="1056" t="s">
        <v>458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453</v>
      </c>
      <c r="DH119" s="1038"/>
      <c r="DI119" s="1038"/>
      <c r="DJ119" s="1038"/>
      <c r="DK119" s="1039"/>
      <c r="DL119" s="1037" t="s">
        <v>453</v>
      </c>
      <c r="DM119" s="1038"/>
      <c r="DN119" s="1038"/>
      <c r="DO119" s="1038"/>
      <c r="DP119" s="1039"/>
      <c r="DQ119" s="1037" t="s">
        <v>128</v>
      </c>
      <c r="DR119" s="1038"/>
      <c r="DS119" s="1038"/>
      <c r="DT119" s="1038"/>
      <c r="DU119" s="1039"/>
      <c r="DV119" s="1040" t="s">
        <v>128</v>
      </c>
      <c r="DW119" s="1041"/>
      <c r="DX119" s="1041"/>
      <c r="DY119" s="1041"/>
      <c r="DZ119" s="1042"/>
    </row>
    <row r="120" spans="1:130" s="246" customFormat="1" ht="26.25" customHeight="1">
      <c r="A120" s="1113"/>
      <c r="B120" s="1000"/>
      <c r="C120" s="970" t="s">
        <v>433</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128</v>
      </c>
      <c r="AB120" s="1013"/>
      <c r="AC120" s="1013"/>
      <c r="AD120" s="1013"/>
      <c r="AE120" s="1014"/>
      <c r="AF120" s="1015" t="s">
        <v>453</v>
      </c>
      <c r="AG120" s="1013"/>
      <c r="AH120" s="1013"/>
      <c r="AI120" s="1013"/>
      <c r="AJ120" s="1014"/>
      <c r="AK120" s="1015" t="s">
        <v>128</v>
      </c>
      <c r="AL120" s="1013"/>
      <c r="AM120" s="1013"/>
      <c r="AN120" s="1013"/>
      <c r="AO120" s="1014"/>
      <c r="AP120" s="1016" t="s">
        <v>128</v>
      </c>
      <c r="AQ120" s="1017"/>
      <c r="AR120" s="1017"/>
      <c r="AS120" s="1017"/>
      <c r="AT120" s="1018"/>
      <c r="AU120" s="1043" t="s">
        <v>459</v>
      </c>
      <c r="AV120" s="1044"/>
      <c r="AW120" s="1044"/>
      <c r="AX120" s="1044"/>
      <c r="AY120" s="1045"/>
      <c r="AZ120" s="994" t="s">
        <v>460</v>
      </c>
      <c r="BA120" s="943"/>
      <c r="BB120" s="943"/>
      <c r="BC120" s="943"/>
      <c r="BD120" s="943"/>
      <c r="BE120" s="943"/>
      <c r="BF120" s="943"/>
      <c r="BG120" s="943"/>
      <c r="BH120" s="943"/>
      <c r="BI120" s="943"/>
      <c r="BJ120" s="943"/>
      <c r="BK120" s="943"/>
      <c r="BL120" s="943"/>
      <c r="BM120" s="943"/>
      <c r="BN120" s="943"/>
      <c r="BO120" s="943"/>
      <c r="BP120" s="944"/>
      <c r="BQ120" s="980">
        <v>14521127</v>
      </c>
      <c r="BR120" s="981"/>
      <c r="BS120" s="981"/>
      <c r="BT120" s="981"/>
      <c r="BU120" s="981"/>
      <c r="BV120" s="981">
        <v>14251831</v>
      </c>
      <c r="BW120" s="981"/>
      <c r="BX120" s="981"/>
      <c r="BY120" s="981"/>
      <c r="BZ120" s="981"/>
      <c r="CA120" s="981">
        <v>15546005</v>
      </c>
      <c r="CB120" s="981"/>
      <c r="CC120" s="981"/>
      <c r="CD120" s="981"/>
      <c r="CE120" s="981"/>
      <c r="CF120" s="995">
        <v>69</v>
      </c>
      <c r="CG120" s="996"/>
      <c r="CH120" s="996"/>
      <c r="CI120" s="996"/>
      <c r="CJ120" s="996"/>
      <c r="CK120" s="1061" t="s">
        <v>461</v>
      </c>
      <c r="CL120" s="1062"/>
      <c r="CM120" s="1062"/>
      <c r="CN120" s="1062"/>
      <c r="CO120" s="1063"/>
      <c r="CP120" s="1069" t="s">
        <v>404</v>
      </c>
      <c r="CQ120" s="1070"/>
      <c r="CR120" s="1070"/>
      <c r="CS120" s="1070"/>
      <c r="CT120" s="1070"/>
      <c r="CU120" s="1070"/>
      <c r="CV120" s="1070"/>
      <c r="CW120" s="1070"/>
      <c r="CX120" s="1070"/>
      <c r="CY120" s="1070"/>
      <c r="CZ120" s="1070"/>
      <c r="DA120" s="1070"/>
      <c r="DB120" s="1070"/>
      <c r="DC120" s="1070"/>
      <c r="DD120" s="1070"/>
      <c r="DE120" s="1070"/>
      <c r="DF120" s="1071"/>
      <c r="DG120" s="980">
        <v>2622914</v>
      </c>
      <c r="DH120" s="981"/>
      <c r="DI120" s="981"/>
      <c r="DJ120" s="981"/>
      <c r="DK120" s="981"/>
      <c r="DL120" s="981">
        <v>2500389</v>
      </c>
      <c r="DM120" s="981"/>
      <c r="DN120" s="981"/>
      <c r="DO120" s="981"/>
      <c r="DP120" s="981"/>
      <c r="DQ120" s="981">
        <v>2456161</v>
      </c>
      <c r="DR120" s="981"/>
      <c r="DS120" s="981"/>
      <c r="DT120" s="981"/>
      <c r="DU120" s="981"/>
      <c r="DV120" s="982">
        <v>10.9</v>
      </c>
      <c r="DW120" s="982"/>
      <c r="DX120" s="982"/>
      <c r="DY120" s="982"/>
      <c r="DZ120" s="983"/>
    </row>
    <row r="121" spans="1:130" s="246" customFormat="1" ht="26.25" customHeight="1">
      <c r="A121" s="1113"/>
      <c r="B121" s="1000"/>
      <c r="C121" s="1021" t="s">
        <v>462</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128</v>
      </c>
      <c r="AB121" s="1013"/>
      <c r="AC121" s="1013"/>
      <c r="AD121" s="1013"/>
      <c r="AE121" s="1014"/>
      <c r="AF121" s="1015" t="s">
        <v>128</v>
      </c>
      <c r="AG121" s="1013"/>
      <c r="AH121" s="1013"/>
      <c r="AI121" s="1013"/>
      <c r="AJ121" s="1014"/>
      <c r="AK121" s="1015" t="s">
        <v>128</v>
      </c>
      <c r="AL121" s="1013"/>
      <c r="AM121" s="1013"/>
      <c r="AN121" s="1013"/>
      <c r="AO121" s="1014"/>
      <c r="AP121" s="1016" t="s">
        <v>453</v>
      </c>
      <c r="AQ121" s="1017"/>
      <c r="AR121" s="1017"/>
      <c r="AS121" s="1017"/>
      <c r="AT121" s="1018"/>
      <c r="AU121" s="1046"/>
      <c r="AV121" s="1047"/>
      <c r="AW121" s="1047"/>
      <c r="AX121" s="1047"/>
      <c r="AY121" s="1048"/>
      <c r="AZ121" s="1003" t="s">
        <v>463</v>
      </c>
      <c r="BA121" s="1004"/>
      <c r="BB121" s="1004"/>
      <c r="BC121" s="1004"/>
      <c r="BD121" s="1004"/>
      <c r="BE121" s="1004"/>
      <c r="BF121" s="1004"/>
      <c r="BG121" s="1004"/>
      <c r="BH121" s="1004"/>
      <c r="BI121" s="1004"/>
      <c r="BJ121" s="1004"/>
      <c r="BK121" s="1004"/>
      <c r="BL121" s="1004"/>
      <c r="BM121" s="1004"/>
      <c r="BN121" s="1004"/>
      <c r="BO121" s="1004"/>
      <c r="BP121" s="1005"/>
      <c r="BQ121" s="973">
        <v>6864936</v>
      </c>
      <c r="BR121" s="974"/>
      <c r="BS121" s="974"/>
      <c r="BT121" s="974"/>
      <c r="BU121" s="974"/>
      <c r="BV121" s="974">
        <v>6185276</v>
      </c>
      <c r="BW121" s="974"/>
      <c r="BX121" s="974"/>
      <c r="BY121" s="974"/>
      <c r="BZ121" s="974"/>
      <c r="CA121" s="974">
        <v>5613053</v>
      </c>
      <c r="CB121" s="974"/>
      <c r="CC121" s="974"/>
      <c r="CD121" s="974"/>
      <c r="CE121" s="974"/>
      <c r="CF121" s="968">
        <v>24.9</v>
      </c>
      <c r="CG121" s="969"/>
      <c r="CH121" s="969"/>
      <c r="CI121" s="969"/>
      <c r="CJ121" s="969"/>
      <c r="CK121" s="1064"/>
      <c r="CL121" s="1065"/>
      <c r="CM121" s="1065"/>
      <c r="CN121" s="1065"/>
      <c r="CO121" s="1066"/>
      <c r="CP121" s="1074" t="s">
        <v>464</v>
      </c>
      <c r="CQ121" s="1075"/>
      <c r="CR121" s="1075"/>
      <c r="CS121" s="1075"/>
      <c r="CT121" s="1075"/>
      <c r="CU121" s="1075"/>
      <c r="CV121" s="1075"/>
      <c r="CW121" s="1075"/>
      <c r="CX121" s="1075"/>
      <c r="CY121" s="1075"/>
      <c r="CZ121" s="1075"/>
      <c r="DA121" s="1075"/>
      <c r="DB121" s="1075"/>
      <c r="DC121" s="1075"/>
      <c r="DD121" s="1075"/>
      <c r="DE121" s="1075"/>
      <c r="DF121" s="1076"/>
      <c r="DG121" s="973">
        <v>8357</v>
      </c>
      <c r="DH121" s="974"/>
      <c r="DI121" s="974"/>
      <c r="DJ121" s="974"/>
      <c r="DK121" s="974"/>
      <c r="DL121" s="974">
        <v>7936</v>
      </c>
      <c r="DM121" s="974"/>
      <c r="DN121" s="974"/>
      <c r="DO121" s="974"/>
      <c r="DP121" s="974"/>
      <c r="DQ121" s="974">
        <v>11255</v>
      </c>
      <c r="DR121" s="974"/>
      <c r="DS121" s="974"/>
      <c r="DT121" s="974"/>
      <c r="DU121" s="974"/>
      <c r="DV121" s="975">
        <v>0</v>
      </c>
      <c r="DW121" s="975"/>
      <c r="DX121" s="975"/>
      <c r="DY121" s="975"/>
      <c r="DZ121" s="976"/>
    </row>
    <row r="122" spans="1:130" s="246" customFormat="1" ht="26.25" customHeight="1">
      <c r="A122" s="1113"/>
      <c r="B122" s="1000"/>
      <c r="C122" s="970" t="s">
        <v>443</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128</v>
      </c>
      <c r="AB122" s="1013"/>
      <c r="AC122" s="1013"/>
      <c r="AD122" s="1013"/>
      <c r="AE122" s="1014"/>
      <c r="AF122" s="1015" t="s">
        <v>128</v>
      </c>
      <c r="AG122" s="1013"/>
      <c r="AH122" s="1013"/>
      <c r="AI122" s="1013"/>
      <c r="AJ122" s="1014"/>
      <c r="AK122" s="1015" t="s">
        <v>128</v>
      </c>
      <c r="AL122" s="1013"/>
      <c r="AM122" s="1013"/>
      <c r="AN122" s="1013"/>
      <c r="AO122" s="1014"/>
      <c r="AP122" s="1016" t="s">
        <v>128</v>
      </c>
      <c r="AQ122" s="1017"/>
      <c r="AR122" s="1017"/>
      <c r="AS122" s="1017"/>
      <c r="AT122" s="1018"/>
      <c r="AU122" s="1046"/>
      <c r="AV122" s="1047"/>
      <c r="AW122" s="1047"/>
      <c r="AX122" s="1047"/>
      <c r="AY122" s="1048"/>
      <c r="AZ122" s="1028" t="s">
        <v>465</v>
      </c>
      <c r="BA122" s="1019"/>
      <c r="BB122" s="1019"/>
      <c r="BC122" s="1019"/>
      <c r="BD122" s="1019"/>
      <c r="BE122" s="1019"/>
      <c r="BF122" s="1019"/>
      <c r="BG122" s="1019"/>
      <c r="BH122" s="1019"/>
      <c r="BI122" s="1019"/>
      <c r="BJ122" s="1019"/>
      <c r="BK122" s="1019"/>
      <c r="BL122" s="1019"/>
      <c r="BM122" s="1019"/>
      <c r="BN122" s="1019"/>
      <c r="BO122" s="1019"/>
      <c r="BP122" s="1020"/>
      <c r="BQ122" s="1051">
        <v>31556253</v>
      </c>
      <c r="BR122" s="1052"/>
      <c r="BS122" s="1052"/>
      <c r="BT122" s="1052"/>
      <c r="BU122" s="1052"/>
      <c r="BV122" s="1052">
        <v>31710827</v>
      </c>
      <c r="BW122" s="1052"/>
      <c r="BX122" s="1052"/>
      <c r="BY122" s="1052"/>
      <c r="BZ122" s="1052"/>
      <c r="CA122" s="1052">
        <v>31833338</v>
      </c>
      <c r="CB122" s="1052"/>
      <c r="CC122" s="1052"/>
      <c r="CD122" s="1052"/>
      <c r="CE122" s="1052"/>
      <c r="CF122" s="1072">
        <v>141.30000000000001</v>
      </c>
      <c r="CG122" s="1073"/>
      <c r="CH122" s="1073"/>
      <c r="CI122" s="1073"/>
      <c r="CJ122" s="1073"/>
      <c r="CK122" s="1064"/>
      <c r="CL122" s="1065"/>
      <c r="CM122" s="1065"/>
      <c r="CN122" s="1065"/>
      <c r="CO122" s="1066"/>
      <c r="CP122" s="1074" t="s">
        <v>399</v>
      </c>
      <c r="CQ122" s="1075"/>
      <c r="CR122" s="1075"/>
      <c r="CS122" s="1075"/>
      <c r="CT122" s="1075"/>
      <c r="CU122" s="1075"/>
      <c r="CV122" s="1075"/>
      <c r="CW122" s="1075"/>
      <c r="CX122" s="1075"/>
      <c r="CY122" s="1075"/>
      <c r="CZ122" s="1075"/>
      <c r="DA122" s="1075"/>
      <c r="DB122" s="1075"/>
      <c r="DC122" s="1075"/>
      <c r="DD122" s="1075"/>
      <c r="DE122" s="1075"/>
      <c r="DF122" s="1076"/>
      <c r="DG122" s="973" t="s">
        <v>128</v>
      </c>
      <c r="DH122" s="974"/>
      <c r="DI122" s="974"/>
      <c r="DJ122" s="974"/>
      <c r="DK122" s="974"/>
      <c r="DL122" s="974" t="s">
        <v>128</v>
      </c>
      <c r="DM122" s="974"/>
      <c r="DN122" s="974"/>
      <c r="DO122" s="974"/>
      <c r="DP122" s="974"/>
      <c r="DQ122" s="974" t="s">
        <v>128</v>
      </c>
      <c r="DR122" s="974"/>
      <c r="DS122" s="974"/>
      <c r="DT122" s="974"/>
      <c r="DU122" s="974"/>
      <c r="DV122" s="975" t="s">
        <v>128</v>
      </c>
      <c r="DW122" s="975"/>
      <c r="DX122" s="975"/>
      <c r="DY122" s="975"/>
      <c r="DZ122" s="976"/>
    </row>
    <row r="123" spans="1:130" s="246" customFormat="1" ht="26.25" customHeight="1">
      <c r="A123" s="1113"/>
      <c r="B123" s="1000"/>
      <c r="C123" s="970" t="s">
        <v>449</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128</v>
      </c>
      <c r="AB123" s="1013"/>
      <c r="AC123" s="1013"/>
      <c r="AD123" s="1013"/>
      <c r="AE123" s="1014"/>
      <c r="AF123" s="1015" t="s">
        <v>128</v>
      </c>
      <c r="AG123" s="1013"/>
      <c r="AH123" s="1013"/>
      <c r="AI123" s="1013"/>
      <c r="AJ123" s="1014"/>
      <c r="AK123" s="1015" t="s">
        <v>128</v>
      </c>
      <c r="AL123" s="1013"/>
      <c r="AM123" s="1013"/>
      <c r="AN123" s="1013"/>
      <c r="AO123" s="1014"/>
      <c r="AP123" s="1016" t="s">
        <v>128</v>
      </c>
      <c r="AQ123" s="1017"/>
      <c r="AR123" s="1017"/>
      <c r="AS123" s="1017"/>
      <c r="AT123" s="1018"/>
      <c r="AU123" s="1049"/>
      <c r="AV123" s="1050"/>
      <c r="AW123" s="1050"/>
      <c r="AX123" s="1050"/>
      <c r="AY123" s="1050"/>
      <c r="AZ123" s="277" t="s">
        <v>185</v>
      </c>
      <c r="BA123" s="277"/>
      <c r="BB123" s="277"/>
      <c r="BC123" s="277"/>
      <c r="BD123" s="277"/>
      <c r="BE123" s="277"/>
      <c r="BF123" s="277"/>
      <c r="BG123" s="277"/>
      <c r="BH123" s="277"/>
      <c r="BI123" s="277"/>
      <c r="BJ123" s="277"/>
      <c r="BK123" s="277"/>
      <c r="BL123" s="277"/>
      <c r="BM123" s="277"/>
      <c r="BN123" s="277"/>
      <c r="BO123" s="1029" t="s">
        <v>466</v>
      </c>
      <c r="BP123" s="1060"/>
      <c r="BQ123" s="1119">
        <v>52942316</v>
      </c>
      <c r="BR123" s="1120"/>
      <c r="BS123" s="1120"/>
      <c r="BT123" s="1120"/>
      <c r="BU123" s="1120"/>
      <c r="BV123" s="1120">
        <v>52147934</v>
      </c>
      <c r="BW123" s="1120"/>
      <c r="BX123" s="1120"/>
      <c r="BY123" s="1120"/>
      <c r="BZ123" s="1120"/>
      <c r="CA123" s="1120">
        <v>52992396</v>
      </c>
      <c r="CB123" s="1120"/>
      <c r="CC123" s="1120"/>
      <c r="CD123" s="1120"/>
      <c r="CE123" s="1120"/>
      <c r="CF123" s="1053"/>
      <c r="CG123" s="1054"/>
      <c r="CH123" s="1054"/>
      <c r="CI123" s="1054"/>
      <c r="CJ123" s="1055"/>
      <c r="CK123" s="1064"/>
      <c r="CL123" s="1065"/>
      <c r="CM123" s="1065"/>
      <c r="CN123" s="1065"/>
      <c r="CO123" s="1066"/>
      <c r="CP123" s="1074" t="s">
        <v>401</v>
      </c>
      <c r="CQ123" s="1075"/>
      <c r="CR123" s="1075"/>
      <c r="CS123" s="1075"/>
      <c r="CT123" s="1075"/>
      <c r="CU123" s="1075"/>
      <c r="CV123" s="1075"/>
      <c r="CW123" s="1075"/>
      <c r="CX123" s="1075"/>
      <c r="CY123" s="1075"/>
      <c r="CZ123" s="1075"/>
      <c r="DA123" s="1075"/>
      <c r="DB123" s="1075"/>
      <c r="DC123" s="1075"/>
      <c r="DD123" s="1075"/>
      <c r="DE123" s="1075"/>
      <c r="DF123" s="1076"/>
      <c r="DG123" s="1012" t="s">
        <v>128</v>
      </c>
      <c r="DH123" s="1013"/>
      <c r="DI123" s="1013"/>
      <c r="DJ123" s="1013"/>
      <c r="DK123" s="1014"/>
      <c r="DL123" s="1015" t="s">
        <v>128</v>
      </c>
      <c r="DM123" s="1013"/>
      <c r="DN123" s="1013"/>
      <c r="DO123" s="1013"/>
      <c r="DP123" s="1014"/>
      <c r="DQ123" s="1015" t="s">
        <v>128</v>
      </c>
      <c r="DR123" s="1013"/>
      <c r="DS123" s="1013"/>
      <c r="DT123" s="1013"/>
      <c r="DU123" s="1014"/>
      <c r="DV123" s="1016" t="s">
        <v>128</v>
      </c>
      <c r="DW123" s="1017"/>
      <c r="DX123" s="1017"/>
      <c r="DY123" s="1017"/>
      <c r="DZ123" s="1018"/>
    </row>
    <row r="124" spans="1:130" s="246" customFormat="1" ht="26.25" customHeight="1" thickBot="1">
      <c r="A124" s="1113"/>
      <c r="B124" s="1000"/>
      <c r="C124" s="970" t="s">
        <v>452</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128</v>
      </c>
      <c r="AB124" s="1013"/>
      <c r="AC124" s="1013"/>
      <c r="AD124" s="1013"/>
      <c r="AE124" s="1014"/>
      <c r="AF124" s="1015" t="s">
        <v>128</v>
      </c>
      <c r="AG124" s="1013"/>
      <c r="AH124" s="1013"/>
      <c r="AI124" s="1013"/>
      <c r="AJ124" s="1014"/>
      <c r="AK124" s="1015" t="s">
        <v>128</v>
      </c>
      <c r="AL124" s="1013"/>
      <c r="AM124" s="1013"/>
      <c r="AN124" s="1013"/>
      <c r="AO124" s="1014"/>
      <c r="AP124" s="1016" t="s">
        <v>128</v>
      </c>
      <c r="AQ124" s="1017"/>
      <c r="AR124" s="1017"/>
      <c r="AS124" s="1017"/>
      <c r="AT124" s="1018"/>
      <c r="AU124" s="1115" t="s">
        <v>467</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128</v>
      </c>
      <c r="BR124" s="1082"/>
      <c r="BS124" s="1082"/>
      <c r="BT124" s="1082"/>
      <c r="BU124" s="1082"/>
      <c r="BV124" s="1082" t="s">
        <v>128</v>
      </c>
      <c r="BW124" s="1082"/>
      <c r="BX124" s="1082"/>
      <c r="BY124" s="1082"/>
      <c r="BZ124" s="1082"/>
      <c r="CA124" s="1082" t="s">
        <v>128</v>
      </c>
      <c r="CB124" s="1082"/>
      <c r="CC124" s="1082"/>
      <c r="CD124" s="1082"/>
      <c r="CE124" s="1082"/>
      <c r="CF124" s="1083"/>
      <c r="CG124" s="1084"/>
      <c r="CH124" s="1084"/>
      <c r="CI124" s="1084"/>
      <c r="CJ124" s="1085"/>
      <c r="CK124" s="1067"/>
      <c r="CL124" s="1067"/>
      <c r="CM124" s="1067"/>
      <c r="CN124" s="1067"/>
      <c r="CO124" s="1068"/>
      <c r="CP124" s="1074" t="s">
        <v>468</v>
      </c>
      <c r="CQ124" s="1075"/>
      <c r="CR124" s="1075"/>
      <c r="CS124" s="1075"/>
      <c r="CT124" s="1075"/>
      <c r="CU124" s="1075"/>
      <c r="CV124" s="1075"/>
      <c r="CW124" s="1075"/>
      <c r="CX124" s="1075"/>
      <c r="CY124" s="1075"/>
      <c r="CZ124" s="1075"/>
      <c r="DA124" s="1075"/>
      <c r="DB124" s="1075"/>
      <c r="DC124" s="1075"/>
      <c r="DD124" s="1075"/>
      <c r="DE124" s="1075"/>
      <c r="DF124" s="1076"/>
      <c r="DG124" s="1059" t="s">
        <v>128</v>
      </c>
      <c r="DH124" s="1038"/>
      <c r="DI124" s="1038"/>
      <c r="DJ124" s="1038"/>
      <c r="DK124" s="1039"/>
      <c r="DL124" s="1037" t="s">
        <v>128</v>
      </c>
      <c r="DM124" s="1038"/>
      <c r="DN124" s="1038"/>
      <c r="DO124" s="1038"/>
      <c r="DP124" s="1039"/>
      <c r="DQ124" s="1037" t="s">
        <v>128</v>
      </c>
      <c r="DR124" s="1038"/>
      <c r="DS124" s="1038"/>
      <c r="DT124" s="1038"/>
      <c r="DU124" s="1039"/>
      <c r="DV124" s="1040" t="s">
        <v>128</v>
      </c>
      <c r="DW124" s="1041"/>
      <c r="DX124" s="1041"/>
      <c r="DY124" s="1041"/>
      <c r="DZ124" s="1042"/>
    </row>
    <row r="125" spans="1:130" s="246" customFormat="1" ht="26.25" customHeight="1">
      <c r="A125" s="1113"/>
      <c r="B125" s="1000"/>
      <c r="C125" s="970" t="s">
        <v>456</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128</v>
      </c>
      <c r="AB125" s="1013"/>
      <c r="AC125" s="1013"/>
      <c r="AD125" s="1013"/>
      <c r="AE125" s="1014"/>
      <c r="AF125" s="1015" t="s">
        <v>128</v>
      </c>
      <c r="AG125" s="1013"/>
      <c r="AH125" s="1013"/>
      <c r="AI125" s="1013"/>
      <c r="AJ125" s="1014"/>
      <c r="AK125" s="1015" t="s">
        <v>128</v>
      </c>
      <c r="AL125" s="1013"/>
      <c r="AM125" s="1013"/>
      <c r="AN125" s="1013"/>
      <c r="AO125" s="1014"/>
      <c r="AP125" s="1016" t="s">
        <v>128</v>
      </c>
      <c r="AQ125" s="1017"/>
      <c r="AR125" s="1017"/>
      <c r="AS125" s="1017"/>
      <c r="AT125" s="101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7" t="s">
        <v>469</v>
      </c>
      <c r="CL125" s="1062"/>
      <c r="CM125" s="1062"/>
      <c r="CN125" s="1062"/>
      <c r="CO125" s="1063"/>
      <c r="CP125" s="994" t="s">
        <v>470</v>
      </c>
      <c r="CQ125" s="943"/>
      <c r="CR125" s="943"/>
      <c r="CS125" s="943"/>
      <c r="CT125" s="943"/>
      <c r="CU125" s="943"/>
      <c r="CV125" s="943"/>
      <c r="CW125" s="943"/>
      <c r="CX125" s="943"/>
      <c r="CY125" s="943"/>
      <c r="CZ125" s="943"/>
      <c r="DA125" s="943"/>
      <c r="DB125" s="943"/>
      <c r="DC125" s="943"/>
      <c r="DD125" s="943"/>
      <c r="DE125" s="943"/>
      <c r="DF125" s="944"/>
      <c r="DG125" s="980" t="s">
        <v>128</v>
      </c>
      <c r="DH125" s="981"/>
      <c r="DI125" s="981"/>
      <c r="DJ125" s="981"/>
      <c r="DK125" s="981"/>
      <c r="DL125" s="981" t="s">
        <v>128</v>
      </c>
      <c r="DM125" s="981"/>
      <c r="DN125" s="981"/>
      <c r="DO125" s="981"/>
      <c r="DP125" s="981"/>
      <c r="DQ125" s="981" t="s">
        <v>128</v>
      </c>
      <c r="DR125" s="981"/>
      <c r="DS125" s="981"/>
      <c r="DT125" s="981"/>
      <c r="DU125" s="981"/>
      <c r="DV125" s="982" t="s">
        <v>128</v>
      </c>
      <c r="DW125" s="982"/>
      <c r="DX125" s="982"/>
      <c r="DY125" s="982"/>
      <c r="DZ125" s="983"/>
    </row>
    <row r="126" spans="1:130" s="246" customFormat="1" ht="26.25" customHeight="1" thickBot="1">
      <c r="A126" s="1113"/>
      <c r="B126" s="1000"/>
      <c r="C126" s="970" t="s">
        <v>458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128</v>
      </c>
      <c r="AB126" s="1013"/>
      <c r="AC126" s="1013"/>
      <c r="AD126" s="1013"/>
      <c r="AE126" s="1014"/>
      <c r="AF126" s="1015" t="s">
        <v>128</v>
      </c>
      <c r="AG126" s="1013"/>
      <c r="AH126" s="1013"/>
      <c r="AI126" s="1013"/>
      <c r="AJ126" s="1014"/>
      <c r="AK126" s="1015" t="s">
        <v>128</v>
      </c>
      <c r="AL126" s="1013"/>
      <c r="AM126" s="1013"/>
      <c r="AN126" s="1013"/>
      <c r="AO126" s="1014"/>
      <c r="AP126" s="1016" t="s">
        <v>128</v>
      </c>
      <c r="AQ126" s="1017"/>
      <c r="AR126" s="1017"/>
      <c r="AS126" s="1017"/>
      <c r="AT126" s="101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8"/>
      <c r="CL126" s="1065"/>
      <c r="CM126" s="1065"/>
      <c r="CN126" s="1065"/>
      <c r="CO126" s="1066"/>
      <c r="CP126" s="1003" t="s">
        <v>471</v>
      </c>
      <c r="CQ126" s="1004"/>
      <c r="CR126" s="1004"/>
      <c r="CS126" s="1004"/>
      <c r="CT126" s="1004"/>
      <c r="CU126" s="1004"/>
      <c r="CV126" s="1004"/>
      <c r="CW126" s="1004"/>
      <c r="CX126" s="1004"/>
      <c r="CY126" s="1004"/>
      <c r="CZ126" s="1004"/>
      <c r="DA126" s="1004"/>
      <c r="DB126" s="1004"/>
      <c r="DC126" s="1004"/>
      <c r="DD126" s="1004"/>
      <c r="DE126" s="1004"/>
      <c r="DF126" s="1005"/>
      <c r="DG126" s="973" t="s">
        <v>128</v>
      </c>
      <c r="DH126" s="974"/>
      <c r="DI126" s="974"/>
      <c r="DJ126" s="974"/>
      <c r="DK126" s="974"/>
      <c r="DL126" s="974" t="s">
        <v>128</v>
      </c>
      <c r="DM126" s="974"/>
      <c r="DN126" s="974"/>
      <c r="DO126" s="974"/>
      <c r="DP126" s="974"/>
      <c r="DQ126" s="974" t="s">
        <v>128</v>
      </c>
      <c r="DR126" s="974"/>
      <c r="DS126" s="974"/>
      <c r="DT126" s="974"/>
      <c r="DU126" s="974"/>
      <c r="DV126" s="975" t="s">
        <v>128</v>
      </c>
      <c r="DW126" s="975"/>
      <c r="DX126" s="975"/>
      <c r="DY126" s="975"/>
      <c r="DZ126" s="976"/>
    </row>
    <row r="127" spans="1:130" s="246" customFormat="1" ht="26.25" customHeight="1">
      <c r="A127" s="1114"/>
      <c r="B127" s="1002"/>
      <c r="C127" s="1056" t="s">
        <v>472</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128</v>
      </c>
      <c r="AB127" s="1013"/>
      <c r="AC127" s="1013"/>
      <c r="AD127" s="1013"/>
      <c r="AE127" s="1014"/>
      <c r="AF127" s="1015" t="s">
        <v>128</v>
      </c>
      <c r="AG127" s="1013"/>
      <c r="AH127" s="1013"/>
      <c r="AI127" s="1013"/>
      <c r="AJ127" s="1014"/>
      <c r="AK127" s="1015" t="s">
        <v>128</v>
      </c>
      <c r="AL127" s="1013"/>
      <c r="AM127" s="1013"/>
      <c r="AN127" s="1013"/>
      <c r="AO127" s="1014"/>
      <c r="AP127" s="1016" t="s">
        <v>128</v>
      </c>
      <c r="AQ127" s="1017"/>
      <c r="AR127" s="1017"/>
      <c r="AS127" s="1017"/>
      <c r="AT127" s="1018"/>
      <c r="AU127" s="282"/>
      <c r="AV127" s="282"/>
      <c r="AW127" s="282"/>
      <c r="AX127" s="1086" t="s">
        <v>473</v>
      </c>
      <c r="AY127" s="1087"/>
      <c r="AZ127" s="1087"/>
      <c r="BA127" s="1087"/>
      <c r="BB127" s="1087"/>
      <c r="BC127" s="1087"/>
      <c r="BD127" s="1087"/>
      <c r="BE127" s="1088"/>
      <c r="BF127" s="1089" t="s">
        <v>474</v>
      </c>
      <c r="BG127" s="1087"/>
      <c r="BH127" s="1087"/>
      <c r="BI127" s="1087"/>
      <c r="BJ127" s="1087"/>
      <c r="BK127" s="1087"/>
      <c r="BL127" s="1088"/>
      <c r="BM127" s="1089" t="s">
        <v>475</v>
      </c>
      <c r="BN127" s="1087"/>
      <c r="BO127" s="1087"/>
      <c r="BP127" s="1087"/>
      <c r="BQ127" s="1087"/>
      <c r="BR127" s="1087"/>
      <c r="BS127" s="1088"/>
      <c r="BT127" s="1089" t="s">
        <v>476</v>
      </c>
      <c r="BU127" s="1087"/>
      <c r="BV127" s="1087"/>
      <c r="BW127" s="1087"/>
      <c r="BX127" s="1087"/>
      <c r="BY127" s="1087"/>
      <c r="BZ127" s="1111"/>
      <c r="CA127" s="282"/>
      <c r="CB127" s="282"/>
      <c r="CC127" s="282"/>
      <c r="CD127" s="283"/>
      <c r="CE127" s="283"/>
      <c r="CF127" s="283"/>
      <c r="CG127" s="280"/>
      <c r="CH127" s="280"/>
      <c r="CI127" s="280"/>
      <c r="CJ127" s="281"/>
      <c r="CK127" s="1078"/>
      <c r="CL127" s="1065"/>
      <c r="CM127" s="1065"/>
      <c r="CN127" s="1065"/>
      <c r="CO127" s="1066"/>
      <c r="CP127" s="1003" t="s">
        <v>477</v>
      </c>
      <c r="CQ127" s="1004"/>
      <c r="CR127" s="1004"/>
      <c r="CS127" s="1004"/>
      <c r="CT127" s="1004"/>
      <c r="CU127" s="1004"/>
      <c r="CV127" s="1004"/>
      <c r="CW127" s="1004"/>
      <c r="CX127" s="1004"/>
      <c r="CY127" s="1004"/>
      <c r="CZ127" s="1004"/>
      <c r="DA127" s="1004"/>
      <c r="DB127" s="1004"/>
      <c r="DC127" s="1004"/>
      <c r="DD127" s="1004"/>
      <c r="DE127" s="1004"/>
      <c r="DF127" s="1005"/>
      <c r="DG127" s="973" t="s">
        <v>128</v>
      </c>
      <c r="DH127" s="974"/>
      <c r="DI127" s="974"/>
      <c r="DJ127" s="974"/>
      <c r="DK127" s="974"/>
      <c r="DL127" s="974" t="s">
        <v>128</v>
      </c>
      <c r="DM127" s="974"/>
      <c r="DN127" s="974"/>
      <c r="DO127" s="974"/>
      <c r="DP127" s="974"/>
      <c r="DQ127" s="974" t="s">
        <v>128</v>
      </c>
      <c r="DR127" s="974"/>
      <c r="DS127" s="974"/>
      <c r="DT127" s="974"/>
      <c r="DU127" s="974"/>
      <c r="DV127" s="975" t="s">
        <v>128</v>
      </c>
      <c r="DW127" s="975"/>
      <c r="DX127" s="975"/>
      <c r="DY127" s="975"/>
      <c r="DZ127" s="976"/>
    </row>
    <row r="128" spans="1:130" s="246" customFormat="1" ht="26.25" customHeight="1" thickBot="1">
      <c r="A128" s="1097" t="s">
        <v>478</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479</v>
      </c>
      <c r="X128" s="1099"/>
      <c r="Y128" s="1099"/>
      <c r="Z128" s="1100"/>
      <c r="AA128" s="1101">
        <v>824542</v>
      </c>
      <c r="AB128" s="1102"/>
      <c r="AC128" s="1102"/>
      <c r="AD128" s="1102"/>
      <c r="AE128" s="1103"/>
      <c r="AF128" s="1104">
        <v>763001</v>
      </c>
      <c r="AG128" s="1102"/>
      <c r="AH128" s="1102"/>
      <c r="AI128" s="1102"/>
      <c r="AJ128" s="1103"/>
      <c r="AK128" s="1104">
        <v>662964</v>
      </c>
      <c r="AL128" s="1102"/>
      <c r="AM128" s="1102"/>
      <c r="AN128" s="1102"/>
      <c r="AO128" s="1103"/>
      <c r="AP128" s="1105"/>
      <c r="AQ128" s="1106"/>
      <c r="AR128" s="1106"/>
      <c r="AS128" s="1106"/>
      <c r="AT128" s="1107"/>
      <c r="AU128" s="282"/>
      <c r="AV128" s="282"/>
      <c r="AW128" s="282"/>
      <c r="AX128" s="942" t="s">
        <v>480</v>
      </c>
      <c r="AY128" s="943"/>
      <c r="AZ128" s="943"/>
      <c r="BA128" s="943"/>
      <c r="BB128" s="943"/>
      <c r="BC128" s="943"/>
      <c r="BD128" s="943"/>
      <c r="BE128" s="944"/>
      <c r="BF128" s="1108" t="s">
        <v>128</v>
      </c>
      <c r="BG128" s="1109"/>
      <c r="BH128" s="1109"/>
      <c r="BI128" s="1109"/>
      <c r="BJ128" s="1109"/>
      <c r="BK128" s="1109"/>
      <c r="BL128" s="1110"/>
      <c r="BM128" s="1108">
        <v>12.08</v>
      </c>
      <c r="BN128" s="1109"/>
      <c r="BO128" s="1109"/>
      <c r="BP128" s="1109"/>
      <c r="BQ128" s="1109"/>
      <c r="BR128" s="1109"/>
      <c r="BS128" s="1110"/>
      <c r="BT128" s="1108">
        <v>20</v>
      </c>
      <c r="BU128" s="1109"/>
      <c r="BV128" s="1109"/>
      <c r="BW128" s="1109"/>
      <c r="BX128" s="1109"/>
      <c r="BY128" s="1109"/>
      <c r="BZ128" s="1133"/>
      <c r="CA128" s="283"/>
      <c r="CB128" s="283"/>
      <c r="CC128" s="283"/>
      <c r="CD128" s="283"/>
      <c r="CE128" s="283"/>
      <c r="CF128" s="283"/>
      <c r="CG128" s="280"/>
      <c r="CH128" s="280"/>
      <c r="CI128" s="280"/>
      <c r="CJ128" s="281"/>
      <c r="CK128" s="1079"/>
      <c r="CL128" s="1080"/>
      <c r="CM128" s="1080"/>
      <c r="CN128" s="1080"/>
      <c r="CO128" s="1081"/>
      <c r="CP128" s="1090" t="s">
        <v>481</v>
      </c>
      <c r="CQ128" s="1091"/>
      <c r="CR128" s="1091"/>
      <c r="CS128" s="1091"/>
      <c r="CT128" s="1091"/>
      <c r="CU128" s="1091"/>
      <c r="CV128" s="1091"/>
      <c r="CW128" s="1091"/>
      <c r="CX128" s="1091"/>
      <c r="CY128" s="1091"/>
      <c r="CZ128" s="1091"/>
      <c r="DA128" s="1091"/>
      <c r="DB128" s="1091"/>
      <c r="DC128" s="1091"/>
      <c r="DD128" s="1091"/>
      <c r="DE128" s="1091"/>
      <c r="DF128" s="1092"/>
      <c r="DG128" s="1093" t="s">
        <v>128</v>
      </c>
      <c r="DH128" s="1094"/>
      <c r="DI128" s="1094"/>
      <c r="DJ128" s="1094"/>
      <c r="DK128" s="1094"/>
      <c r="DL128" s="1094" t="s">
        <v>128</v>
      </c>
      <c r="DM128" s="1094"/>
      <c r="DN128" s="1094"/>
      <c r="DO128" s="1094"/>
      <c r="DP128" s="1094"/>
      <c r="DQ128" s="1094" t="s">
        <v>128</v>
      </c>
      <c r="DR128" s="1094"/>
      <c r="DS128" s="1094"/>
      <c r="DT128" s="1094"/>
      <c r="DU128" s="1094"/>
      <c r="DV128" s="1095" t="s">
        <v>128</v>
      </c>
      <c r="DW128" s="1095"/>
      <c r="DX128" s="1095"/>
      <c r="DY128" s="1095"/>
      <c r="DZ128" s="1096"/>
    </row>
    <row r="129" spans="1:131" s="246" customFormat="1" ht="26.25" customHeight="1">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482</v>
      </c>
      <c r="X129" s="1128"/>
      <c r="Y129" s="1128"/>
      <c r="Z129" s="1129"/>
      <c r="AA129" s="1012">
        <v>24696254</v>
      </c>
      <c r="AB129" s="1013"/>
      <c r="AC129" s="1013"/>
      <c r="AD129" s="1013"/>
      <c r="AE129" s="1014"/>
      <c r="AF129" s="1015">
        <v>25205427</v>
      </c>
      <c r="AG129" s="1013"/>
      <c r="AH129" s="1013"/>
      <c r="AI129" s="1013"/>
      <c r="AJ129" s="1014"/>
      <c r="AK129" s="1015">
        <v>25003313</v>
      </c>
      <c r="AL129" s="1013"/>
      <c r="AM129" s="1013"/>
      <c r="AN129" s="1013"/>
      <c r="AO129" s="1014"/>
      <c r="AP129" s="1130"/>
      <c r="AQ129" s="1131"/>
      <c r="AR129" s="1131"/>
      <c r="AS129" s="1131"/>
      <c r="AT129" s="1132"/>
      <c r="AU129" s="284"/>
      <c r="AV129" s="284"/>
      <c r="AW129" s="284"/>
      <c r="AX129" s="1121" t="s">
        <v>483</v>
      </c>
      <c r="AY129" s="1004"/>
      <c r="AZ129" s="1004"/>
      <c r="BA129" s="1004"/>
      <c r="BB129" s="1004"/>
      <c r="BC129" s="1004"/>
      <c r="BD129" s="1004"/>
      <c r="BE129" s="1005"/>
      <c r="BF129" s="1122" t="s">
        <v>484</v>
      </c>
      <c r="BG129" s="1123"/>
      <c r="BH129" s="1123"/>
      <c r="BI129" s="1123"/>
      <c r="BJ129" s="1123"/>
      <c r="BK129" s="1123"/>
      <c r="BL129" s="1124"/>
      <c r="BM129" s="1122">
        <v>17.079999999999998</v>
      </c>
      <c r="BN129" s="1123"/>
      <c r="BO129" s="1123"/>
      <c r="BP129" s="1123"/>
      <c r="BQ129" s="1123"/>
      <c r="BR129" s="1123"/>
      <c r="BS129" s="1124"/>
      <c r="BT129" s="1122">
        <v>30</v>
      </c>
      <c r="BU129" s="1125"/>
      <c r="BV129" s="1125"/>
      <c r="BW129" s="1125"/>
      <c r="BX129" s="1125"/>
      <c r="BY129" s="1125"/>
      <c r="BZ129" s="112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4" t="s">
        <v>485</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486</v>
      </c>
      <c r="X130" s="1128"/>
      <c r="Y130" s="1128"/>
      <c r="Z130" s="1129"/>
      <c r="AA130" s="1012">
        <v>2359433</v>
      </c>
      <c r="AB130" s="1013"/>
      <c r="AC130" s="1013"/>
      <c r="AD130" s="1013"/>
      <c r="AE130" s="1014"/>
      <c r="AF130" s="1015">
        <v>2507039</v>
      </c>
      <c r="AG130" s="1013"/>
      <c r="AH130" s="1013"/>
      <c r="AI130" s="1013"/>
      <c r="AJ130" s="1014"/>
      <c r="AK130" s="1015">
        <v>2475508</v>
      </c>
      <c r="AL130" s="1013"/>
      <c r="AM130" s="1013"/>
      <c r="AN130" s="1013"/>
      <c r="AO130" s="1014"/>
      <c r="AP130" s="1130"/>
      <c r="AQ130" s="1131"/>
      <c r="AR130" s="1131"/>
      <c r="AS130" s="1131"/>
      <c r="AT130" s="1132"/>
      <c r="AU130" s="284"/>
      <c r="AV130" s="284"/>
      <c r="AW130" s="284"/>
      <c r="AX130" s="1121" t="s">
        <v>487</v>
      </c>
      <c r="AY130" s="1004"/>
      <c r="AZ130" s="1004"/>
      <c r="BA130" s="1004"/>
      <c r="BB130" s="1004"/>
      <c r="BC130" s="1004"/>
      <c r="BD130" s="1004"/>
      <c r="BE130" s="1005"/>
      <c r="BF130" s="1158">
        <v>3.1</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488</v>
      </c>
      <c r="X131" s="1166"/>
      <c r="Y131" s="1166"/>
      <c r="Z131" s="1167"/>
      <c r="AA131" s="1059">
        <v>22336821</v>
      </c>
      <c r="AB131" s="1038"/>
      <c r="AC131" s="1038"/>
      <c r="AD131" s="1038"/>
      <c r="AE131" s="1039"/>
      <c r="AF131" s="1037">
        <v>22698388</v>
      </c>
      <c r="AG131" s="1038"/>
      <c r="AH131" s="1038"/>
      <c r="AI131" s="1038"/>
      <c r="AJ131" s="1039"/>
      <c r="AK131" s="1037">
        <v>22527805</v>
      </c>
      <c r="AL131" s="1038"/>
      <c r="AM131" s="1038"/>
      <c r="AN131" s="1038"/>
      <c r="AO131" s="1039"/>
      <c r="AP131" s="1168"/>
      <c r="AQ131" s="1169"/>
      <c r="AR131" s="1169"/>
      <c r="AS131" s="1169"/>
      <c r="AT131" s="1170"/>
      <c r="AU131" s="284"/>
      <c r="AV131" s="284"/>
      <c r="AW131" s="284"/>
      <c r="AX131" s="1140" t="s">
        <v>489</v>
      </c>
      <c r="AY131" s="1091"/>
      <c r="AZ131" s="1091"/>
      <c r="BA131" s="1091"/>
      <c r="BB131" s="1091"/>
      <c r="BC131" s="1091"/>
      <c r="BD131" s="1091"/>
      <c r="BE131" s="1092"/>
      <c r="BF131" s="1141" t="s">
        <v>128</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7" t="s">
        <v>490</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491</v>
      </c>
      <c r="W132" s="1151"/>
      <c r="X132" s="1151"/>
      <c r="Y132" s="1151"/>
      <c r="Z132" s="1152"/>
      <c r="AA132" s="1153">
        <v>2.4512351149999998</v>
      </c>
      <c r="AB132" s="1154"/>
      <c r="AC132" s="1154"/>
      <c r="AD132" s="1154"/>
      <c r="AE132" s="1155"/>
      <c r="AF132" s="1156">
        <v>3.469391747</v>
      </c>
      <c r="AG132" s="1154"/>
      <c r="AH132" s="1154"/>
      <c r="AI132" s="1154"/>
      <c r="AJ132" s="1155"/>
      <c r="AK132" s="1156">
        <v>3.3964471899999999</v>
      </c>
      <c r="AL132" s="1154"/>
      <c r="AM132" s="1154"/>
      <c r="AN132" s="1154"/>
      <c r="AO132" s="1155"/>
      <c r="AP132" s="1053"/>
      <c r="AQ132" s="1054"/>
      <c r="AR132" s="1054"/>
      <c r="AS132" s="1054"/>
      <c r="AT132" s="115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492</v>
      </c>
      <c r="W133" s="1134"/>
      <c r="X133" s="1134"/>
      <c r="Y133" s="1134"/>
      <c r="Z133" s="1135"/>
      <c r="AA133" s="1136">
        <v>2.2000000000000002</v>
      </c>
      <c r="AB133" s="1137"/>
      <c r="AC133" s="1137"/>
      <c r="AD133" s="1137"/>
      <c r="AE133" s="1138"/>
      <c r="AF133" s="1136">
        <v>2.7</v>
      </c>
      <c r="AG133" s="1137"/>
      <c r="AH133" s="1137"/>
      <c r="AI133" s="1137"/>
      <c r="AJ133" s="1138"/>
      <c r="AK133" s="1136">
        <v>3.1</v>
      </c>
      <c r="AL133" s="1137"/>
      <c r="AM133" s="1137"/>
      <c r="AN133" s="1137"/>
      <c r="AO133" s="1138"/>
      <c r="AP133" s="1083"/>
      <c r="AQ133" s="1084"/>
      <c r="AR133" s="1084"/>
      <c r="AS133" s="1084"/>
      <c r="AT133" s="113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vFk0ltZjRRlixZ6qjWYhgfesyL+MkTqC0hYJOZ/DvYuuBFlRUg/McBvYc1spOCCtOtC/s7jGloufIRFgzynfw==" saltValue="hF+Z9U0icLH7V1FeCFd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MycStc1ppV2ZbJ+gz/rDeeuB3h81X4I5fy0C9xlV4YBwjmmnC9fhJiITCJZl7zgcb63jrzbEk+RdrwlYnLu5Q==" saltValue="2J7sYq/c3RhxxDt2cGR5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HfUrHpWqpwfVZoukLcn1snhdUjGPjIA9UAuqV3uFZ8bCKQ0I3o9kxixCpUtd5d7y4neXfYeCHdrNhtKnFZN2g==" saltValue="9AxyCb9c62FVQoO121iY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6" t="s">
        <v>501</v>
      </c>
      <c r="AL9" s="1177"/>
      <c r="AM9" s="1177"/>
      <c r="AN9" s="1178"/>
      <c r="AO9" s="312">
        <v>8317939</v>
      </c>
      <c r="AP9" s="312">
        <v>70532</v>
      </c>
      <c r="AQ9" s="313">
        <v>56739</v>
      </c>
      <c r="AR9" s="314">
        <v>24.3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6" t="s">
        <v>502</v>
      </c>
      <c r="AL10" s="1177"/>
      <c r="AM10" s="1177"/>
      <c r="AN10" s="1178"/>
      <c r="AO10" s="315">
        <v>190444</v>
      </c>
      <c r="AP10" s="315">
        <v>1615</v>
      </c>
      <c r="AQ10" s="316">
        <v>3644</v>
      </c>
      <c r="AR10" s="317">
        <v>-55.7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6" t="s">
        <v>503</v>
      </c>
      <c r="AL11" s="1177"/>
      <c r="AM11" s="1177"/>
      <c r="AN11" s="1178"/>
      <c r="AO11" s="315">
        <v>9455</v>
      </c>
      <c r="AP11" s="315">
        <v>80</v>
      </c>
      <c r="AQ11" s="316">
        <v>3408</v>
      </c>
      <c r="AR11" s="317">
        <v>-97.7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6" t="s">
        <v>504</v>
      </c>
      <c r="AL12" s="1177"/>
      <c r="AM12" s="1177"/>
      <c r="AN12" s="1178"/>
      <c r="AO12" s="315" t="s">
        <v>505</v>
      </c>
      <c r="AP12" s="315" t="s">
        <v>505</v>
      </c>
      <c r="AQ12" s="316">
        <v>508</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6" t="s">
        <v>506</v>
      </c>
      <c r="AL13" s="1177"/>
      <c r="AM13" s="1177"/>
      <c r="AN13" s="1178"/>
      <c r="AO13" s="315" t="s">
        <v>505</v>
      </c>
      <c r="AP13" s="315" t="s">
        <v>505</v>
      </c>
      <c r="AQ13" s="316">
        <v>12</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6" t="s">
        <v>507</v>
      </c>
      <c r="AL14" s="1177"/>
      <c r="AM14" s="1177"/>
      <c r="AN14" s="1178"/>
      <c r="AO14" s="315">
        <v>313688</v>
      </c>
      <c r="AP14" s="315">
        <v>2660</v>
      </c>
      <c r="AQ14" s="316">
        <v>2329</v>
      </c>
      <c r="AR14" s="317">
        <v>14.2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6" t="s">
        <v>508</v>
      </c>
      <c r="AL15" s="1177"/>
      <c r="AM15" s="1177"/>
      <c r="AN15" s="1178"/>
      <c r="AO15" s="315">
        <v>130059</v>
      </c>
      <c r="AP15" s="315">
        <v>1103</v>
      </c>
      <c r="AQ15" s="316">
        <v>1096</v>
      </c>
      <c r="AR15" s="317">
        <v>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9" t="s">
        <v>509</v>
      </c>
      <c r="AL16" s="1180"/>
      <c r="AM16" s="1180"/>
      <c r="AN16" s="1181"/>
      <c r="AO16" s="315">
        <v>-759109</v>
      </c>
      <c r="AP16" s="315">
        <v>-6437</v>
      </c>
      <c r="AQ16" s="316">
        <v>-4593</v>
      </c>
      <c r="AR16" s="317">
        <v>40.1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9" t="s">
        <v>185</v>
      </c>
      <c r="AL17" s="1180"/>
      <c r="AM17" s="1180"/>
      <c r="AN17" s="1181"/>
      <c r="AO17" s="315">
        <v>8202476</v>
      </c>
      <c r="AP17" s="315">
        <v>69553</v>
      </c>
      <c r="AQ17" s="316">
        <v>63141</v>
      </c>
      <c r="AR17" s="317">
        <v>10.199999999999999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1" t="s">
        <v>514</v>
      </c>
      <c r="AL21" s="1172"/>
      <c r="AM21" s="1172"/>
      <c r="AN21" s="1173"/>
      <c r="AO21" s="327">
        <v>6.98</v>
      </c>
      <c r="AP21" s="328">
        <v>6</v>
      </c>
      <c r="AQ21" s="329">
        <v>0.98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1" t="s">
        <v>515</v>
      </c>
      <c r="AL22" s="1172"/>
      <c r="AM22" s="1172"/>
      <c r="AN22" s="1173"/>
      <c r="AO22" s="332">
        <v>100.2</v>
      </c>
      <c r="AP22" s="333">
        <v>99.5</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7" t="s">
        <v>519</v>
      </c>
      <c r="AL32" s="1188"/>
      <c r="AM32" s="1188"/>
      <c r="AN32" s="1189"/>
      <c r="AO32" s="342">
        <v>3316575</v>
      </c>
      <c r="AP32" s="342">
        <v>28123</v>
      </c>
      <c r="AQ32" s="343">
        <v>32265</v>
      </c>
      <c r="AR32" s="344">
        <v>-12.8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7" t="s">
        <v>520</v>
      </c>
      <c r="AL33" s="1188"/>
      <c r="AM33" s="1188"/>
      <c r="AN33" s="1189"/>
      <c r="AO33" s="342" t="s">
        <v>505</v>
      </c>
      <c r="AP33" s="342" t="s">
        <v>505</v>
      </c>
      <c r="AQ33" s="343">
        <v>1</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7" t="s">
        <v>521</v>
      </c>
      <c r="AL34" s="1188"/>
      <c r="AM34" s="1188"/>
      <c r="AN34" s="1189"/>
      <c r="AO34" s="342" t="s">
        <v>505</v>
      </c>
      <c r="AP34" s="342" t="s">
        <v>505</v>
      </c>
      <c r="AQ34" s="343">
        <v>32</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7" t="s">
        <v>522</v>
      </c>
      <c r="AL35" s="1188"/>
      <c r="AM35" s="1188"/>
      <c r="AN35" s="1189"/>
      <c r="AO35" s="342">
        <v>217300</v>
      </c>
      <c r="AP35" s="342">
        <v>1843</v>
      </c>
      <c r="AQ35" s="343">
        <v>6764</v>
      </c>
      <c r="AR35" s="344">
        <v>-72.8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7" t="s">
        <v>523</v>
      </c>
      <c r="AL36" s="1188"/>
      <c r="AM36" s="1188"/>
      <c r="AN36" s="1189"/>
      <c r="AO36" s="342">
        <v>369742</v>
      </c>
      <c r="AP36" s="342">
        <v>3135</v>
      </c>
      <c r="AQ36" s="343">
        <v>1228</v>
      </c>
      <c r="AR36" s="344">
        <v>155.30000000000001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7" t="s">
        <v>524</v>
      </c>
      <c r="AL37" s="1188"/>
      <c r="AM37" s="1188"/>
      <c r="AN37" s="1189"/>
      <c r="AO37" s="342" t="s">
        <v>505</v>
      </c>
      <c r="AP37" s="342" t="s">
        <v>505</v>
      </c>
      <c r="AQ37" s="343">
        <v>1060</v>
      </c>
      <c r="AR37" s="344" t="s">
        <v>505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525</v>
      </c>
      <c r="AL38" s="1191"/>
      <c r="AM38" s="1191"/>
      <c r="AN38" s="1192"/>
      <c r="AO38" s="345" t="s">
        <v>505</v>
      </c>
      <c r="AP38" s="345" t="s">
        <v>505</v>
      </c>
      <c r="AQ38" s="346">
        <v>1</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526</v>
      </c>
      <c r="AL39" s="1191"/>
      <c r="AM39" s="1191"/>
      <c r="AN39" s="1192"/>
      <c r="AO39" s="342">
        <v>-662964</v>
      </c>
      <c r="AP39" s="342">
        <v>-5622</v>
      </c>
      <c r="AQ39" s="343">
        <v>-6969</v>
      </c>
      <c r="AR39" s="344">
        <v>-19.3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7" t="s">
        <v>527</v>
      </c>
      <c r="AL40" s="1188"/>
      <c r="AM40" s="1188"/>
      <c r="AN40" s="1189"/>
      <c r="AO40" s="342">
        <v>-2475508</v>
      </c>
      <c r="AP40" s="342">
        <v>-20991</v>
      </c>
      <c r="AQ40" s="343">
        <v>-26451</v>
      </c>
      <c r="AR40" s="344">
        <v>-20.6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297</v>
      </c>
      <c r="AL41" s="1194"/>
      <c r="AM41" s="1194"/>
      <c r="AN41" s="1195"/>
      <c r="AO41" s="342">
        <v>765145</v>
      </c>
      <c r="AP41" s="342">
        <v>6488</v>
      </c>
      <c r="AQ41" s="343">
        <v>7931</v>
      </c>
      <c r="AR41" s="344">
        <v>-18.2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2" t="s">
        <v>496</v>
      </c>
      <c r="AN49" s="1184" t="s">
        <v>531</v>
      </c>
      <c r="AO49" s="1185"/>
      <c r="AP49" s="1185"/>
      <c r="AQ49" s="1185"/>
      <c r="AR49" s="118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3"/>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4968118</v>
      </c>
      <c r="AN51" s="364">
        <v>41025</v>
      </c>
      <c r="AO51" s="365">
        <v>40.799999999999997</v>
      </c>
      <c r="AP51" s="366">
        <v>53605</v>
      </c>
      <c r="AQ51" s="367">
        <v>5.4</v>
      </c>
      <c r="AR51" s="368">
        <v>35.4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2617461</v>
      </c>
      <c r="AN52" s="372">
        <v>21614</v>
      </c>
      <c r="AO52" s="373">
        <v>36.299999999999997</v>
      </c>
      <c r="AP52" s="374">
        <v>28343</v>
      </c>
      <c r="AQ52" s="375">
        <v>11.7</v>
      </c>
      <c r="AR52" s="376">
        <v>24.6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4801893</v>
      </c>
      <c r="AN53" s="364">
        <v>39798</v>
      </c>
      <c r="AO53" s="365">
        <v>-3</v>
      </c>
      <c r="AP53" s="366">
        <v>44267</v>
      </c>
      <c r="AQ53" s="367">
        <v>-17.399999999999999</v>
      </c>
      <c r="AR53" s="368">
        <v>14.4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3304727</v>
      </c>
      <c r="AN54" s="372">
        <v>27389</v>
      </c>
      <c r="AO54" s="373">
        <v>26.7</v>
      </c>
      <c r="AP54" s="374">
        <v>26161</v>
      </c>
      <c r="AQ54" s="375">
        <v>-7.7</v>
      </c>
      <c r="AR54" s="376">
        <v>34.4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2956520</v>
      </c>
      <c r="AN55" s="364">
        <v>24691</v>
      </c>
      <c r="AO55" s="365">
        <v>-38</v>
      </c>
      <c r="AP55" s="366">
        <v>40879</v>
      </c>
      <c r="AQ55" s="367">
        <v>-7.7</v>
      </c>
      <c r="AR55" s="368">
        <v>-30.3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1555514</v>
      </c>
      <c r="AN56" s="372">
        <v>12991</v>
      </c>
      <c r="AO56" s="373">
        <v>-52.6</v>
      </c>
      <c r="AP56" s="374">
        <v>24087</v>
      </c>
      <c r="AQ56" s="375">
        <v>-7.9</v>
      </c>
      <c r="AR56" s="376">
        <v>-44.7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5606215</v>
      </c>
      <c r="AN57" s="364">
        <v>47199</v>
      </c>
      <c r="AO57" s="365">
        <v>91.2</v>
      </c>
      <c r="AP57" s="366">
        <v>42651</v>
      </c>
      <c r="AQ57" s="367">
        <v>4.3</v>
      </c>
      <c r="AR57" s="368">
        <v>86.9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2349078</v>
      </c>
      <c r="AN58" s="372">
        <v>19777</v>
      </c>
      <c r="AO58" s="373">
        <v>52.2</v>
      </c>
      <c r="AP58" s="374">
        <v>22675</v>
      </c>
      <c r="AQ58" s="375">
        <v>-5.9</v>
      </c>
      <c r="AR58" s="376">
        <v>58.1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5034536</v>
      </c>
      <c r="AN59" s="364">
        <v>42690</v>
      </c>
      <c r="AO59" s="365">
        <v>-9.6</v>
      </c>
      <c r="AP59" s="366">
        <v>43226</v>
      </c>
      <c r="AQ59" s="367">
        <v>1.3</v>
      </c>
      <c r="AR59" s="368">
        <v>-10.9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2597313</v>
      </c>
      <c r="AN60" s="372">
        <v>22024</v>
      </c>
      <c r="AO60" s="373">
        <v>11.4</v>
      </c>
      <c r="AP60" s="374">
        <v>22622</v>
      </c>
      <c r="AQ60" s="375">
        <v>-0.2</v>
      </c>
      <c r="AR60" s="376">
        <v>11.6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4673456</v>
      </c>
      <c r="AN61" s="379">
        <v>39081</v>
      </c>
      <c r="AO61" s="380">
        <v>16.3</v>
      </c>
      <c r="AP61" s="381">
        <v>44926</v>
      </c>
      <c r="AQ61" s="382">
        <v>-2.8</v>
      </c>
      <c r="AR61" s="368">
        <v>19.100000000000001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2484819</v>
      </c>
      <c r="AN62" s="372">
        <v>20759</v>
      </c>
      <c r="AO62" s="373">
        <v>14.8</v>
      </c>
      <c r="AP62" s="374">
        <v>24778</v>
      </c>
      <c r="AQ62" s="375">
        <v>-2</v>
      </c>
      <c r="AR62" s="376">
        <v>16.8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QvOD93mtr4fP7DVP8gQDtRVh1f5OfQY+7+0fY0J1HydtQxXXRq0MFyVw1ny0uWebcxfaqVITBXSUQxGDLLL7g==" saltValue="tNobHToOjlgK/xORq425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3vsedtjaURJVnfGF6+ByUiKUIQ71NKy6r3VWcD4d0GAaBVuyiUqGzzjokxlw0OXtt2kOGeopeKDnmNqxrbBw==" saltValue="zyH/CCfk/wBM+9KHCj5m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zzslfR08JtfKPIIKpmmdsktsjPO58J3thub6Ivj+ThN/lOrCgsfDKudVMQXAmgPh+104voo44mGDsFmaBqHA==" saltValue="f982a9zyqyrNMEPUfSY+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6" t="s">
        <v>3</v>
      </c>
      <c r="D47" s="1196"/>
      <c r="E47" s="1197"/>
      <c r="F47" s="11">
        <v>31.98</v>
      </c>
      <c r="G47" s="12">
        <v>34.950000000000003</v>
      </c>
      <c r="H47" s="12">
        <v>34.08</v>
      </c>
      <c r="I47" s="12">
        <v>30.75</v>
      </c>
      <c r="J47" s="13">
        <v>28.87</v>
      </c>
    </row>
    <row r="48" spans="2:10" ht="57.75" customHeight="1">
      <c r="B48" s="14"/>
      <c r="C48" s="1198" t="s">
        <v>4</v>
      </c>
      <c r="D48" s="1198"/>
      <c r="E48" s="1199"/>
      <c r="F48" s="15">
        <v>1.64</v>
      </c>
      <c r="G48" s="16">
        <v>3.84</v>
      </c>
      <c r="H48" s="16">
        <v>2.39</v>
      </c>
      <c r="I48" s="16">
        <v>4.45</v>
      </c>
      <c r="J48" s="17">
        <v>2.5</v>
      </c>
    </row>
    <row r="49" spans="2:10" ht="57.75" customHeight="1" thickBot="1">
      <c r="B49" s="18"/>
      <c r="C49" s="1200" t="s">
        <v>5</v>
      </c>
      <c r="D49" s="1200"/>
      <c r="E49" s="1201"/>
      <c r="F49" s="19">
        <v>0.24</v>
      </c>
      <c r="G49" s="20">
        <v>5.82</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5cV1UJ0b5EX8Ldy42qSieN9PgZzHx6FdjMkIMEqzMe3Fc1hYa55i44gpAYr+BSkr95KZRmUdRxeSyDIRyBS/Xw==" saltValue="5Eh2/esN5ggfhlIw/i+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2020-03-06T10:50:12Z</cp:lastPrinted>
  <dcterms:created xsi:type="dcterms:W3CDTF">2020-02-10T06:18:08Z</dcterms:created>
  <dcterms:modified xsi:type="dcterms:W3CDTF">2020-09-28T05:36:18Z</dcterms:modified>
  <cp:category/>
</cp:coreProperties>
</file>