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635" tabRatio="858"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<sst xmlns="http://schemas.openxmlformats.org/spreadsheetml/2006/main" count="1172" uniqueCount="623">
  <si>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</si>
  <si>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</si>
  <si>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</si>
  <si>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</si>
  <si>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</si>
  <si>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</si>
  <si>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</si>
  <si>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</si>
  <si>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</si>
  <si>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</si>
  <si>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</si>
  <si>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</si>
  <si>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</si>
  <si>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</si>
  <si>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</si>
  <si>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</si>
  <si>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</si>
  <si>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</si>
  <si>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</si>
  <si>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</si>
  <si>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</si>
  <si>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</si>
  <si>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</si>
  <si>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</si>
  <si>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</si>
  <si>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</si>
  <si>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</si>
  <si>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</si>
  <si>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</si>
  <si>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</si>
  <si>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</si>
  <si>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</si>
  <si>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</si>
  <si>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</si>
  <si>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</si>
  <si>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</si>
  <si>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</si>
  <si>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</si>
  <si>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</si>
  <si>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</si>
  <si>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</si>
  <si>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</si>
  <si>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</si>
  <si>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</si>
  <si>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</si>
  <si>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</si>
  <si>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</si>
  <si>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</si>
  <si>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</si>
  <si>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</si>
  <si>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</si>
  <si>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</si>
  <si>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</si>
  <si>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</si>
  <si>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</si>
  <si>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</si>
  <si>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</si>
  <si>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</si>
  <si>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</si>
  <si>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</si>
  <si>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</si>
  <si>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</si>
  <si>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</si>
  <si>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</si>
  <si>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</si>
  <si>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</si>
  <si>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</si>
  <si>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</si>
  <si>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</si>
  <si>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</si>
  <si>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</si>
  <si>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</si>
  <si>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</si>
  <si>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</si>
  <si>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</si>
  <si>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</si>
  <si>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</si>
  <si>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</si>
  <si>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</si>
  <si>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</si>
  <si>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</si>
  <si>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</si>
  <si>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</si>
  <si>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</si>
  <si>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</si>
  <si>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</si>
  <si>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</si>
  <si>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</si>
  <si>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</si>
  <si>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</si>
  <si>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</si>
  <si>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</si>
  <si>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</si>
  <si>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</si>
  <si>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</si>
  <si>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</si>
  <si>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</si>
  <si>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</si>
  <si>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</si>
  <si>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</si>
  <si>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</si>
  <si>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</si>
  <si>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</si>
  <si>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</si>
  <si>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</si>
  <si>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</si>
  <si>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</si>
  <si>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</si>
  <si>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</si>
  <si>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</si>
  <si>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</si>
  <si>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</si>
  <si>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</si>
  <si>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</si>
  <si>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</si>
  <si>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</si>
  <si>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</si>
  <si>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</si>
  <si>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</si>
  <si>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</si>
  <si>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</si>
  <si>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</si>
  <si>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</si>
  <si>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</si>
  <si>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</si>
  <si>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</si>
  <si>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</si>
  <si>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</si>
  <si>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</si>
  <si>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</si>
  <si>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</si>
  <si>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</si>
  <si>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</si>
  <si>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</si>
  <si>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</si>
  <si>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</si>
  <si>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</si>
  <si>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</si>
  <si>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</si>
  <si>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</si>
  <si>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</si>
  <si>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</si>
  <si>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</si>
  <si>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</si>
  <si>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</si>
  <si>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</si>
  <si>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</si>
  <si>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</si>
  <si>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</si>
  <si>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</si>
  <si>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</si>
  <si>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</si>
  <si>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</si>
  <si>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</si>
  <si>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</si>
  <si>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</si>
  <si>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</si>
  <si>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</si>
  <si>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</si>
  <si>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</si>
  <si>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</si>
  <si>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</si>
  <si>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</si>
  <si>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</si>
  <si>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</si>
  <si>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</si>
  <si>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</si>
  <si>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</si>
  <si>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</si>
  <si>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</si>
  <si>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</si>
  <si>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</si>
  <si>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</si>
  <si>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</si>
  <si>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</si>
  <si>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</si>
  <si>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</si>
  <si>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</si>
  <si>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</si>
  <si>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</si>
  <si>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</si>
  <si>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</si>
  <si>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</si>
  <si>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</si>
  <si>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</si>
  <si>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</si>
  <si>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</si>
  <si>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</si>
  <si>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</si>
  <si>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</si>
  <si>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</si>
  <si>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</si>
  <si>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</si>
  <si>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</si>
  <si>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</si>
  <si>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</si>
  <si>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</si>
  <si>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</si>
  <si>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</si>
  <si>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</si>
  <si>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</si>
  <si>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</si>
  <si>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</si>
  <si>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</si>
  <si>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</si>
  <si>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</si>
  <si>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</si>
  <si>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</si>
  <si>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</si>
  <si>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</si>
  <si>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</si>
  <si>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</si>
  <si>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</si>
  <si>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大分県竹田市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</si>
  <si>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</si>
  <si>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</si>
  <si>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</si>
  <si>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</si>
  <si>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</si>
  <si>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</si>
  <si>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</si>
  <si>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</si>
  <si>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</si>
  <si>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</si>
  <si>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</si>
  <si>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</si>
  <si>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</si>
  <si>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</si>
  <si>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</si>
  <si>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</si>
  <si>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</si>
  <si>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</si>
  <si>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</si>
  <si>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</si>
  <si>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</si>
  <si>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</si>
  <si>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</si>
  <si>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</si>
  <si>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</si>
  <si>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</si>
  <si>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</si>
  <si>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</si>
  <si>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</si>
  <si>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</si>
  <si>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</si>
  <si>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</si>
  <si>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</si>
  <si>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</si>
  <si>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</si>
  <si>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</si>
  <si>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</si>
  <si>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</si>
  <si>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</si>
  <si>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</si>
  <si>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</si>
  <si>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</si>
  <si>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</si>
  <si>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</si>
  <si>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</si>
  <si>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</si>
  <si>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</si>
  <si>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</si>
  <si>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</si>
  <si>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</si>
  <si>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</si>
  <si>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</si>
  <si>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</si>
  <si>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</si>
  <si>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</si>
  <si>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</si>
  <si>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</si>
  <si>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</si>
  <si>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</si>
  <si>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</si>
  <si>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</si>
  <si>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</si>
  <si>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</si>
  <si>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</si>
  <si>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</si>
  <si>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</si>
  <si>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</si>
  <si>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</si>
  <si>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</si>
  <si>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</si>
  <si>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</si>
  <si>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</si>
  <si>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</si>
  <si>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</si>
  <si>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</si>
  <si>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</si>
  <si>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</si>
  <si>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</si>
  <si>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</si>
  <si>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</si>
  <si>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</si>
  <si>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</si>
  <si>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</si>
  <si>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</si>
  <si>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</si>
  <si>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</si>
  <si>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</si>
  <si>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</si>
  <si>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</si>
  <si>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</si>
  <si>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</si>
  <si>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</si>
  <si>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</si>
  <si>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</si>
  <si>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</si>
  <si>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</si>
  <si>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</si>
  <si>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</si>
  <si>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</si>
  <si>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</si>
  <si>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</si>
  <si>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</si>
  <si>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</si>
  <si>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</si>
  <si>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</si>
  <si>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</si>
  <si>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</si>
  <si>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</si>
  <si>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</si>
  <si>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</si>
  <si>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</si>
  <si>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</si>
  <si>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</si>
  <si>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</si>
  <si>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</si>
  <si>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</si>
  <si>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</si>
  <si>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</si>
  <si>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</si>
  <si>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</si>
  <si>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</si>
  <si>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</si>
  <si>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</si>
  <si>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</si>
  <si>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</si>
  <si>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</si>
  <si>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</si>
  <si>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</si>
  <si>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</si>
  <si>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</si>
  <si>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</si>
  <si>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</si>
  <si>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</si>
  <si>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</si>
  <si>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</si>
  <si>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</si>
  <si>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</si>
  <si>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</si>
  <si>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</si>
  <si>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</si>
  <si>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</si>
  <si>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</si>
  <si>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</si>
  <si>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</si>
  <si>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</si>
  <si>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</si>
  <si>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</si>
  <si>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</si>
  <si>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大分県竹田市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</si>
  <si>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</si>
  <si>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</si>
  <si>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</si>
  <si>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</si>
  <si>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</si>
  <si>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</si>
  <si>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</si>
  <si>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</si>
  <si>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</si>
  <si>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</si>
  <si>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</si>
  <si>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</si>
  <si>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</si>
  <si>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</si>
  <si>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</si>
  <si>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</si>
  <si>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</si>
  <si>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</si>
  <si>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</si>
  <si>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</si>
  <si>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</si>
  <si>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長湯温泉療養文化館特別会計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</si>
  <si>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</si>
  <si>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</si>
  <si>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</si>
  <si>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</si>
  <si>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</si>
  <si>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</si>
  <si>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</si>
  <si>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</si>
  <si>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</si>
  <si>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</si>
  <si>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</si>
  <si>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</si>
  <si>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</si>
  <si>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</si>
  <si>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</si>
  <si>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</si>
  <si>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</si>
  <si>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</si>
  <si>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</si>
  <si>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農業集落排水事業特別会計</t>
    <phoneticPr fontId="5"/>
  </si>
  <si>
    <t>法非適用企業</t>
    <phoneticPr fontId="5"/>
  </si>
  <si>
    <t>浄化槽整備推進事業特別会計</t>
    <phoneticPr fontId="5"/>
  </si>
  <si>
    <t>国民宿舎久住高原荘事業特別会計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</si>
  <si>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</si>
  <si>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</si>
  <si>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</si>
  <si>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</si>
  <si>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</si>
  <si>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</si>
  <si>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</si>
  <si>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</si>
  <si>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</si>
  <si>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</si>
  <si>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</si>
  <si>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</si>
  <si>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</si>
  <si>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</si>
  <si>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</si>
  <si>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</si>
  <si>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</si>
  <si>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</si>
  <si>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</si>
  <si>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</si>
  <si>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</si>
  <si>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</si>
  <si>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</si>
  <si>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</si>
  <si>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</si>
  <si>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</si>
  <si>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</si>
  <si>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</si>
  <si>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</si>
  <si>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</si>
  <si>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</si>
  <si>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</si>
  <si>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</si>
  <si>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</si>
  <si>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</si>
  <si>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</si>
  <si>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</si>
  <si>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</si>
  <si>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</si>
  <si>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</si>
  <si>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</si>
  <si>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</si>
  <si>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</si>
  <si>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</si>
  <si>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</si>
  <si>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</si>
  <si>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</si>
  <si>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</si>
  <si>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</si>
  <si>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</si>
  <si>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</si>
  <si>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</si>
  <si>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</si>
  <si>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</si>
  <si>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</si>
  <si>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</si>
  <si>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</si>
  <si>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</si>
  <si>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</si>
  <si>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</si>
  <si>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</si>
  <si>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</si>
  <si>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</si>
  <si>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浄化槽整備推進事業特別会計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</si>
  <si>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</si>
  <si>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</si>
  <si>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</si>
  <si>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</si>
  <si>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</si>
  <si>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</si>
  <si>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</si>
  <si>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</si>
  <si>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</si>
  <si>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</si>
  <si>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</si>
  <si>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</si>
  <si>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</si>
  <si>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</si>
  <si>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</si>
  <si>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</si>
  <si>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</si>
  <si>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</si>
  <si>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</si>
  <si>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</si>
  <si>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</si>
  <si>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</si>
  <si>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</si>
  <si>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</si>
  <si>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</si>
  <si>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</si>
  <si>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</si>
  <si>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</si>
  <si>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</si>
  <si>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</si>
  <si>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</si>
  <si>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</si>
  <si>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</si>
  <si>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</si>
  <si>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</si>
  <si>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</si>
  <si>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</si>
  <si>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</si>
  <si>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</si>
  <si>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</si>
  <si>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</si>
  <si>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</si>
  <si>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</si>
  <si>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</si>
  <si>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</si>
  <si>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</si>
  <si>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</si>
  <si>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</si>
  <si>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</si>
  <si>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</si>
  <si>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</si>
  <si>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</si>
  <si>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</si>
  <si>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</si>
  <si>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</si>
  <si>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</si>
  <si>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</si>
  <si>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</si>
  <si>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</si>
  <si>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</si>
  <si>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</si>
  <si>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</si>
  <si>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</si>
  <si>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</si>
  <si>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</si>
  <si>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</si>
  <si>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</si>
  <si>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</si>
  <si>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</si>
  <si>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</si>
  <si>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</si>
  <si>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</si>
  <si>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</si>
  <si>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</si>
  <si>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</si>
  <si>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</si>
  <si>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</si>
  <si>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</si>
  <si>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</si>
  <si>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</si>
  <si>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</si>
  <si>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</si>
  <si>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</si>
  <si>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</si>
  <si>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</si>
  <si>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4.29</t>
  </si>
  <si>
    <t>▲ 5.24</t>
  </si>
  <si>
    <t>▲ 1.95</t>
  </si>
  <si>
    <t>一般会計</t>
  </si>
  <si>
    <t>水道事業会計</t>
  </si>
  <si>
    <t>介護保険特別会計</t>
  </si>
  <si>
    <t>国民健康保険特別会計</t>
  </si>
  <si>
    <t>市立こども診療所特別会計</t>
  </si>
  <si>
    <t>後期高齢者医療特別会計</t>
  </si>
  <si>
    <t>長湯温泉療養文化館特別会計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</si>
  <si>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</si>
  <si>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</si>
  <si>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</si>
  <si>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</si>
  <si>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</si>
  <si>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</si>
  <si>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</si>
  <si>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</si>
  <si>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</si>
  <si>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</si>
  <si>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大分県消防等補償組合</t>
    <rPh sb="0" eb="3">
      <t>オオイタケン</t>
    </rPh>
    <rPh sb="3" eb="6">
      <t>ショウボウトウ</t>
    </rPh>
    <rPh sb="6" eb="8">
      <t>ホショウ</t>
    </rPh>
    <rPh sb="8" eb="10">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</si>
  <si>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1">
      <t>カイ</t>
    </rPh>
    <rPh sb="21" eb="22">
      <t>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</si>
  <si>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</si>
  <si>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大分県後期高齢者広域連合（普通会計）</t>
    <rPh sb="0" eb="3">
      <t>オオイタケン</t>
    </rPh>
    <rPh sb="3" eb="5">
      <t>コウキ</t>
    </rPh>
    <rPh sb="5" eb="8">
      <t>コウレイシャ</t>
    </rPh>
    <rPh sb="8" eb="10">
      <t>コウイキ</t>
    </rPh>
    <rPh sb="10" eb="12">
      <t>レンゴウ</t>
    </rPh>
    <rPh sb="13" eb="15">
      <t>フツウ</t>
    </rPh>
    <rPh sb="15" eb="17">
      <t>カイケイ</t>
    </rPh>
    <phoneticPr fontId="5"/>
  </si>
  <si>
    <t>大分県後期高齢者広域連合（後期高齢者医療事業会計）</t>
    <rPh sb="0" eb="3">
      <t>オオイタケン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</si>
  <si>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竹田市土地開発公社</t>
    <rPh sb="0" eb="2">
      <t>タケタ</t>
    </rPh>
    <rPh sb="2" eb="3">
      <t>シ</t>
    </rPh>
    <rPh sb="3" eb="5">
      <t>トチ</t>
    </rPh>
    <rPh sb="5" eb="7">
      <t>カイハツ</t>
    </rPh>
    <rPh sb="7" eb="9">
      <t>コウシャ</t>
    </rPh>
    <phoneticPr fontId="5"/>
  </si>
  <si>
    <t>荻町まちおこし（有）</t>
    <rPh sb="0" eb="2">
      <t>オギマチ</t>
    </rPh>
    <rPh sb="8" eb="9">
      <t>ユウ</t>
    </rPh>
    <phoneticPr fontId="5"/>
  </si>
  <si>
    <t>（一財）久住やすらぎ観光公社</t>
    <rPh sb="1" eb="2">
      <t>イチ</t>
    </rPh>
    <rPh sb="2" eb="3">
      <t>ザイ</t>
    </rPh>
    <rPh sb="4" eb="6">
      <t>クジュウ</t>
    </rPh>
    <rPh sb="10" eb="12">
      <t>カンコウ</t>
    </rPh>
    <rPh sb="12" eb="14">
      <t>コウシャ</t>
    </rPh>
    <phoneticPr fontId="5"/>
  </si>
  <si>
    <t>（一社）農村商社わかば</t>
    <rPh sb="1" eb="2">
      <t>イチ</t>
    </rPh>
    <rPh sb="2" eb="3">
      <t>シャ</t>
    </rPh>
    <rPh sb="4" eb="6">
      <t>ノウソン</t>
    </rPh>
    <rPh sb="6" eb="8">
      <t>ショウシャ</t>
    </rPh>
    <phoneticPr fontId="5"/>
  </si>
  <si>
    <t>まちづくりたけた（株）</t>
    <rPh sb="9" eb="10">
      <t>カブ</t>
    </rPh>
    <phoneticPr fontId="2"/>
  </si>
  <si>
    <t>（公社）大分県農業農村振興公社</t>
    <rPh sb="1" eb="3">
      <t>コウシャ</t>
    </rPh>
    <rPh sb="2" eb="3">
      <t>シャ</t>
    </rPh>
    <rPh sb="4" eb="7">
      <t>オオイタケン</t>
    </rPh>
    <rPh sb="7" eb="9">
      <t>ノウギョウ</t>
    </rPh>
    <rPh sb="9" eb="11">
      <t>ノウソン</t>
    </rPh>
    <rPh sb="11" eb="13">
      <t>シンコウ</t>
    </rPh>
    <rPh sb="13" eb="15">
      <t>コウシャ</t>
    </rPh>
    <phoneticPr fontId="5"/>
  </si>
  <si>
    <t>-</t>
    <phoneticPr fontId="2"/>
  </si>
  <si>
    <t>-</t>
    <phoneticPr fontId="2"/>
  </si>
  <si>
    <t>県所管第三セクター</t>
    <rPh sb="0" eb="1">
      <t>ケン</t>
    </rPh>
    <rPh sb="1" eb="3">
      <t>ショカン</t>
    </rPh>
    <rPh sb="3" eb="5">
      <t>ダイサン</t>
    </rPh>
    <phoneticPr fontId="2"/>
  </si>
  <si>
    <t>-</t>
    <phoneticPr fontId="2"/>
  </si>
  <si>
    <t>-</t>
    <phoneticPr fontId="2"/>
  </si>
  <si>
    <t>基金から5百万円繰入</t>
    <rPh sb="0" eb="2">
      <t>キキン</t>
    </rPh>
    <rPh sb="5" eb="6">
      <t>ヒャク</t>
    </rPh>
    <rPh sb="6" eb="8">
      <t>マンエン</t>
    </rPh>
    <rPh sb="8" eb="10">
      <t>クリイレ</t>
    </rPh>
    <phoneticPr fontId="2"/>
  </si>
  <si>
    <t>基金から47百万円繰入</t>
    <rPh sb="0" eb="2">
      <t>キキン</t>
    </rPh>
    <rPh sb="6" eb="7">
      <t>ヒャク</t>
    </rPh>
    <rPh sb="7" eb="9">
      <t>マンエン</t>
    </rPh>
    <rPh sb="9" eb="11">
      <t>クリイレ</t>
    </rPh>
    <phoneticPr fontId="2"/>
  </si>
  <si>
    <t>基金からの繰入なし</t>
    <rPh sb="0" eb="2">
      <t>キキン</t>
    </rPh>
    <rPh sb="5" eb="7">
      <t>クリイレ</t>
    </rPh>
    <phoneticPr fontId="2"/>
  </si>
  <si>
    <t>-</t>
    <phoneticPr fontId="2"/>
  </si>
  <si>
    <t>地域振興基金</t>
    <rPh sb="0" eb="2">
      <t>チイキ</t>
    </rPh>
    <rPh sb="2" eb="4">
      <t>シンコウ</t>
    </rPh>
    <rPh sb="4" eb="6">
      <t>キキン</t>
    </rPh>
    <phoneticPr fontId="18"/>
  </si>
  <si>
    <t>国営大野川上流農業水利事業償還負担金積立基金</t>
    <rPh sb="0" eb="2">
      <t>コクエイ</t>
    </rPh>
    <rPh sb="2" eb="4">
      <t>オオノ</t>
    </rPh>
    <rPh sb="4" eb="5">
      <t>ガワ</t>
    </rPh>
    <rPh sb="5" eb="7">
      <t>ジョウリュウ</t>
    </rPh>
    <rPh sb="7" eb="9">
      <t>ノウギョウ</t>
    </rPh>
    <rPh sb="9" eb="11">
      <t>スイリ</t>
    </rPh>
    <rPh sb="11" eb="13">
      <t>ジギョウ</t>
    </rPh>
    <rPh sb="13" eb="15">
      <t>ショウカン</t>
    </rPh>
    <rPh sb="15" eb="18">
      <t>フタンキン</t>
    </rPh>
    <rPh sb="18" eb="20">
      <t>ツミタテ</t>
    </rPh>
    <rPh sb="20" eb="22">
      <t>キキン</t>
    </rPh>
    <phoneticPr fontId="18"/>
  </si>
  <si>
    <t>公共施設等総合管理基金</t>
    <rPh sb="0" eb="2">
      <t>コウキョウ</t>
    </rPh>
    <rPh sb="2" eb="4">
      <t>シセツ</t>
    </rPh>
    <rPh sb="4" eb="5">
      <t>トウ</t>
    </rPh>
    <rPh sb="5" eb="7">
      <t>ソウゴウ</t>
    </rPh>
    <rPh sb="7" eb="9">
      <t>カンリ</t>
    </rPh>
    <rPh sb="9" eb="11">
      <t>キキン</t>
    </rPh>
    <phoneticPr fontId="18"/>
  </si>
  <si>
    <t>福祉振興基金</t>
    <rPh sb="0" eb="2">
      <t>フクシ</t>
    </rPh>
    <rPh sb="2" eb="4">
      <t>シンコウ</t>
    </rPh>
    <rPh sb="4" eb="6">
      <t>キキン</t>
    </rPh>
    <phoneticPr fontId="11"/>
  </si>
  <si>
    <t>職員退職手当基金</t>
    <rPh sb="0" eb="2">
      <t>ショクイン</t>
    </rPh>
    <rPh sb="2" eb="4">
      <t>タイショク</t>
    </rPh>
    <rPh sb="4" eb="6">
      <t>テアテ</t>
    </rPh>
    <rPh sb="6" eb="8">
      <t>キキン</t>
    </rPh>
    <phoneticPr fontId="11"/>
  </si>
  <si>
    <t>-</t>
    <phoneticPr fontId="2"/>
  </si>
  <si>
    <t>-</t>
    <phoneticPr fontId="2"/>
  </si>
  <si>
    <t>-</t>
    <phoneticPr fontId="2"/>
  </si>
  <si>
    <t>-</t>
    <phoneticPr fontId="2"/>
  </si>
  <si>
    <t>基金から889百万円繰入</t>
    <rPh sb="0" eb="2">
      <t>キキン</t>
    </rPh>
    <rPh sb="7" eb="10">
      <t>ヒャクマンエン</t>
    </rPh>
    <rPh sb="10" eb="12">
      <t>クリイレ</t>
    </rPh>
    <phoneticPr fontId="2"/>
  </si>
  <si>
    <t>基金から63百万円繰入</t>
    <rPh sb="0" eb="2">
      <t>キキン</t>
    </rPh>
    <rPh sb="6" eb="9">
      <t>ヒャクマンエン</t>
    </rPh>
    <rPh sb="9" eb="11">
      <t>クリイレ</t>
    </rPh>
    <phoneticPr fontId="2"/>
  </si>
  <si>
    <t>基金から9百万円繰入</t>
    <rPh sb="0" eb="2">
      <t>キキン</t>
    </rPh>
    <rPh sb="5" eb="8">
      <t>ヒャクマンエン</t>
    </rPh>
    <rPh sb="8" eb="10">
      <t>クリイレ</t>
    </rPh>
    <phoneticPr fontId="2"/>
  </si>
  <si>
    <t>法非適用企業　基金から1百万円繰入</t>
    <rPh sb="7" eb="9">
      <t>キキン</t>
    </rPh>
    <rPh sb="12" eb="17">
      <t>ヒャクマンエンクリイレ</t>
    </rPh>
    <phoneticPr fontId="5"/>
  </si>
  <si>
    <t>法非適用企業　基金から5百万円繰入</t>
    <rPh sb="7" eb="9">
      <t>キキン</t>
    </rPh>
    <rPh sb="12" eb="17">
      <t>ヒャクマンエンクリイレ</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</si>
  <si>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</si>
  <si>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</si>
  <si>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</si>
  <si>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低い水準にある一方、有形固定資産減価償却率は高くなっている。これまで公共施設総合管理計画に基づき、老朽施設の集約化・除却等を進めてきたが、今後も積極的に推し進めていく必要がある。</t>
    <rPh sb="76" eb="77">
      <t>スス</t>
    </rPh>
    <rPh sb="83" eb="85">
      <t>コンゴ</t>
    </rPh>
    <rPh sb="97" eb="9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</si>
  <si>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</si>
  <si>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</si>
  <si>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</si>
  <si>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</si>
  <si>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</si>
  <si>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</si>
  <si>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よりも低い水準である。しかしながら、平成２８年度以降、大規模な公共施設の整備が続き、それに伴い地方債の発行額も増加した。今後は、不要不急な事業は控え、市民ニーズ・行政需要実態に即した事業を厳選したうえで、地方債の発行額の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</si>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</sst>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EE40-4566-AD15-39E527DB58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115500</c:v>
                </c:pt>
                <c:pt idx="1">
                  <c:v>102012</c:v>
                </c:pt>
                <c:pt idx="2">
                  <c:v>151523</c:v>
                </c:pt>
                <c:pt idx="3">
                  <c:v>190040</c:v>
                </c:pt>
                <c:pt idx="4">
                  <c:v>259416</c:v>
                </c:pt>
              </c:numCache>
            </c:numRef>
          </c:val>
          <c:smooth val="0"/>
          <c:extLst>
            <c:ext xmlns:c16="http://schemas.microsoft.com/office/drawing/2014/chart" uri="{C3380CC4-5D6E-409C-BE32-E72D297353CC}">
              <c16:uniqueId val="{00000001-EE40-4566-AD15-39E527DB58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8.0500000000000007</c:v>
                </c:pt>
                <c:pt idx="1">
                  <c:v>7.77</c:v>
                </c:pt>
                <c:pt idx="2">
                  <c:v>5.26</c:v>
                </c:pt>
                <c:pt idx="3">
                  <c:v>5.05</c:v>
                </c:pt>
                <c:pt idx="4">
                  <c:v>5.38</c:v>
                </c:pt>
              </c:numCache>
            </c:numRef>
          </c:val>
          <c:extLst>
            <c:ext xmlns:c16="http://schemas.microsoft.com/office/drawing/2014/chart" uri="{C3380CC4-5D6E-409C-BE32-E72D297353CC}">
              <c16:uniqueId val="{00000000-9E85-49C7-B5BA-A62868E3CB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34.159999999999997</c:v>
                </c:pt>
                <c:pt idx="1">
                  <c:v>36.42</c:v>
                </c:pt>
                <c:pt idx="2">
                  <c:v>36.89</c:v>
                </c:pt>
                <c:pt idx="3">
                  <c:v>33.33</c:v>
                </c:pt>
                <c:pt idx="4">
                  <c:v>32.950000000000003</c:v>
                </c:pt>
              </c:numCache>
            </c:numRef>
          </c:val>
          <c:extLst>
            <c:ext xmlns:c16="http://schemas.microsoft.com/office/drawing/2014/chart" uri="{C3380CC4-5D6E-409C-BE32-E72D297353CC}">
              <c16:uniqueId val="{00000001-9E85-49C7-B5BA-A62868E3CB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1.36</c:v>
                </c:pt>
                <c:pt idx="1">
                  <c:v>2.48</c:v>
                </c:pt>
                <c:pt idx="2">
                  <c:v>-4.29</c:v>
                </c:pt>
                <c:pt idx="3">
                  <c:v>-5.24</c:v>
                </c:pt>
                <c:pt idx="4">
                  <c:v>-1.95</c:v>
                </c:pt>
              </c:numCache>
            </c:numRef>
          </c:val>
          <c:smooth val="0"/>
          <c:extLst>
            <c:ext xmlns:c16="http://schemas.microsoft.com/office/drawing/2014/chart" uri="{C3380CC4-5D6E-409C-BE32-E72D297353CC}">
              <c16:uniqueId val="{00000002-9E85-49C7-B5BA-A62868E3CB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9EF-4699-8646-7E9CF219DF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EF-4699-8646-7E9CF219DF5B}"/>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EF-4699-8646-7E9CF219DF5B}"/>
            </c:ext>
          </c:extLst>
        </c:ser>
        <c:ser>
          <c:idx val="3"/>
          <c:order val="3"/>
          <c:tx>
            <c:strRef>
              <c:f>データシート!$A$30</c:f>
              <c:strCache>
                <c:ptCount val="1"/>
                <c:pt idx="0">
                  <c:v>長湯温泉療養文化館特別会計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0.01</c:v>
                </c:pt>
                <c:pt idx="6">
                  <c:v>#N/A</c:v>
                </c:pt>
                <c:pt idx="7">
                  <c:v>0</c:v>
                </c:pt>
                <c:pt idx="8">
                  <c:v>#N/A</c:v>
                </c:pt>
                <c:pt idx="9">
                  <c:v>0</c:v>
                </c:pt>
              </c:numCache>
            </c:numRef>
          </c:val>
          <c:extLst>
            <c:ext xmlns:c16="http://schemas.microsoft.com/office/drawing/2014/chart" uri="{C3380CC4-5D6E-409C-BE32-E72D297353CC}">
              <c16:uniqueId val="{00000003-F9EF-4699-8646-7E9CF219DF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9EF-4699-8646-7E9CF219DF5B}"/>
            </c:ext>
          </c:extLst>
        </c:ser>
        <c:ser>
          <c:idx val="5"/>
          <c:order val="5"/>
          <c:tx>
            <c:strRef>
              <c:f>データシート!$A$32</c:f>
              <c:strCache>
                <c:ptCount val="1"/>
                <c:pt idx="0">
                  <c:v>市立こども診療所特別会計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0.1</c:v>
                </c:pt>
                <c:pt idx="4">
                  <c:v>#N/A</c:v>
                </c:pt>
                <c:pt idx="5">
                  <c:v>0.23</c:v>
                </c:pt>
                <c:pt idx="6">
                  <c:v>#N/A</c:v>
                </c:pt>
                <c:pt idx="7">
                  <c:v>0.16</c:v>
                </c:pt>
                <c:pt idx="8">
                  <c:v>#N/A</c:v>
                </c:pt>
                <c:pt idx="9">
                  <c:v>0.06</c:v>
                </c:pt>
              </c:numCache>
            </c:numRef>
          </c:val>
          <c:extLst>
            <c:ext xmlns:c16="http://schemas.microsoft.com/office/drawing/2014/chart" uri="{C3380CC4-5D6E-409C-BE32-E72D297353CC}">
              <c16:uniqueId val="{00000005-F9EF-4699-8646-7E9CF219DF5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0.12</c:v>
                </c:pt>
                <c:pt idx="4">
                  <c:v>#N/A</c:v>
                </c:pt>
                <c:pt idx="5">
                  <c:v>1.66</c:v>
                </c:pt>
                <c:pt idx="6">
                  <c:v>#N/A</c:v>
                </c:pt>
                <c:pt idx="7">
                  <c:v>1.66</c:v>
                </c:pt>
                <c:pt idx="8">
                  <c:v>#N/A</c:v>
                </c:pt>
                <c:pt idx="9">
                  <c:v>1.1000000000000001</c:v>
                </c:pt>
              </c:numCache>
            </c:numRef>
          </c:val>
          <c:extLst>
            <c:ext xmlns:c16="http://schemas.microsoft.com/office/drawing/2014/chart" uri="{C3380CC4-5D6E-409C-BE32-E72D297353CC}">
              <c16:uniqueId val="{00000006-F9EF-4699-8646-7E9CF219DF5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1.49</c:v>
                </c:pt>
                <c:pt idx="2">
                  <c:v>#N/A</c:v>
                </c:pt>
                <c:pt idx="3">
                  <c:v>1.06</c:v>
                </c:pt>
                <c:pt idx="4">
                  <c:v>#N/A</c:v>
                </c:pt>
                <c:pt idx="5">
                  <c:v>1.01</c:v>
                </c:pt>
                <c:pt idx="6">
                  <c:v>#N/A</c:v>
                </c:pt>
                <c:pt idx="7">
                  <c:v>1.1100000000000001</c:v>
                </c:pt>
                <c:pt idx="8">
                  <c:v>#N/A</c:v>
                </c:pt>
                <c:pt idx="9">
                  <c:v>1.2</c:v>
                </c:pt>
              </c:numCache>
            </c:numRef>
          </c:val>
          <c:extLst>
            <c:ext xmlns:c16="http://schemas.microsoft.com/office/drawing/2014/chart" uri="{C3380CC4-5D6E-409C-BE32-E72D297353CC}">
              <c16:uniqueId val="{00000007-F9EF-4699-8646-7E9CF219DF5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2.46</c:v>
                </c:pt>
                <c:pt idx="2">
                  <c:v>#N/A</c:v>
                </c:pt>
                <c:pt idx="3">
                  <c:v>2.34</c:v>
                </c:pt>
                <c:pt idx="4">
                  <c:v>#N/A</c:v>
                </c:pt>
                <c:pt idx="5">
                  <c:v>2.57</c:v>
                </c:pt>
                <c:pt idx="6">
                  <c:v>#N/A</c:v>
                </c:pt>
                <c:pt idx="7">
                  <c:v>2.64</c:v>
                </c:pt>
                <c:pt idx="8">
                  <c:v>#N/A</c:v>
                </c:pt>
                <c:pt idx="9">
                  <c:v>3.16</c:v>
                </c:pt>
              </c:numCache>
            </c:numRef>
          </c:val>
          <c:extLst>
            <c:ext xmlns:c16="http://schemas.microsoft.com/office/drawing/2014/chart" uri="{C3380CC4-5D6E-409C-BE32-E72D297353CC}">
              <c16:uniqueId val="{00000008-F9EF-4699-8646-7E9CF219DF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7.87</c:v>
                </c:pt>
                <c:pt idx="2">
                  <c:v>#N/A</c:v>
                </c:pt>
                <c:pt idx="3">
                  <c:v>7.62</c:v>
                </c:pt>
                <c:pt idx="4">
                  <c:v>#N/A</c:v>
                </c:pt>
                <c:pt idx="5">
                  <c:v>5.01</c:v>
                </c:pt>
                <c:pt idx="6">
                  <c:v>#N/A</c:v>
                </c:pt>
                <c:pt idx="7">
                  <c:v>4.88</c:v>
                </c:pt>
                <c:pt idx="8">
                  <c:v>#N/A</c:v>
                </c:pt>
                <c:pt idx="9">
                  <c:v>5.3</c:v>
                </c:pt>
              </c:numCache>
            </c:numRef>
          </c:val>
          <c:extLst>
            <c:ext xmlns:c16="http://schemas.microsoft.com/office/drawing/2014/chart" uri="{C3380CC4-5D6E-409C-BE32-E72D297353CC}">
              <c16:uniqueId val="{00000009-F9EF-4699-8646-7E9CF219DF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1981</c:v>
                </c:pt>
                <c:pt idx="5">
                  <c:v>1893</c:v>
                </c:pt>
                <c:pt idx="8">
                  <c:v>1833</c:v>
                </c:pt>
                <c:pt idx="11">
                  <c:v>1802</c:v>
                </c:pt>
                <c:pt idx="14">
                  <c:v>1685</c:v>
                </c:pt>
              </c:numCache>
            </c:numRef>
          </c:val>
          <c:extLst>
            <c:ext xmlns:c16="http://schemas.microsoft.com/office/drawing/2014/chart" uri="{C3380CC4-5D6E-409C-BE32-E72D297353CC}">
              <c16:uniqueId val="{00000000-CBC1-47BF-A4CA-0579342312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C1-47BF-A4CA-0579342312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c:v>
                </c:pt>
                <c:pt idx="3">
                  <c:v>35</c:v>
                </c:pt>
                <c:pt idx="6">
                  <c:v>34</c:v>
                </c:pt>
                <c:pt idx="9">
                  <c:v>35</c:v>
                </c:pt>
                <c:pt idx="12">
                  <c:v>0</c:v>
                </c:pt>
              </c:numCache>
            </c:numRef>
          </c:val>
          <c:extLst>
            <c:ext xmlns:c16="http://schemas.microsoft.com/office/drawing/2014/chart" uri="{C3380CC4-5D6E-409C-BE32-E72D297353CC}">
              <c16:uniqueId val="{00000002-CBC1-47BF-A4CA-0579342312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C1-47BF-A4CA-0579342312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189</c:v>
                </c:pt>
                <c:pt idx="3">
                  <c:v>172</c:v>
                </c:pt>
                <c:pt idx="6">
                  <c:v>166</c:v>
                </c:pt>
                <c:pt idx="9">
                  <c:v>166</c:v>
                </c:pt>
                <c:pt idx="12">
                  <c:v>152</c:v>
                </c:pt>
              </c:numCache>
            </c:numRef>
          </c:val>
          <c:extLst>
            <c:ext xmlns:c16="http://schemas.microsoft.com/office/drawing/2014/chart" uri="{C3380CC4-5D6E-409C-BE32-E72D297353CC}">
              <c16:uniqueId val="{00000004-CBC1-47BF-A4CA-0579342312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C1-47BF-A4CA-0579342312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C1-47BF-A4CA-0579342312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2160</c:v>
                </c:pt>
                <c:pt idx="3">
                  <c:v>2055</c:v>
                </c:pt>
                <c:pt idx="6">
                  <c:v>2052</c:v>
                </c:pt>
                <c:pt idx="9">
                  <c:v>2011</c:v>
                </c:pt>
                <c:pt idx="12">
                  <c:v>1906</c:v>
                </c:pt>
              </c:numCache>
            </c:numRef>
          </c:val>
          <c:extLst>
            <c:ext xmlns:c16="http://schemas.microsoft.com/office/drawing/2014/chart" uri="{C3380CC4-5D6E-409C-BE32-E72D297353CC}">
              <c16:uniqueId val="{00000007-CBC1-47BF-A4CA-0579342312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404</c:v>
                </c:pt>
                <c:pt idx="2">
                  <c:v>#N/A</c:v>
                </c:pt>
                <c:pt idx="3">
                  <c:v>#N/A</c:v>
                </c:pt>
                <c:pt idx="4">
                  <c:v>369</c:v>
                </c:pt>
                <c:pt idx="5">
                  <c:v>#N/A</c:v>
                </c:pt>
                <c:pt idx="6">
                  <c:v>#N/A</c:v>
                </c:pt>
                <c:pt idx="7">
                  <c:v>419</c:v>
                </c:pt>
                <c:pt idx="8">
                  <c:v>#N/A</c:v>
                </c:pt>
                <c:pt idx="9">
                  <c:v>#N/A</c:v>
                </c:pt>
                <c:pt idx="10">
                  <c:v>410</c:v>
                </c:pt>
                <c:pt idx="11">
                  <c:v>#N/A</c:v>
                </c:pt>
                <c:pt idx="12">
                  <c:v>#N/A</c:v>
                </c:pt>
                <c:pt idx="13">
                  <c:v>373</c:v>
                </c:pt>
                <c:pt idx="14">
                  <c:v>#N/A</c:v>
                </c:pt>
              </c:numCache>
            </c:numRef>
          </c:val>
          <c:smooth val="0"/>
          <c:extLst>
            <c:ext xmlns:c16="http://schemas.microsoft.com/office/drawing/2014/chart" uri="{C3380CC4-5D6E-409C-BE32-E72D297353CC}">
              <c16:uniqueId val="{00000008-CBC1-47BF-A4CA-0579342312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14922</c:v>
                </c:pt>
                <c:pt idx="5">
                  <c:v>13905</c:v>
                </c:pt>
                <c:pt idx="8">
                  <c:v>13252</c:v>
                </c:pt>
                <c:pt idx="11">
                  <c:v>13179</c:v>
                </c:pt>
                <c:pt idx="14">
                  <c:v>14087</c:v>
                </c:pt>
              </c:numCache>
            </c:numRef>
          </c:val>
          <c:extLst>
            <c:ext xmlns:c16="http://schemas.microsoft.com/office/drawing/2014/chart" uri="{C3380CC4-5D6E-409C-BE32-E72D297353CC}">
              <c16:uniqueId val="{00000000-2EE1-4701-A04A-07B31CB9EC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390</c:v>
                </c:pt>
                <c:pt idx="5">
                  <c:v>283</c:v>
                </c:pt>
                <c:pt idx="8">
                  <c:v>250</c:v>
                </c:pt>
                <c:pt idx="11">
                  <c:v>200</c:v>
                </c:pt>
                <c:pt idx="14">
                  <c:v>158</c:v>
                </c:pt>
              </c:numCache>
            </c:numRef>
          </c:val>
          <c:extLst>
            <c:ext xmlns:c16="http://schemas.microsoft.com/office/drawing/2014/chart" uri="{C3380CC4-5D6E-409C-BE32-E72D297353CC}">
              <c16:uniqueId val="{00000001-2EE1-4701-A04A-07B31CB9EC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8154</c:v>
                </c:pt>
                <c:pt idx="5">
                  <c:v>8323</c:v>
                </c:pt>
                <c:pt idx="8">
                  <c:v>7965</c:v>
                </c:pt>
                <c:pt idx="11">
                  <c:v>7557</c:v>
                </c:pt>
                <c:pt idx="14">
                  <c:v>7292</c:v>
                </c:pt>
              </c:numCache>
            </c:numRef>
          </c:val>
          <c:extLst>
            <c:ext xmlns:c16="http://schemas.microsoft.com/office/drawing/2014/chart" uri="{C3380CC4-5D6E-409C-BE32-E72D297353CC}">
              <c16:uniqueId val="{00000002-2EE1-4701-A04A-07B31CB9EC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E1-4701-A04A-07B31CB9EC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E1-4701-A04A-07B31CB9EC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E1-4701-A04A-07B31CB9EC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3601</c:v>
                </c:pt>
                <c:pt idx="3">
                  <c:v>3199</c:v>
                </c:pt>
                <c:pt idx="6">
                  <c:v>2881</c:v>
                </c:pt>
                <c:pt idx="9">
                  <c:v>3094</c:v>
                </c:pt>
                <c:pt idx="12">
                  <c:v>2777</c:v>
                </c:pt>
              </c:numCache>
            </c:numRef>
          </c:val>
          <c:extLst>
            <c:ext xmlns:c16="http://schemas.microsoft.com/office/drawing/2014/chart" uri="{C3380CC4-5D6E-409C-BE32-E72D297353CC}">
              <c16:uniqueId val="{00000006-2EE1-4701-A04A-07B31CB9EC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EE1-4701-A04A-07B31CB9EC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1618</c:v>
                </c:pt>
                <c:pt idx="3">
                  <c:v>1388</c:v>
                </c:pt>
                <c:pt idx="6">
                  <c:v>1291</c:v>
                </c:pt>
                <c:pt idx="9">
                  <c:v>1235</c:v>
                </c:pt>
                <c:pt idx="12">
                  <c:v>1217</c:v>
                </c:pt>
              </c:numCache>
            </c:numRef>
          </c:val>
          <c:extLst>
            <c:ext xmlns:c16="http://schemas.microsoft.com/office/drawing/2014/chart" uri="{C3380CC4-5D6E-409C-BE32-E72D297353CC}">
              <c16:uniqueId val="{00000008-2EE1-4701-A04A-07B31CB9EC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2640</c:v>
                </c:pt>
                <c:pt idx="3">
                  <c:v>2569</c:v>
                </c:pt>
                <c:pt idx="6">
                  <c:v>2353</c:v>
                </c:pt>
                <c:pt idx="9">
                  <c:v>2318</c:v>
                </c:pt>
                <c:pt idx="12">
                  <c:v>2318</c:v>
                </c:pt>
              </c:numCache>
            </c:numRef>
          </c:val>
          <c:extLst>
            <c:ext xmlns:c16="http://schemas.microsoft.com/office/drawing/2014/chart" uri="{C3380CC4-5D6E-409C-BE32-E72D297353CC}">
              <c16:uniqueId val="{00000009-2EE1-4701-A04A-07B31CB9EC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16687</c:v>
                </c:pt>
                <c:pt idx="3">
                  <c:v>15577</c:v>
                </c:pt>
                <c:pt idx="6">
                  <c:v>14700</c:v>
                </c:pt>
                <c:pt idx="9">
                  <c:v>14790</c:v>
                </c:pt>
                <c:pt idx="12">
                  <c:v>16075</c:v>
                </c:pt>
              </c:numCache>
            </c:numRef>
          </c:val>
          <c:extLst>
            <c:ext xmlns:c16="http://schemas.microsoft.com/office/drawing/2014/chart" uri="{C3380CC4-5D6E-409C-BE32-E72D297353CC}">
              <c16:uniqueId val="{0000000A-2EE1-4701-A04A-07B31CB9EC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1081</c:v>
                </c:pt>
                <c:pt idx="2">
                  <c:v>#N/A</c:v>
                </c:pt>
                <c:pt idx="3">
                  <c:v>#N/A</c:v>
                </c:pt>
                <c:pt idx="4">
                  <c:v>222</c:v>
                </c:pt>
                <c:pt idx="5">
                  <c:v>#N/A</c:v>
                </c:pt>
                <c:pt idx="6">
                  <c:v>#N/A</c:v>
                </c:pt>
                <c:pt idx="7">
                  <c:v>0</c:v>
                </c:pt>
                <c:pt idx="8">
                  <c:v>#N/A</c:v>
                </c:pt>
                <c:pt idx="9">
                  <c:v>#N/A</c:v>
                </c:pt>
                <c:pt idx="10">
                  <c:v>502</c:v>
                </c:pt>
                <c:pt idx="11">
                  <c:v>#N/A</c:v>
                </c:pt>
                <c:pt idx="12">
                  <c:v>#N/A</c:v>
                </c:pt>
                <c:pt idx="13">
                  <c:v>851</c:v>
                </c:pt>
                <c:pt idx="14">
                  <c:v>#N/A</c:v>
                </c:pt>
              </c:numCache>
            </c:numRef>
          </c:val>
          <c:smooth val="0"/>
          <c:extLst>
            <c:ext xmlns:c16="http://schemas.microsoft.com/office/drawing/2014/chart" uri="{C3380CC4-5D6E-409C-BE32-E72D297353CC}">
              <c16:uniqueId val="{0000000B-2EE1-4701-A04A-07B31CB9EC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3874</c:v>
                </c:pt>
                <c:pt idx="1">
                  <c:v>3383</c:v>
                </c:pt>
                <c:pt idx="2">
                  <c:v>3187</c:v>
                </c:pt>
              </c:numCache>
            </c:numRef>
          </c:val>
          <c:extLst>
            <c:ext xmlns:c16="http://schemas.microsoft.com/office/drawing/2014/chart" uri="{C3380CC4-5D6E-409C-BE32-E72D297353CC}">
              <c16:uniqueId val="{00000000-ED67-4B07-AA7B-6C806F1F31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746</c:v>
                </c:pt>
                <c:pt idx="1">
                  <c:v>718</c:v>
                </c:pt>
                <c:pt idx="2">
                  <c:v>769</c:v>
                </c:pt>
              </c:numCache>
            </c:numRef>
          </c:val>
          <c:extLst>
            <c:ext xmlns:c16="http://schemas.microsoft.com/office/drawing/2014/chart" uri="{C3380CC4-5D6E-409C-BE32-E72D297353CC}">
              <c16:uniqueId val="{00000001-ED67-4B07-AA7B-6C806F1F31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4932</c:v>
                </c:pt>
                <c:pt idx="1">
                  <c:v>4901</c:v>
                </c:pt>
                <c:pt idx="2">
                  <c:v>4399</c:v>
                </c:pt>
              </c:numCache>
            </c:numRef>
          </c:val>
          <c:extLst>
            <c:ext xmlns:c16="http://schemas.microsoft.com/office/drawing/2014/chart" uri="{C3380CC4-5D6E-409C-BE32-E72D297353CC}">
              <c16:uniqueId val="{00000002-ED67-4B07-AA7B-6C806F1F31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{FA8353D2-DF96-4B95-AE38-AC4685814C02}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D81-44A4-9415-1660940846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{C3B36145-7D12-4520-9FE8-70DC6E7EE5F8}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81-44A4-9415-1660940846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{08ECBF0A-07A3-458E-B342-E945DD772163}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81-44A4-9415-1660940846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{D99A6BE2-D0D3-4F1B-AFD0-EA7BA41F4C98}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81-44A4-9415-1660940846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{2DE67565-5077-4724-863E-BE557CA6D33B}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81-44A4-9415-16609408461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{320B5710-AFDA-4DFC-A324-D2945F655468}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D81-44A4-9415-16609408461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{C31D5DC0-E9F2-4627-B4F5-64975C0BAE3B}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D81-44A4-9415-16609408461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{EF9CC991-8158-4721-9CA6-674930FA30E0}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D81-44A4-9415-16609408461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{60500E16-3518-4CFF-9195-195E1ED52F41}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D81-44A4-9415-1660940846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66.7</c:v>
                </c:pt>
                <c:pt idx="16">
                  <c:v>68.3</c:v>
                </c:pt>
                <c:pt idx="24">
                  <c:v>69.900000000000006</c:v>
                </c:pt>
                <c:pt idx="32">
                  <c:v>70.7</c:v>
                </c:pt>
              </c:numCache>
            </c:numRef>
          </c:xVal>
          <c:yVal>
            <c:numRef>
              <c:f>公会計指標分析・財政指標組合せ分析表!$BP$51:$DC$51</c:f>
              <c:numCache>
                <c:formatCode>#,##0.0;"▲ "#,##0.0</c:formatCode>
                <c:ptCount val="40"/>
                <c:pt idx="8">
                  <c:v>2.4</c:v>
                </c:pt>
                <c:pt idx="24">
                  <c:v>5.9</c:v>
                </c:pt>
                <c:pt idx="32">
                  <c:v>10.5</c:v>
                </c:pt>
              </c:numCache>
            </c:numRef>
          </c:yVal>
          <c:smooth val="0"/>
          <c:extLst>
            <c:ext xmlns:c16="http://schemas.microsoft.com/office/drawing/2014/chart" uri="{C3380CC4-5D6E-409C-BE32-E72D297353CC}">
              <c16:uniqueId val="{00000009-8D81-44A4-9415-1660940846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{75CE0794-024F-43FF-952F-ADE23119F88E}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D81-44A4-9415-1660940846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{149CA282-D658-44BB-AD3C-B6C470BEE14C}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81-44A4-9415-1660940846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{231072F2-3F3C-45BA-BAF5-F279EB6C5A6B}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81-44A4-9415-1660940846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{102CB74E-7528-4680-A9D2-885F6A73CAF3}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81-44A4-9415-1660940846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{5CAC4278-8AE5-4E0C-AF0A-83D529A1F706}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81-44A4-9415-166094084617}"/>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{B6760277-42C8-4A4F-B67C-484ED650E93D}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D81-44A4-9415-166094084617}"/>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{5827F1D9-F8D1-4681-A976-2ADD16FD4C21}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D81-44A4-9415-166094084617}"/>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{7B8D0105-F6B1-4098-A9A6-A65C72BCAAB1}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D81-44A4-9415-166094084617}"/>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{F80DD860-8A82-4266-BA31-8BF4CB47000D}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D81-44A4-9415-1660940846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extLst>
            <c:ext xmlns:c16="http://schemas.microsoft.com/office/drawing/2014/chart" uri="{C3380CC4-5D6E-409C-BE32-E72D297353CC}">
              <c16:uniqueId val="{00000013-8D81-44A4-9415-166094084617}"/>
            </c:ext>
          </c:extLst>
        </c:ser>
        <c:dLbls>
          <c:showLegendKey val="0"/>
          <c:showVal val="1"/>
          <c:showCatName val="0"/>
          <c:showSerName val="0"/>
          <c:showPercent val="0"/>
          <c:showBubbleSize val="0"/>
        </c:dLbls>
        <c:axId val="46179840"/>
        <c:axId val="46181760"/>
      </c:scatterChart>
      <c:valAx>
        <c:axId val="46179840"/>
        <c:scaling>
          <c:orientation val="minMax"/>
          <c:max val="7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{E6D6A6AF-C16D-4363-8FB8-28769FC62E31}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975-4599-BF6D-356D590755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{380BFC62-1732-4676-9CBC-7E1101D68507}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75-4599-BF6D-356D590755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{252610D6-7109-4C88-BA6F-6B0D941E0F6E}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75-4599-BF6D-356D590755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{672CF2F7-D02E-46D5-BA25-4C93E68FA839}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75-4599-BF6D-356D590755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{C050E910-2305-4B27-9A50-E441A0FD340D}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75-4599-BF6D-356D5907557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{BEF63A5E-F25B-4FB8-9417-C835B280463F}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975-4599-BF6D-356D5907557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{38148ACB-F7C8-4A7D-8677-2DD1C8874972}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975-4599-BF6D-356D5907557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{17D12081-DF62-4AF4-B8F8-DFD1D6F942CC}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975-4599-BF6D-356D5907557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{114665EA-D774-486A-A334-0809F63E6023}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975-4599-BF6D-356D590755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4.5</c:v>
                </c:pt>
                <c:pt idx="16">
                  <c:v>4.4000000000000004</c:v>
                </c:pt>
                <c:pt idx="24">
                  <c:v>4.5</c:v>
                </c:pt>
                <c:pt idx="32">
                  <c:v>4.7</c:v>
                </c:pt>
              </c:numCache>
            </c:numRef>
          </c:xVal>
          <c:yVal>
            <c:numRef>
              <c:f>公会計指標分析・財政指標組合せ分析表!$BP$73:$DC$73</c:f>
              <c:numCache>
                <c:formatCode>#,##0.0;"▲ "#,##0.0</c:formatCode>
                <c:ptCount val="40"/>
                <c:pt idx="0">
                  <c:v>11.8</c:v>
                </c:pt>
                <c:pt idx="8">
                  <c:v>2.4</c:v>
                </c:pt>
                <c:pt idx="24">
                  <c:v>5.9</c:v>
                </c:pt>
                <c:pt idx="32">
                  <c:v>10.5</c:v>
                </c:pt>
              </c:numCache>
            </c:numRef>
          </c:yVal>
          <c:smooth val="0"/>
          <c:extLst>
            <c:ext xmlns:c16="http://schemas.microsoft.com/office/drawing/2014/chart" uri="{C3380CC4-5D6E-409C-BE32-E72D297353CC}">
              <c16:uniqueId val="{00000009-C975-4599-BF6D-356D590755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{4C89D365-08BB-453C-AED3-1A808265F682}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975-4599-BF6D-356D590755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{C5BF4824-38E0-4928-89E2-1FEB93DA87FB}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75-4599-BF6D-356D590755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{CDCFC978-5208-4AA0-8699-26DCE4E48635}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75-4599-BF6D-356D590755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{3ACC0220-0394-4AE2-9E8C-2401D2C310FF}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75-4599-BF6D-356D590755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{1D58FB22-640C-40CD-A1B5-D2D438193CF0}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75-4599-BF6D-356D5907557F}"/>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{F3252F60-EF80-417B-BC14-206A7BA217E8}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975-4599-BF6D-356D5907557F}"/>
                </c:ext>
              </c:extLst>
            </c:dLbl>
            <c:dLbl>
              <c:idx val="16"/>
              <c:layout>
                <c:manualLayout>
                  <c:x val="0"/>
                  <c:y val="-1.039895007010720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{19827D6C-1A61-483E-8270-6510B8E5BF6B}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975-4599-BF6D-356D5907557F}"/>
                </c:ext>
              </c:extLst>
            </c:dLbl>
            <c:dLbl>
              <c:idx val="24"/>
              <c:layout>
                <c:manualLayout>
                  <c:x val="0"/>
                  <c:y val="1.039895007010722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{3951FC56-269E-4378-A863-C93DD0520EA2}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975-4599-BF6D-356D5907557F}"/>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{CA081ED9-B2A0-45EA-B4FF-C08574F7BB34}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975-4599-BF6D-356D590755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C975-4599-BF6D-356D5907557F}"/>
            </c:ext>
          </c:extLst>
        </c:ser>
        <c:dLbls>
          <c:showLegendKey val="0"/>
          <c:showVal val="1"/>
          <c:showCatName val="0"/>
          <c:showSerName val="0"/>
          <c:showPercent val="0"/>
          <c:showBubbleSize val="0"/>
        </c:dLbls>
        <c:axId val="84219776"/>
        <c:axId val="84234240"/>
      </c:scatterChart>
      <c:valAx>
        <c:axId val="84219776"/>
        <c:scaling>
          <c:orientation val="minMax"/>
          <c:max val="10.9"/>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実質公債費比率の分子の改善内容の主なものは、地方債の元利償還金の減少によるものである。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平成２８年度以降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、大型公共事業に伴う地方債の発行が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続いて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元利償還金の増加傾向が予想される。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平成２８年度以降の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大型公共事業に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地方債発行により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、平成２９年度以降は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今後も大型公共事業による地方債の発行が予定されているため、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現在高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に伴い将来負担比率も増加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大型公共事業の実施等で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特定目的基金の取り崩しを行うとともに、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合併算定替の段階的縮減による普通交付税の減等で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基金取り崩しを余儀なくされており、基金残高は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集約や人件費の抑制等、行財政改革を進め経常経費の節減に努める中で、財政調整基金の取り崩しを最小限に抑えるとともに、大型公共施設整備が一段落した後は今後の維持補修費に備え、基金への積立も計画的に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福祉の向上、地域振興等の特定の行政施策のために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された基金であり、それぞれの目的に沿った施策のみに充当する。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百万円）や、職員退職手当基金の早期退職者退職手当への取り崩しによる減（△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百万円）等によるもの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今後の公共施設に係る維持補修費の備えて、公有財産の売却等による収入を基金に積み立てるとともに、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特定目的基金の設置目的に合致する事業に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積極的な繰入を行い、財源の確保を図る。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を進め経常経費の節減に努めているが、社会保障費の増大や大型公共事業の実施等で多額の費用を必要とするなか、合併算定替の段階的縮減による普通交付税の減等で基金取り崩しを余儀なくされており、基金残高は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％が適正とされている。しかしながら、あくまでも一般的な財政の指標であり、起伏の激しく災害等が頻繁に発生する本市においては、現時点で少なくとも標準財政規模の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は確保したい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考えている。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地方債発行の増加を抑えることを目的に、予定されている大型公共事業への充当のため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す一方、前年度決算剰余金の積立を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百万円行ったことによる増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竹田市基金条例では、前年度決算剰余金のうち、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を下らない額は、財政調整基金又は減債基金に積みたてるものとしている。従って、今後も健全な状態を維持しつつ、計画的に積立を行っていく方針である。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21,886
21,677
477.53
21,735,533
21,060,337
519,853
9,671,418
16,074,846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類似団体と比較して高い水準にあるが、主な要因としては道路と体育館・プール、福祉施設の有形固定資産償却率が高いことが挙げられる。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2" name="テキスト ボックス 61"/>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6" name="直線コネクタ 65"/>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7"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8" name="直線コネクタ 67"/>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9"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0" name="直線コネクタ 69"/>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1"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2" name="フローチャート: 判断 71"/>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3" name="フローチャート: 判断 72"/>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4" name="フローチャート: 判断 73"/>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5" name="フローチャート: 判断 74"/>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45614</xdr:rowOff>
    </xdr:from>
    <xdr:to>
      <xdr:col>23</xdr:col>
      <xdr:colOff>136525</xdr:colOff>
      <xdr:row>29</xdr:row>
      <xdr:rowOff>147214</xdr:rowOff>
    </xdr:to>
    <xdr:sp macro="" textlink="">
      <xdr:nvSpPr>
        <xdr:cNvPr id="81" name="楕円 80"/>
        <xdr:cNvSpPr/>
      </xdr:nvSpPr>
      <xdr:spPr>
        <a:xfrm>
          <a:off x="4711700" y="5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68491</xdr:rowOff>
    </xdr:from>
    <xdr:ext cx="405111" cy="259045"/>
    <xdr:sp macro="" textlink="">
      <xdr:nvSpPr>
        <xdr:cNvPr id="82" name="有形固定資産減価償却率該当値テキスト"/>
        <xdr:cNvSpPr txBox="1"/>
      </xdr:nvSpPr>
      <xdr:spPr>
        <a:xfrm>
          <a:off x="4813300" y="56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60008</xdr:rowOff>
    </xdr:from>
    <xdr:to>
      <xdr:col>19</xdr:col>
      <xdr:colOff>187325</xdr:colOff>
      <xdr:row>29</xdr:row>
      <xdr:rowOff>161608</xdr:rowOff>
    </xdr:to>
    <xdr:sp macro="" textlink="">
      <xdr:nvSpPr>
        <xdr:cNvPr id="83" name="楕円 82"/>
        <xdr:cNvSpPr/>
      </xdr:nvSpPr>
      <xdr:spPr>
        <a:xfrm>
          <a:off x="40005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96414</xdr:rowOff>
    </xdr:from>
    <xdr:to>
      <xdr:col>23</xdr:col>
      <xdr:colOff>85725</xdr:colOff>
      <xdr:row>29</xdr:row>
      <xdr:rowOff>110808</xdr:rowOff>
    </xdr:to>
    <xdr:cxnSp macro="">
      <xdr:nvCxnSpPr>
        <xdr:cNvPr id="84" name="直線コネクタ 83"/>
        <xdr:cNvCxnSpPr/>
      </xdr:nvCxnSpPr>
      <xdr:spPr>
        <a:xfrm flipV="1">
          <a:off x="4051300" y="5839989"/>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88794</xdr:rowOff>
    </xdr:from>
    <xdr:to>
      <xdr:col>15</xdr:col>
      <xdr:colOff>187325</xdr:colOff>
      <xdr:row>30</xdr:row>
      <xdr:rowOff>18944</xdr:rowOff>
    </xdr:to>
    <xdr:sp macro="" textlink="">
      <xdr:nvSpPr>
        <xdr:cNvPr id="85" name="楕円 84"/>
        <xdr:cNvSpPr/>
      </xdr:nvSpPr>
      <xdr:spPr>
        <a:xfrm>
          <a:off x="3238500" y="58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110808</xdr:rowOff>
    </xdr:from>
    <xdr:to>
      <xdr:col>19</xdr:col>
      <xdr:colOff>136525</xdr:colOff>
      <xdr:row>29</xdr:row>
      <xdr:rowOff>139594</xdr:rowOff>
    </xdr:to>
    <xdr:cxnSp macro="">
      <xdr:nvCxnSpPr>
        <xdr:cNvPr id="86" name="直線コネクタ 85"/>
        <xdr:cNvCxnSpPr/>
      </xdr:nvCxnSpPr>
      <xdr:spPr>
        <a:xfrm flipV="1">
          <a:off x="3289300" y="5854383"/>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117581</xdr:rowOff>
    </xdr:from>
    <xdr:to>
      <xdr:col>11</xdr:col>
      <xdr:colOff>187325</xdr:colOff>
      <xdr:row>30</xdr:row>
      <xdr:rowOff>47731</xdr:rowOff>
    </xdr:to>
    <xdr:sp macro="" textlink="">
      <xdr:nvSpPr>
        <xdr:cNvPr id="87" name="楕円 86"/>
        <xdr:cNvSpPr/>
      </xdr:nvSpPr>
      <xdr:spPr>
        <a:xfrm>
          <a:off x="2476500" y="58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139594</xdr:rowOff>
    </xdr:from>
    <xdr:to>
      <xdr:col>15</xdr:col>
      <xdr:colOff>136525</xdr:colOff>
      <xdr:row>29</xdr:row>
      <xdr:rowOff>168381</xdr:rowOff>
    </xdr:to>
    <xdr:cxnSp macro="">
      <xdr:nvCxnSpPr>
        <xdr:cNvPr id="88" name="直線コネクタ 87"/>
        <xdr:cNvCxnSpPr/>
      </xdr:nvCxnSpPr>
      <xdr:spPr>
        <a:xfrm flipV="1">
          <a:off x="2527300" y="5883169"/>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9"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90"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91" name="n_3aveValue有形固定資産減価償却率"/>
        <xdr:cNvSpPr txBox="1"/>
      </xdr:nvSpPr>
      <xdr:spPr>
        <a:xfrm>
          <a:off x="2324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6685</xdr:rowOff>
    </xdr:from>
    <xdr:ext cx="405111" cy="259045"/>
    <xdr:sp macro="" textlink="">
      <xdr:nvSpPr>
        <xdr:cNvPr id="92" name="n_1mainValue有形固定資産減価償却率"/>
        <xdr:cNvSpPr txBox="1"/>
      </xdr:nvSpPr>
      <xdr:spPr>
        <a:xfrm>
          <a:off x="3836044" y="557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35471</xdr:rowOff>
    </xdr:from>
    <xdr:ext cx="405111" cy="259045"/>
    <xdr:sp macro="" textlink="">
      <xdr:nvSpPr>
        <xdr:cNvPr id="93" name="n_2mainValue有形固定資産減価償却率"/>
        <xdr:cNvSpPr txBox="1"/>
      </xdr:nvSpPr>
      <xdr:spPr>
        <a:xfrm>
          <a:off x="3086744" y="5607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64258</xdr:rowOff>
    </xdr:from>
    <xdr:ext cx="405111" cy="259045"/>
    <xdr:sp macro="" textlink="">
      <xdr:nvSpPr>
        <xdr:cNvPr id="94" name="n_3mainValue有形固定資産減価償却率"/>
        <xdr:cNvSpPr txBox="1"/>
      </xdr:nvSpPr>
      <xdr:spPr>
        <a:xfrm>
          <a:off x="2324744" y="5636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やや低い水準であるが、全国平均、県平均と比べ高く、上昇傾向にある。平成２８年度以降、大規模な公共施設の整備が続き、それに伴い地方債の発行額も増加した。普通交付税の合併算定替の終了等により今後は厳しい財政運営が予想されるため、不要不急な事業は控え、市民ニーズ・行政需要実態に即した事業を厳選したうえで、地方債の発行額の抑制に努め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9" name="テキスト ボックス 118"/>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5" name="直線コネクタ 124"/>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6"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7" name="直線コネクタ 126"/>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8"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9" name="直線コネクタ 128"/>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0"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1" name="フローチャート: 判断 130"/>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2" name="フローチャート: 判断 131"/>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8" name="楕円 137"/>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469744" cy="259045"/>
    <xdr:sp macro="" textlink="">
      <xdr:nvSpPr>
        <xdr:cNvPr id="139" name="債務償還比率該当値テキスト"/>
        <xdr:cNvSpPr txBox="1"/>
      </xdr:nvSpPr>
      <xdr:spPr>
        <a:xfrm>
          <a:off x="14846300" y="603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10408</xdr:rowOff>
    </xdr:from>
    <xdr:to>
      <xdr:col>72</xdr:col>
      <xdr:colOff>123825</xdr:colOff>
      <xdr:row>32</xdr:row>
      <xdr:rowOff>112008</xdr:rowOff>
    </xdr:to>
    <xdr:sp macro="" textlink="">
      <xdr:nvSpPr>
        <xdr:cNvPr id="140" name="楕円 139"/>
        <xdr:cNvSpPr/>
      </xdr:nvSpPr>
      <xdr:spPr>
        <a:xfrm>
          <a:off x="14033500" y="62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17992</xdr:rowOff>
    </xdr:from>
    <xdr:to>
      <xdr:col>76</xdr:col>
      <xdr:colOff>22225</xdr:colOff>
      <xdr:row>32</xdr:row>
      <xdr:rowOff>61208</xdr:rowOff>
    </xdr:to>
    <xdr:cxnSp macro="">
      <xdr:nvCxnSpPr>
        <xdr:cNvPr id="141" name="直線コネクタ 140"/>
        <xdr:cNvCxnSpPr/>
      </xdr:nvCxnSpPr>
      <xdr:spPr>
        <a:xfrm flipV="1">
          <a:off x="14084300" y="6104467"/>
          <a:ext cx="711200" cy="2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2"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103135</xdr:rowOff>
    </xdr:from>
    <xdr:ext cx="469744" cy="259045"/>
    <xdr:sp macro="" textlink="">
      <xdr:nvSpPr>
        <xdr:cNvPr id="143" name="n_1mainValue債務償還比率"/>
        <xdr:cNvSpPr txBox="1"/>
      </xdr:nvSpPr>
      <xdr:spPr>
        <a:xfrm>
          <a:off x="13836727" y="636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21,886
21,677
477.53
21,735,533
21,060,337
519,853
9,671,418
16,074,846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31931</xdr:rowOff>
    </xdr:from>
    <xdr:to>
      <xdr:col>24</xdr:col>
      <xdr:colOff>114300</xdr:colOff>
      <xdr:row>35</xdr:row>
      <xdr:rowOff>133531</xdr:rowOff>
    </xdr:to>
    <xdr:sp macro="" textlink="">
      <xdr:nvSpPr>
        <xdr:cNvPr id="72" name="楕円 71"/>
        <xdr:cNvSpPr/>
      </xdr:nvSpPr>
      <xdr:spPr>
        <a:xfrm>
          <a:off x="45847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54808</xdr:rowOff>
    </xdr:from>
    <xdr:ext cx="405111" cy="259045"/>
    <xdr:sp macro="" textlink="">
      <xdr:nvSpPr>
        <xdr:cNvPr id="73" name="【道路】&#10;有形固定資産減価償却率該当値テキスト"/>
        <xdr:cNvSpPr txBox="1"/>
      </xdr:nvSpPr>
      <xdr:spPr>
        <a:xfrm>
          <a:off x="4673600" y="58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4" name="楕円 73"/>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82731</xdr:rowOff>
    </xdr:from>
    <xdr:to>
      <xdr:col>24</xdr:col>
      <xdr:colOff>63500</xdr:colOff>
      <xdr:row>35</xdr:row>
      <xdr:rowOff>110490</xdr:rowOff>
    </xdr:to>
    <xdr:cxnSp macro="">
      <xdr:nvCxnSpPr>
        <xdr:cNvPr id="75" name="直線コネクタ 74"/>
        <xdr:cNvCxnSpPr/>
      </xdr:nvCxnSpPr>
      <xdr:spPr>
        <a:xfrm flipV="1">
          <a:off x="3797300" y="60834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89081</xdr:rowOff>
    </xdr:from>
    <xdr:to>
      <xdr:col>15</xdr:col>
      <xdr:colOff>101600</xdr:colOff>
      <xdr:row>36</xdr:row>
      <xdr:rowOff>19231</xdr:rowOff>
    </xdr:to>
    <xdr:sp macro="" textlink="">
      <xdr:nvSpPr>
        <xdr:cNvPr id="76" name="楕円 75"/>
        <xdr:cNvSpPr/>
      </xdr:nvSpPr>
      <xdr:spPr>
        <a:xfrm>
          <a:off x="2857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35</xdr:row>
      <xdr:rowOff>139881</xdr:rowOff>
    </xdr:to>
    <xdr:cxnSp macro="">
      <xdr:nvCxnSpPr>
        <xdr:cNvPr id="77" name="直線コネクタ 76"/>
        <xdr:cNvCxnSpPr/>
      </xdr:nvCxnSpPr>
      <xdr:spPr>
        <a:xfrm flipV="1">
          <a:off x="2908300" y="61112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118473</xdr:rowOff>
    </xdr:from>
    <xdr:to>
      <xdr:col>10</xdr:col>
      <xdr:colOff>165100</xdr:colOff>
      <xdr:row>36</xdr:row>
      <xdr:rowOff>48623</xdr:rowOff>
    </xdr:to>
    <xdr:sp macro="" textlink="">
      <xdr:nvSpPr>
        <xdr:cNvPr id="78" name="楕円 77"/>
        <xdr:cNvSpPr/>
      </xdr:nvSpPr>
      <xdr:spPr>
        <a:xfrm>
          <a:off x="1968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139881</xdr:rowOff>
    </xdr:from>
    <xdr:to>
      <xdr:col>15</xdr:col>
      <xdr:colOff>50800</xdr:colOff>
      <xdr:row>35</xdr:row>
      <xdr:rowOff>169273</xdr:rowOff>
    </xdr:to>
    <xdr:cxnSp macro="">
      <xdr:nvCxnSpPr>
        <xdr:cNvPr id="79" name="直線コネクタ 78"/>
        <xdr:cNvCxnSpPr/>
      </xdr:nvCxnSpPr>
      <xdr:spPr>
        <a:xfrm flipV="1">
          <a:off x="2019300" y="61406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25054</xdr:rowOff>
    </xdr:from>
    <xdr:ext cx="405111" cy="259045"/>
    <xdr:sp macro="" textlink="">
      <xdr:nvSpPr>
        <xdr:cNvPr id="82" name="n_3aveValue【道路】&#10;有形固定資産減価償却率"/>
        <xdr:cNvSpPr txBox="1"/>
      </xdr:nvSpPr>
      <xdr:spPr>
        <a:xfrm>
          <a:off x="18167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3" name="n_1mainValue【道路】&#10;有形固定資産減価償却率"/>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35758</xdr:rowOff>
    </xdr:from>
    <xdr:ext cx="405111" cy="259045"/>
    <xdr:sp macro="" textlink="">
      <xdr:nvSpPr>
        <xdr:cNvPr id="84" name="n_2mainValue【道路】&#10;有形固定資産減価償却率"/>
        <xdr:cNvSpPr txBox="1"/>
      </xdr:nvSpPr>
      <xdr:spPr>
        <a:xfrm>
          <a:off x="2705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65150</xdr:rowOff>
    </xdr:from>
    <xdr:ext cx="405111" cy="259045"/>
    <xdr:sp macro="" textlink="">
      <xdr:nvSpPr>
        <xdr:cNvPr id="85" name="n_3mainValue【道路】&#10;有形固定資産減価償却率"/>
        <xdr:cNvSpPr txBox="1"/>
      </xdr:nvSpPr>
      <xdr:spPr>
        <a:xfrm>
          <a:off x="1816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8" name="フローチャート: 判断 117"/>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106648</xdr:rowOff>
    </xdr:from>
    <xdr:to>
      <xdr:col>55</xdr:col>
      <xdr:colOff>50800</xdr:colOff>
      <xdr:row>36</xdr:row>
      <xdr:rowOff>36798</xdr:rowOff>
    </xdr:to>
    <xdr:sp macro="" textlink="">
      <xdr:nvSpPr>
        <xdr:cNvPr id="124" name="楕円 123"/>
        <xdr:cNvSpPr/>
      </xdr:nvSpPr>
      <xdr:spPr>
        <a:xfrm>
          <a:off x="10426700" y="61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129525</xdr:rowOff>
    </xdr:from>
    <xdr:ext cx="534377" cy="259045"/>
    <xdr:sp macro="" textlink="">
      <xdr:nvSpPr>
        <xdr:cNvPr id="125" name="【道路】&#10;一人当たり延長該当値テキスト"/>
        <xdr:cNvSpPr txBox="1"/>
      </xdr:nvSpPr>
      <xdr:spPr>
        <a:xfrm>
          <a:off x="10515600" y="59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130994</xdr:rowOff>
    </xdr:from>
    <xdr:to>
      <xdr:col>50</xdr:col>
      <xdr:colOff>165100</xdr:colOff>
      <xdr:row>36</xdr:row>
      <xdr:rowOff>61144</xdr:rowOff>
    </xdr:to>
    <xdr:sp macro="" textlink="">
      <xdr:nvSpPr>
        <xdr:cNvPr id="126" name="楕円 125"/>
        <xdr:cNvSpPr/>
      </xdr:nvSpPr>
      <xdr:spPr>
        <a:xfrm>
          <a:off x="9588500" y="61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157448</xdr:rowOff>
    </xdr:from>
    <xdr:to>
      <xdr:col>55</xdr:col>
      <xdr:colOff>0</xdr:colOff>
      <xdr:row>36</xdr:row>
      <xdr:rowOff>10344</xdr:rowOff>
    </xdr:to>
    <xdr:cxnSp macro="">
      <xdr:nvCxnSpPr>
        <xdr:cNvPr id="127" name="直線コネクタ 126"/>
        <xdr:cNvCxnSpPr/>
      </xdr:nvCxnSpPr>
      <xdr:spPr>
        <a:xfrm flipV="1">
          <a:off x="9639300" y="6158198"/>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149111</xdr:rowOff>
    </xdr:from>
    <xdr:to>
      <xdr:col>46</xdr:col>
      <xdr:colOff>38100</xdr:colOff>
      <xdr:row>36</xdr:row>
      <xdr:rowOff>79261</xdr:rowOff>
    </xdr:to>
    <xdr:sp macro="" textlink="">
      <xdr:nvSpPr>
        <xdr:cNvPr id="128" name="楕円 127"/>
        <xdr:cNvSpPr/>
      </xdr:nvSpPr>
      <xdr:spPr>
        <a:xfrm>
          <a:off x="8699500" y="61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10344</xdr:rowOff>
    </xdr:from>
    <xdr:to>
      <xdr:col>50</xdr:col>
      <xdr:colOff>114300</xdr:colOff>
      <xdr:row>36</xdr:row>
      <xdr:rowOff>28461</xdr:rowOff>
    </xdr:to>
    <xdr:cxnSp macro="">
      <xdr:nvCxnSpPr>
        <xdr:cNvPr id="129" name="直線コネクタ 128"/>
        <xdr:cNvCxnSpPr/>
      </xdr:nvCxnSpPr>
      <xdr:spPr>
        <a:xfrm flipV="1">
          <a:off x="8750300" y="6182544"/>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99390</xdr:rowOff>
    </xdr:from>
    <xdr:to>
      <xdr:col>41</xdr:col>
      <xdr:colOff>101600</xdr:colOff>
      <xdr:row>37</xdr:row>
      <xdr:rowOff>29540</xdr:rowOff>
    </xdr:to>
    <xdr:sp macro="" textlink="">
      <xdr:nvSpPr>
        <xdr:cNvPr id="130" name="楕円 129"/>
        <xdr:cNvSpPr/>
      </xdr:nvSpPr>
      <xdr:spPr>
        <a:xfrm>
          <a:off x="7810500" y="62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28461</xdr:rowOff>
    </xdr:from>
    <xdr:to>
      <xdr:col>45</xdr:col>
      <xdr:colOff>177800</xdr:colOff>
      <xdr:row>36</xdr:row>
      <xdr:rowOff>150190</xdr:rowOff>
    </xdr:to>
    <xdr:cxnSp macro="">
      <xdr:nvCxnSpPr>
        <xdr:cNvPr id="131" name="直線コネクタ 130"/>
        <xdr:cNvCxnSpPr/>
      </xdr:nvCxnSpPr>
      <xdr:spPr>
        <a:xfrm flipV="1">
          <a:off x="7861300" y="6200661"/>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4" name="n_3aveValue【道路】&#10;一人当たり延長"/>
        <xdr:cNvSpPr txBox="1"/>
      </xdr:nvSpPr>
      <xdr:spPr>
        <a:xfrm>
          <a:off x="7594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77671</xdr:rowOff>
    </xdr:from>
    <xdr:ext cx="534377" cy="259045"/>
    <xdr:sp macro="" textlink="">
      <xdr:nvSpPr>
        <xdr:cNvPr id="135" name="n_1mainValue【道路】&#10;一人当たり延長"/>
        <xdr:cNvSpPr txBox="1"/>
      </xdr:nvSpPr>
      <xdr:spPr>
        <a:xfrm>
          <a:off x="9359411" y="590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95788</xdr:rowOff>
    </xdr:from>
    <xdr:ext cx="534377" cy="259045"/>
    <xdr:sp macro="" textlink="">
      <xdr:nvSpPr>
        <xdr:cNvPr id="136" name="n_2mainValue【道路】&#10;一人当たり延長"/>
        <xdr:cNvSpPr txBox="1"/>
      </xdr:nvSpPr>
      <xdr:spPr>
        <a:xfrm>
          <a:off x="8483111" y="59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46067</xdr:rowOff>
    </xdr:from>
    <xdr:ext cx="534377" cy="259045"/>
    <xdr:sp macro="" textlink="">
      <xdr:nvSpPr>
        <xdr:cNvPr id="137" name="n_3mainValue【道路】&#10;一人当たり延長"/>
        <xdr:cNvSpPr txBox="1"/>
      </xdr:nvSpPr>
      <xdr:spPr>
        <a:xfrm>
          <a:off x="7594111" y="60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2" name="フローチャート: 判断 171"/>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78" name="楕円 177"/>
        <xdr:cNvSpPr/>
      </xdr:nvSpPr>
      <xdr:spPr>
        <a:xfrm>
          <a:off x="4584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77850</xdr:rowOff>
    </xdr:from>
    <xdr:ext cx="405111" cy="259045"/>
    <xdr:sp macro="" textlink="">
      <xdr:nvSpPr>
        <xdr:cNvPr id="179" name="【橋りょう・トンネル】&#10;有形固定資産減価償却率該当値テキスト"/>
        <xdr:cNvSpPr txBox="1"/>
      </xdr:nvSpPr>
      <xdr:spPr>
        <a:xfrm>
          <a:off x="4673600"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80" name="楕円 179"/>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60</xdr:row>
      <xdr:rowOff>4899</xdr:rowOff>
    </xdr:to>
    <xdr:cxnSp macro="">
      <xdr:nvCxnSpPr>
        <xdr:cNvPr id="181" name="直線コネクタ 180"/>
        <xdr:cNvCxnSpPr/>
      </xdr:nvCxnSpPr>
      <xdr:spPr>
        <a:xfrm flipV="1">
          <a:off x="3797300" y="102657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82" name="楕円 181"/>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29391</xdr:rowOff>
    </xdr:to>
    <xdr:cxnSp macro="">
      <xdr:nvCxnSpPr>
        <xdr:cNvPr id="183" name="直線コネクタ 182"/>
        <xdr:cNvCxnSpPr/>
      </xdr:nvCxnSpPr>
      <xdr:spPr>
        <a:xfrm flipV="1">
          <a:off x="2908300" y="102918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84" name="楕円 183"/>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53884</xdr:rowOff>
    </xdr:to>
    <xdr:cxnSp macro="">
      <xdr:nvCxnSpPr>
        <xdr:cNvPr id="185" name="直線コネクタ 184"/>
        <xdr:cNvCxnSpPr/>
      </xdr:nvCxnSpPr>
      <xdr:spPr>
        <a:xfrm flipV="1">
          <a:off x="2019300" y="103163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8"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46826</xdr:rowOff>
    </xdr:from>
    <xdr:ext cx="405111" cy="259045"/>
    <xdr:sp macro="" textlink="">
      <xdr:nvSpPr>
        <xdr:cNvPr id="189" name="n_1mainValue【橋りょう・トンネル】&#10;有形固定資産減価償却率"/>
        <xdr:cNvSpPr txBox="1"/>
      </xdr:nvSpPr>
      <xdr:spPr>
        <a:xfrm>
          <a:off x="35820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71318</xdr:rowOff>
    </xdr:from>
    <xdr:ext cx="405111" cy="259045"/>
    <xdr:sp macro="" textlink="">
      <xdr:nvSpPr>
        <xdr:cNvPr id="190" name="n_2mainValue【橋りょう・トンネル】&#10;有形固定資産減価償却率"/>
        <xdr:cNvSpPr txBox="1"/>
      </xdr:nvSpPr>
      <xdr:spPr>
        <a:xfrm>
          <a:off x="2705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95811</xdr:rowOff>
    </xdr:from>
    <xdr:ext cx="405111" cy="259045"/>
    <xdr:sp macro="" textlink="">
      <xdr:nvSpPr>
        <xdr:cNvPr id="191" name="n_3mainValue【橋りょう・トンネル】&#10;有形固定資産減価償却率"/>
        <xdr:cNvSpPr txBox="1"/>
      </xdr:nvSpPr>
      <xdr:spPr>
        <a:xfrm>
          <a:off x="1816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22" name="フローチャート: 判断 221"/>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112625</xdr:rowOff>
    </xdr:from>
    <xdr:to>
      <xdr:col>55</xdr:col>
      <xdr:colOff>50800</xdr:colOff>
      <xdr:row>58</xdr:row>
      <xdr:rowOff>42775</xdr:rowOff>
    </xdr:to>
    <xdr:sp macro="" textlink="">
      <xdr:nvSpPr>
        <xdr:cNvPr id="228" name="楕円 227"/>
        <xdr:cNvSpPr/>
      </xdr:nvSpPr>
      <xdr:spPr>
        <a:xfrm>
          <a:off x="10426700" y="98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135502</xdr:rowOff>
    </xdr:from>
    <xdr:ext cx="690189" cy="259045"/>
    <xdr:sp macro="" textlink="">
      <xdr:nvSpPr>
        <xdr:cNvPr id="229" name="【橋りょう・トンネル】&#10;一人当たり有形固定資産（償却資産）額該当値テキスト"/>
        <xdr:cNvSpPr txBox="1"/>
      </xdr:nvSpPr>
      <xdr:spPr>
        <a:xfrm>
          <a:off x="10515600" y="9736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137364</xdr:rowOff>
    </xdr:from>
    <xdr:to>
      <xdr:col>50</xdr:col>
      <xdr:colOff>165100</xdr:colOff>
      <xdr:row>58</xdr:row>
      <xdr:rowOff>67514</xdr:rowOff>
    </xdr:to>
    <xdr:sp macro="" textlink="">
      <xdr:nvSpPr>
        <xdr:cNvPr id="230" name="楕円 229"/>
        <xdr:cNvSpPr/>
      </xdr:nvSpPr>
      <xdr:spPr>
        <a:xfrm>
          <a:off x="9588500" y="99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163425</xdr:rowOff>
    </xdr:from>
    <xdr:to>
      <xdr:col>55</xdr:col>
      <xdr:colOff>0</xdr:colOff>
      <xdr:row>58</xdr:row>
      <xdr:rowOff>16714</xdr:rowOff>
    </xdr:to>
    <xdr:cxnSp macro="">
      <xdr:nvCxnSpPr>
        <xdr:cNvPr id="231" name="直線コネクタ 230"/>
        <xdr:cNvCxnSpPr/>
      </xdr:nvCxnSpPr>
      <xdr:spPr>
        <a:xfrm flipV="1">
          <a:off x="9639300" y="9936075"/>
          <a:ext cx="8382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154708</xdr:rowOff>
    </xdr:from>
    <xdr:to>
      <xdr:col>46</xdr:col>
      <xdr:colOff>38100</xdr:colOff>
      <xdr:row>58</xdr:row>
      <xdr:rowOff>84858</xdr:rowOff>
    </xdr:to>
    <xdr:sp macro="" textlink="">
      <xdr:nvSpPr>
        <xdr:cNvPr id="232" name="楕円 231"/>
        <xdr:cNvSpPr/>
      </xdr:nvSpPr>
      <xdr:spPr>
        <a:xfrm>
          <a:off x="8699500" y="99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16714</xdr:rowOff>
    </xdr:from>
    <xdr:to>
      <xdr:col>50</xdr:col>
      <xdr:colOff>114300</xdr:colOff>
      <xdr:row>58</xdr:row>
      <xdr:rowOff>34058</xdr:rowOff>
    </xdr:to>
    <xdr:cxnSp macro="">
      <xdr:nvCxnSpPr>
        <xdr:cNvPr id="233" name="直線コネクタ 232"/>
        <xdr:cNvCxnSpPr/>
      </xdr:nvCxnSpPr>
      <xdr:spPr>
        <a:xfrm flipV="1">
          <a:off x="8750300" y="9960814"/>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5802</xdr:rowOff>
    </xdr:from>
    <xdr:to>
      <xdr:col>41</xdr:col>
      <xdr:colOff>101600</xdr:colOff>
      <xdr:row>58</xdr:row>
      <xdr:rowOff>107402</xdr:rowOff>
    </xdr:to>
    <xdr:sp macro="" textlink="">
      <xdr:nvSpPr>
        <xdr:cNvPr id="234" name="楕円 233"/>
        <xdr:cNvSpPr/>
      </xdr:nvSpPr>
      <xdr:spPr>
        <a:xfrm>
          <a:off x="7810500" y="99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34058</xdr:rowOff>
    </xdr:from>
    <xdr:to>
      <xdr:col>45</xdr:col>
      <xdr:colOff>177800</xdr:colOff>
      <xdr:row>58</xdr:row>
      <xdr:rowOff>56602</xdr:rowOff>
    </xdr:to>
    <xdr:cxnSp macro="">
      <xdr:nvCxnSpPr>
        <xdr:cNvPr id="235" name="直線コネクタ 234"/>
        <xdr:cNvCxnSpPr/>
      </xdr:nvCxnSpPr>
      <xdr:spPr>
        <a:xfrm flipV="1">
          <a:off x="7861300" y="9978158"/>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135820</xdr:rowOff>
    </xdr:from>
    <xdr:ext cx="599010" cy="259045"/>
    <xdr:sp macro="" textlink="">
      <xdr:nvSpPr>
        <xdr:cNvPr id="238" name="n_3aveValue【橋りょう・トンネル】&#10;一人当たり有形固定資産（償却資産）額"/>
        <xdr:cNvSpPr txBox="1"/>
      </xdr:nvSpPr>
      <xdr:spPr>
        <a:xfrm>
          <a:off x="7561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84041</xdr:rowOff>
    </xdr:from>
    <xdr:ext cx="690189" cy="259045"/>
    <xdr:sp macro="" textlink="">
      <xdr:nvSpPr>
        <xdr:cNvPr id="239" name="n_1mainValue【橋りょう・トンネル】&#10;一人当たり有形固定資産（償却資産）額"/>
        <xdr:cNvSpPr txBox="1"/>
      </xdr:nvSpPr>
      <xdr:spPr>
        <a:xfrm>
          <a:off x="9281505" y="9685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101385</xdr:rowOff>
    </xdr:from>
    <xdr:ext cx="690189" cy="259045"/>
    <xdr:sp macro="" textlink="">
      <xdr:nvSpPr>
        <xdr:cNvPr id="240" name="n_2mainValue【橋りょう・トンネル】&#10;一人当たり有形固定資産（償却資産）額"/>
        <xdr:cNvSpPr txBox="1"/>
      </xdr:nvSpPr>
      <xdr:spPr>
        <a:xfrm>
          <a:off x="8405205" y="9702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123929</xdr:rowOff>
    </xdr:from>
    <xdr:ext cx="690189" cy="259045"/>
    <xdr:sp macro="" textlink="">
      <xdr:nvSpPr>
        <xdr:cNvPr id="241" name="n_3mainValue【橋りょう・トンネル】&#10;一人当たり有形固定資産（償却資産）額"/>
        <xdr:cNvSpPr txBox="1"/>
      </xdr:nvSpPr>
      <xdr:spPr>
        <a:xfrm>
          <a:off x="7516205" y="9725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81" name="楕円 280"/>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108602</xdr:rowOff>
    </xdr:from>
    <xdr:ext cx="405111" cy="259045"/>
    <xdr:sp macro="" textlink="">
      <xdr:nvSpPr>
        <xdr:cNvPr id="282" name="【公営住宅】&#10;有形固定資産減価償却率該当値テキスト"/>
        <xdr:cNvSpPr txBox="1"/>
      </xdr:nvSpPr>
      <xdr:spPr>
        <a:xfrm>
          <a:off x="46736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283" name="楕円 282"/>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62864</xdr:rowOff>
    </xdr:to>
    <xdr:cxnSp macro="">
      <xdr:nvCxnSpPr>
        <xdr:cNvPr id="284" name="直線コネクタ 283"/>
        <xdr:cNvCxnSpPr/>
      </xdr:nvCxnSpPr>
      <xdr:spPr>
        <a:xfrm flipV="1">
          <a:off x="3797300" y="1406842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85" name="楕円 284"/>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82</xdr:row>
      <xdr:rowOff>62864</xdr:rowOff>
    </xdr:to>
    <xdr:cxnSp macro="">
      <xdr:nvCxnSpPr>
        <xdr:cNvPr id="286" name="直線コネクタ 285"/>
        <xdr:cNvCxnSpPr/>
      </xdr:nvCxnSpPr>
      <xdr:spPr>
        <a:xfrm>
          <a:off x="2908300" y="13971270"/>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7" name="楕円 286"/>
        <xdr:cNvSpPr/>
      </xdr:nvSpPr>
      <xdr:spPr>
        <a:xfrm>
          <a:off x="196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102870</xdr:rowOff>
    </xdr:to>
    <xdr:cxnSp macro="">
      <xdr:nvCxnSpPr>
        <xdr:cNvPr id="288" name="直線コネクタ 287"/>
        <xdr:cNvCxnSpPr/>
      </xdr:nvCxnSpPr>
      <xdr:spPr>
        <a:xfrm flipV="1">
          <a:off x="2019300" y="13971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1" name="n_3aveValue【公営住宅】&#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104791</xdr:rowOff>
    </xdr:from>
    <xdr:ext cx="405111" cy="259045"/>
    <xdr:sp macro="" textlink="">
      <xdr:nvSpPr>
        <xdr:cNvPr id="292" name="n_1main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93"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4" name="n_3mainValue【公営住宅】&#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29" name="フローチャート: 判断 328"/>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42980</xdr:rowOff>
    </xdr:from>
    <xdr:to>
      <xdr:col>55</xdr:col>
      <xdr:colOff>50800</xdr:colOff>
      <xdr:row>85</xdr:row>
      <xdr:rowOff>144580</xdr:rowOff>
    </xdr:to>
    <xdr:sp macro="" textlink="">
      <xdr:nvSpPr>
        <xdr:cNvPr id="335" name="楕円 334"/>
        <xdr:cNvSpPr/>
      </xdr:nvSpPr>
      <xdr:spPr>
        <a:xfrm>
          <a:off x="10426700" y="146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65857</xdr:rowOff>
    </xdr:from>
    <xdr:ext cx="469744" cy="259045"/>
    <xdr:sp macro="" textlink="">
      <xdr:nvSpPr>
        <xdr:cNvPr id="336" name="【公営住宅】&#10;一人当たり面積該当値テキスト"/>
        <xdr:cNvSpPr txBox="1"/>
      </xdr:nvSpPr>
      <xdr:spPr>
        <a:xfrm>
          <a:off x="10515600" y="144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49839</xdr:rowOff>
    </xdr:from>
    <xdr:to>
      <xdr:col>50</xdr:col>
      <xdr:colOff>165100</xdr:colOff>
      <xdr:row>85</xdr:row>
      <xdr:rowOff>151439</xdr:rowOff>
    </xdr:to>
    <xdr:sp macro="" textlink="">
      <xdr:nvSpPr>
        <xdr:cNvPr id="337" name="楕円 336"/>
        <xdr:cNvSpPr/>
      </xdr:nvSpPr>
      <xdr:spPr>
        <a:xfrm>
          <a:off x="9588500" y="146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93780</xdr:rowOff>
    </xdr:from>
    <xdr:to>
      <xdr:col>55</xdr:col>
      <xdr:colOff>0</xdr:colOff>
      <xdr:row>85</xdr:row>
      <xdr:rowOff>100639</xdr:rowOff>
    </xdr:to>
    <xdr:cxnSp macro="">
      <xdr:nvCxnSpPr>
        <xdr:cNvPr id="338" name="直線コネクタ 337"/>
        <xdr:cNvCxnSpPr/>
      </xdr:nvCxnSpPr>
      <xdr:spPr>
        <a:xfrm flipV="1">
          <a:off x="9639300" y="1466703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80046</xdr:rowOff>
    </xdr:from>
    <xdr:to>
      <xdr:col>46</xdr:col>
      <xdr:colOff>38100</xdr:colOff>
      <xdr:row>86</xdr:row>
      <xdr:rowOff>10196</xdr:rowOff>
    </xdr:to>
    <xdr:sp macro="" textlink="">
      <xdr:nvSpPr>
        <xdr:cNvPr id="339" name="楕円 338"/>
        <xdr:cNvSpPr/>
      </xdr:nvSpPr>
      <xdr:spPr>
        <a:xfrm>
          <a:off x="8699500" y="146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100639</xdr:rowOff>
    </xdr:from>
    <xdr:to>
      <xdr:col>50</xdr:col>
      <xdr:colOff>114300</xdr:colOff>
      <xdr:row>85</xdr:row>
      <xdr:rowOff>130846</xdr:rowOff>
    </xdr:to>
    <xdr:cxnSp macro="">
      <xdr:nvCxnSpPr>
        <xdr:cNvPr id="340" name="直線コネクタ 339"/>
        <xdr:cNvCxnSpPr/>
      </xdr:nvCxnSpPr>
      <xdr:spPr>
        <a:xfrm flipV="1">
          <a:off x="8750300" y="14673889"/>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61759</xdr:rowOff>
    </xdr:from>
    <xdr:to>
      <xdr:col>41</xdr:col>
      <xdr:colOff>101600</xdr:colOff>
      <xdr:row>85</xdr:row>
      <xdr:rowOff>163359</xdr:rowOff>
    </xdr:to>
    <xdr:sp macro="" textlink="">
      <xdr:nvSpPr>
        <xdr:cNvPr id="341" name="楕円 340"/>
        <xdr:cNvSpPr/>
      </xdr:nvSpPr>
      <xdr:spPr>
        <a:xfrm>
          <a:off x="7810500" y="146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112559</xdr:rowOff>
    </xdr:from>
    <xdr:to>
      <xdr:col>45</xdr:col>
      <xdr:colOff>177800</xdr:colOff>
      <xdr:row>85</xdr:row>
      <xdr:rowOff>130846</xdr:rowOff>
    </xdr:to>
    <xdr:cxnSp macro="">
      <xdr:nvCxnSpPr>
        <xdr:cNvPr id="342" name="直線コネクタ 341"/>
        <xdr:cNvCxnSpPr/>
      </xdr:nvCxnSpPr>
      <xdr:spPr>
        <a:xfrm>
          <a:off x="7861300" y="14685809"/>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50309</xdr:rowOff>
    </xdr:from>
    <xdr:ext cx="469744" cy="259045"/>
    <xdr:sp macro="" textlink="">
      <xdr:nvSpPr>
        <xdr:cNvPr id="345" name="n_3aveValue【公営住宅】&#10;一人当たり面積"/>
        <xdr:cNvSpPr txBox="1"/>
      </xdr:nvSpPr>
      <xdr:spPr>
        <a:xfrm>
          <a:off x="7626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167966</xdr:rowOff>
    </xdr:from>
    <xdr:ext cx="469744" cy="259045"/>
    <xdr:sp macro="" textlink="">
      <xdr:nvSpPr>
        <xdr:cNvPr id="346" name="n_1mainValue【公営住宅】&#10;一人当たり面積"/>
        <xdr:cNvSpPr txBox="1"/>
      </xdr:nvSpPr>
      <xdr:spPr>
        <a:xfrm>
          <a:off x="9391727" y="1439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26723</xdr:rowOff>
    </xdr:from>
    <xdr:ext cx="469744" cy="259045"/>
    <xdr:sp macro="" textlink="">
      <xdr:nvSpPr>
        <xdr:cNvPr id="347" name="n_2mainValue【公営住宅】&#10;一人当たり面積"/>
        <xdr:cNvSpPr txBox="1"/>
      </xdr:nvSpPr>
      <xdr:spPr>
        <a:xfrm>
          <a:off x="8515427" y="1442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8436</xdr:rowOff>
    </xdr:from>
    <xdr:ext cx="469744" cy="259045"/>
    <xdr:sp macro="" textlink="">
      <xdr:nvSpPr>
        <xdr:cNvPr id="348" name="n_3mainValue【公営住宅】&#10;一人当たり面積"/>
        <xdr:cNvSpPr txBox="1"/>
      </xdr:nvSpPr>
      <xdr:spPr>
        <a:xfrm>
          <a:off x="7626427" y="1441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99" name="フローチャート: 判断 398"/>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51526</xdr:rowOff>
    </xdr:from>
    <xdr:to>
      <xdr:col>85</xdr:col>
      <xdr:colOff>177800</xdr:colOff>
      <xdr:row>36</xdr:row>
      <xdr:rowOff>153126</xdr:rowOff>
    </xdr:to>
    <xdr:sp macro="" textlink="">
      <xdr:nvSpPr>
        <xdr:cNvPr id="405" name="楕円 404"/>
        <xdr:cNvSpPr/>
      </xdr:nvSpPr>
      <xdr:spPr>
        <a:xfrm>
          <a:off x="162687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74403</xdr:rowOff>
    </xdr:from>
    <xdr:ext cx="405111" cy="259045"/>
    <xdr:sp macro="" textlink="">
      <xdr:nvSpPr>
        <xdr:cNvPr id="406" name="【認定こども園・幼稚園・保育所】&#10;有形固定資産減価償却率該当値テキスト"/>
        <xdr:cNvSpPr txBox="1"/>
      </xdr:nvSpPr>
      <xdr:spPr>
        <a:xfrm>
          <a:off x="16357600" y="607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90714</xdr:rowOff>
    </xdr:from>
    <xdr:to>
      <xdr:col>81</xdr:col>
      <xdr:colOff>101600</xdr:colOff>
      <xdr:row>37</xdr:row>
      <xdr:rowOff>20864</xdr:rowOff>
    </xdr:to>
    <xdr:sp macro="" textlink="">
      <xdr:nvSpPr>
        <xdr:cNvPr id="407" name="楕円 406"/>
        <xdr:cNvSpPr/>
      </xdr:nvSpPr>
      <xdr:spPr>
        <a:xfrm>
          <a:off x="15430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102326</xdr:rowOff>
    </xdr:from>
    <xdr:to>
      <xdr:col>85</xdr:col>
      <xdr:colOff>127000</xdr:colOff>
      <xdr:row>36</xdr:row>
      <xdr:rowOff>141514</xdr:rowOff>
    </xdr:to>
    <xdr:cxnSp macro="">
      <xdr:nvCxnSpPr>
        <xdr:cNvPr id="408" name="直線コネクタ 407"/>
        <xdr:cNvCxnSpPr/>
      </xdr:nvCxnSpPr>
      <xdr:spPr>
        <a:xfrm flipV="1">
          <a:off x="15481300" y="62745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142966</xdr:rowOff>
    </xdr:from>
    <xdr:to>
      <xdr:col>76</xdr:col>
      <xdr:colOff>165100</xdr:colOff>
      <xdr:row>37</xdr:row>
      <xdr:rowOff>73116</xdr:rowOff>
    </xdr:to>
    <xdr:sp macro="" textlink="">
      <xdr:nvSpPr>
        <xdr:cNvPr id="409" name="楕円 408"/>
        <xdr:cNvSpPr/>
      </xdr:nvSpPr>
      <xdr:spPr>
        <a:xfrm>
          <a:off x="14541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141514</xdr:rowOff>
    </xdr:from>
    <xdr:to>
      <xdr:col>81</xdr:col>
      <xdr:colOff>50800</xdr:colOff>
      <xdr:row>37</xdr:row>
      <xdr:rowOff>22316</xdr:rowOff>
    </xdr:to>
    <xdr:cxnSp macro="">
      <xdr:nvCxnSpPr>
        <xdr:cNvPr id="410" name="直線コネクタ 409"/>
        <xdr:cNvCxnSpPr/>
      </xdr:nvCxnSpPr>
      <xdr:spPr>
        <a:xfrm flipV="1">
          <a:off x="14592300" y="63137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118473</xdr:rowOff>
    </xdr:from>
    <xdr:to>
      <xdr:col>72</xdr:col>
      <xdr:colOff>38100</xdr:colOff>
      <xdr:row>37</xdr:row>
      <xdr:rowOff>48623</xdr:rowOff>
    </xdr:to>
    <xdr:sp macro="" textlink="">
      <xdr:nvSpPr>
        <xdr:cNvPr id="411" name="楕円 410"/>
        <xdr:cNvSpPr/>
      </xdr:nvSpPr>
      <xdr:spPr>
        <a:xfrm>
          <a:off x="13652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169273</xdr:rowOff>
    </xdr:from>
    <xdr:to>
      <xdr:col>76</xdr:col>
      <xdr:colOff>114300</xdr:colOff>
      <xdr:row>37</xdr:row>
      <xdr:rowOff>22316</xdr:rowOff>
    </xdr:to>
    <xdr:cxnSp macro="">
      <xdr:nvCxnSpPr>
        <xdr:cNvPr id="412" name="直線コネクタ 411"/>
        <xdr:cNvCxnSpPr/>
      </xdr:nvCxnSpPr>
      <xdr:spPr>
        <a:xfrm>
          <a:off x="13703300" y="63414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14"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98533</xdr:rowOff>
    </xdr:from>
    <xdr:ext cx="405111" cy="259045"/>
    <xdr:sp macro="" textlink="">
      <xdr:nvSpPr>
        <xdr:cNvPr id="415" name="n_3aveValue【認定こども園・幼稚園・保育所】&#10;有形固定資産減価償却率"/>
        <xdr:cNvSpPr txBox="1"/>
      </xdr:nvSpPr>
      <xdr:spPr>
        <a:xfrm>
          <a:off x="13500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37391</xdr:rowOff>
    </xdr:from>
    <xdr:ext cx="405111" cy="259045"/>
    <xdr:sp macro="" textlink="">
      <xdr:nvSpPr>
        <xdr:cNvPr id="416" name="n_1main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64243</xdr:rowOff>
    </xdr:from>
    <xdr:ext cx="405111" cy="259045"/>
    <xdr:sp macro="" textlink="">
      <xdr:nvSpPr>
        <xdr:cNvPr id="417" name="n_2mainValue【認定こども園・幼稚園・保育所】&#10;有形固定資産減価償却率"/>
        <xdr:cNvSpPr txBox="1"/>
      </xdr:nvSpPr>
      <xdr:spPr>
        <a:xfrm>
          <a:off x="14389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65150</xdr:rowOff>
    </xdr:from>
    <xdr:ext cx="405111" cy="259045"/>
    <xdr:sp macro="" textlink="">
      <xdr:nvSpPr>
        <xdr:cNvPr id="418" name="n_3mainValue【認定こども園・幼稚園・保育所】&#10;有形固定資産減価償却率"/>
        <xdr:cNvSpPr txBox="1"/>
      </xdr:nvSpPr>
      <xdr:spPr>
        <a:xfrm>
          <a:off x="13500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49" name="フローチャート: 判断 448"/>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55" name="楕円 454"/>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456"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457" name="楕円 456"/>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119634</xdr:rowOff>
    </xdr:to>
    <xdr:cxnSp macro="">
      <xdr:nvCxnSpPr>
        <xdr:cNvPr id="458" name="直線コネクタ 457"/>
        <xdr:cNvCxnSpPr/>
      </xdr:nvCxnSpPr>
      <xdr:spPr>
        <a:xfrm flipV="1">
          <a:off x="21323300" y="6797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459" name="楕円 458"/>
        <xdr:cNvSpPr/>
      </xdr:nvSpPr>
      <xdr:spPr>
        <a:xfrm>
          <a:off x="2038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124206</xdr:rowOff>
    </xdr:to>
    <xdr:cxnSp macro="">
      <xdr:nvCxnSpPr>
        <xdr:cNvPr id="460" name="直線コネクタ 459"/>
        <xdr:cNvCxnSpPr/>
      </xdr:nvCxnSpPr>
      <xdr:spPr>
        <a:xfrm flipV="1">
          <a:off x="20434300" y="680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75692</xdr:rowOff>
    </xdr:from>
    <xdr:to>
      <xdr:col>102</xdr:col>
      <xdr:colOff>165100</xdr:colOff>
      <xdr:row>39</xdr:row>
      <xdr:rowOff>5842</xdr:rowOff>
    </xdr:to>
    <xdr:sp macro="" textlink="">
      <xdr:nvSpPr>
        <xdr:cNvPr id="461" name="楕円 460"/>
        <xdr:cNvSpPr/>
      </xdr:nvSpPr>
      <xdr:spPr>
        <a:xfrm>
          <a:off x="19494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126492</xdr:rowOff>
    </xdr:from>
    <xdr:to>
      <xdr:col>107</xdr:col>
      <xdr:colOff>50800</xdr:colOff>
      <xdr:row>39</xdr:row>
      <xdr:rowOff>124206</xdr:rowOff>
    </xdr:to>
    <xdr:cxnSp macro="">
      <xdr:nvCxnSpPr>
        <xdr:cNvPr id="462" name="直線コネクタ 461"/>
        <xdr:cNvCxnSpPr/>
      </xdr:nvCxnSpPr>
      <xdr:spPr>
        <a:xfrm>
          <a:off x="19545300" y="66415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138701</xdr:rowOff>
    </xdr:from>
    <xdr:ext cx="469744" cy="259045"/>
    <xdr:sp macro="" textlink="">
      <xdr:nvSpPr>
        <xdr:cNvPr id="465" name="n_3aveValue【認定こども園・幼稚園・保育所】&#10;一人当たり面積"/>
        <xdr:cNvSpPr txBox="1"/>
      </xdr:nvSpPr>
      <xdr:spPr>
        <a:xfrm>
          <a:off x="19310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466" name="n_1main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166133</xdr:rowOff>
    </xdr:from>
    <xdr:ext cx="469744" cy="259045"/>
    <xdr:sp macro="" textlink="">
      <xdr:nvSpPr>
        <xdr:cNvPr id="467" name="n_2mainValue【認定こども園・幼稚園・保育所】&#10;一人当たり面積"/>
        <xdr:cNvSpPr txBox="1"/>
      </xdr:nvSpPr>
      <xdr:spPr>
        <a:xfrm>
          <a:off x="20199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22369</xdr:rowOff>
    </xdr:from>
    <xdr:ext cx="469744" cy="259045"/>
    <xdr:sp macro="" textlink="">
      <xdr:nvSpPr>
        <xdr:cNvPr id="468" name="n_3mainValue【認定こども園・幼稚園・保育所】&#10;一人当たり面積"/>
        <xdr:cNvSpPr txBox="1"/>
      </xdr:nvSpPr>
      <xdr:spPr>
        <a:xfrm>
          <a:off x="19310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2" name="フローチャート: 判断 501"/>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08" name="楕円 507"/>
        <xdr:cNvSpPr/>
      </xdr:nvSpPr>
      <xdr:spPr>
        <a:xfrm>
          <a:off x="16268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13987</xdr:rowOff>
    </xdr:from>
    <xdr:ext cx="405111" cy="259045"/>
    <xdr:sp macro="" textlink="">
      <xdr:nvSpPr>
        <xdr:cNvPr id="509" name="【学校施設】&#10;有形固定資産減価償却率該当値テキスト"/>
        <xdr:cNvSpPr txBox="1"/>
      </xdr:nvSpPr>
      <xdr:spPr>
        <a:xfrm>
          <a:off x="163576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149225</xdr:rowOff>
    </xdr:from>
    <xdr:to>
      <xdr:col>81</xdr:col>
      <xdr:colOff>101600</xdr:colOff>
      <xdr:row>59</xdr:row>
      <xdr:rowOff>79375</xdr:rowOff>
    </xdr:to>
    <xdr:sp macro="" textlink="">
      <xdr:nvSpPr>
        <xdr:cNvPr id="510" name="楕円 509"/>
        <xdr:cNvSpPr/>
      </xdr:nvSpPr>
      <xdr:spPr>
        <a:xfrm>
          <a:off x="15430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41910</xdr:rowOff>
    </xdr:to>
    <xdr:cxnSp macro="">
      <xdr:nvCxnSpPr>
        <xdr:cNvPr id="511" name="直線コネクタ 510"/>
        <xdr:cNvCxnSpPr/>
      </xdr:nvCxnSpPr>
      <xdr:spPr>
        <a:xfrm>
          <a:off x="15481300" y="101441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512" name="楕円 511"/>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28575</xdr:rowOff>
    </xdr:from>
    <xdr:to>
      <xdr:col>81</xdr:col>
      <xdr:colOff>50800</xdr:colOff>
      <xdr:row>59</xdr:row>
      <xdr:rowOff>120015</xdr:rowOff>
    </xdr:to>
    <xdr:cxnSp macro="">
      <xdr:nvCxnSpPr>
        <xdr:cNvPr id="513" name="直線コネクタ 512"/>
        <xdr:cNvCxnSpPr/>
      </xdr:nvCxnSpPr>
      <xdr:spPr>
        <a:xfrm flipV="1">
          <a:off x="14592300" y="1014412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14" name="楕円 513"/>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120015</xdr:rowOff>
    </xdr:from>
    <xdr:to>
      <xdr:col>76</xdr:col>
      <xdr:colOff>114300</xdr:colOff>
      <xdr:row>59</xdr:row>
      <xdr:rowOff>156210</xdr:rowOff>
    </xdr:to>
    <xdr:cxnSp macro="">
      <xdr:nvCxnSpPr>
        <xdr:cNvPr id="515" name="直線コネクタ 514"/>
        <xdr:cNvCxnSpPr/>
      </xdr:nvCxnSpPr>
      <xdr:spPr>
        <a:xfrm flipV="1">
          <a:off x="13703300" y="10235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18"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95902</xdr:rowOff>
    </xdr:from>
    <xdr:ext cx="405111" cy="259045"/>
    <xdr:sp macro="" textlink="">
      <xdr:nvSpPr>
        <xdr:cNvPr id="519" name="n_1mainValue【学校施設】&#10;有形固定資産減価償却率"/>
        <xdr:cNvSpPr txBox="1"/>
      </xdr:nvSpPr>
      <xdr:spPr>
        <a:xfrm>
          <a:off x="15266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520" name="n_2mainValue【学校施設】&#10;有形固定資産減価償却率"/>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21" name="n_3main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48"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52" name="フローチャート: 判断 551"/>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115392</xdr:rowOff>
    </xdr:from>
    <xdr:to>
      <xdr:col>116</xdr:col>
      <xdr:colOff>114300</xdr:colOff>
      <xdr:row>63</xdr:row>
      <xdr:rowOff>45542</xdr:rowOff>
    </xdr:to>
    <xdr:sp macro="" textlink="">
      <xdr:nvSpPr>
        <xdr:cNvPr id="558" name="楕円 557"/>
        <xdr:cNvSpPr/>
      </xdr:nvSpPr>
      <xdr:spPr>
        <a:xfrm>
          <a:off x="22110700" y="1074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74769</xdr:rowOff>
    </xdr:from>
    <xdr:ext cx="469744" cy="259045"/>
    <xdr:sp macro="" textlink="">
      <xdr:nvSpPr>
        <xdr:cNvPr id="559" name="【学校施設】&#10;一人当たり面積該当値テキスト"/>
        <xdr:cNvSpPr txBox="1"/>
      </xdr:nvSpPr>
      <xdr:spPr>
        <a:xfrm>
          <a:off x="22199600" y="105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134183</xdr:rowOff>
    </xdr:from>
    <xdr:to>
      <xdr:col>112</xdr:col>
      <xdr:colOff>38100</xdr:colOff>
      <xdr:row>63</xdr:row>
      <xdr:rowOff>64333</xdr:rowOff>
    </xdr:to>
    <xdr:sp macro="" textlink="">
      <xdr:nvSpPr>
        <xdr:cNvPr id="560" name="楕円 559"/>
        <xdr:cNvSpPr/>
      </xdr:nvSpPr>
      <xdr:spPr>
        <a:xfrm>
          <a:off x="21272500" y="107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166192</xdr:rowOff>
    </xdr:from>
    <xdr:to>
      <xdr:col>116</xdr:col>
      <xdr:colOff>63500</xdr:colOff>
      <xdr:row>63</xdr:row>
      <xdr:rowOff>13533</xdr:rowOff>
    </xdr:to>
    <xdr:cxnSp macro="">
      <xdr:nvCxnSpPr>
        <xdr:cNvPr id="561" name="直線コネクタ 560"/>
        <xdr:cNvCxnSpPr/>
      </xdr:nvCxnSpPr>
      <xdr:spPr>
        <a:xfrm flipV="1">
          <a:off x="21323300" y="10796092"/>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161112</xdr:rowOff>
    </xdr:from>
    <xdr:to>
      <xdr:col>107</xdr:col>
      <xdr:colOff>101600</xdr:colOff>
      <xdr:row>63</xdr:row>
      <xdr:rowOff>91262</xdr:rowOff>
    </xdr:to>
    <xdr:sp macro="" textlink="">
      <xdr:nvSpPr>
        <xdr:cNvPr id="562" name="楕円 561"/>
        <xdr:cNvSpPr/>
      </xdr:nvSpPr>
      <xdr:spPr>
        <a:xfrm>
          <a:off x="20383500" y="107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13533</xdr:rowOff>
    </xdr:from>
    <xdr:to>
      <xdr:col>111</xdr:col>
      <xdr:colOff>177800</xdr:colOff>
      <xdr:row>63</xdr:row>
      <xdr:rowOff>40462</xdr:rowOff>
    </xdr:to>
    <xdr:cxnSp macro="">
      <xdr:nvCxnSpPr>
        <xdr:cNvPr id="563" name="直線コネクタ 562"/>
        <xdr:cNvCxnSpPr/>
      </xdr:nvCxnSpPr>
      <xdr:spPr>
        <a:xfrm flipV="1">
          <a:off x="20434300" y="10814883"/>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135920</xdr:rowOff>
    </xdr:from>
    <xdr:to>
      <xdr:col>102</xdr:col>
      <xdr:colOff>165100</xdr:colOff>
      <xdr:row>63</xdr:row>
      <xdr:rowOff>66070</xdr:rowOff>
    </xdr:to>
    <xdr:sp macro="" textlink="">
      <xdr:nvSpPr>
        <xdr:cNvPr id="564" name="楕円 563"/>
        <xdr:cNvSpPr/>
      </xdr:nvSpPr>
      <xdr:spPr>
        <a:xfrm>
          <a:off x="19494500" y="1076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15270</xdr:rowOff>
    </xdr:from>
    <xdr:to>
      <xdr:col>107</xdr:col>
      <xdr:colOff>50800</xdr:colOff>
      <xdr:row>63</xdr:row>
      <xdr:rowOff>40462</xdr:rowOff>
    </xdr:to>
    <xdr:cxnSp macro="">
      <xdr:nvCxnSpPr>
        <xdr:cNvPr id="565" name="直線コネクタ 564"/>
        <xdr:cNvCxnSpPr/>
      </xdr:nvCxnSpPr>
      <xdr:spPr>
        <a:xfrm>
          <a:off x="19545300" y="10816620"/>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66"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67"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117868</xdr:rowOff>
    </xdr:from>
    <xdr:ext cx="469744" cy="259045"/>
    <xdr:sp macro="" textlink="">
      <xdr:nvSpPr>
        <xdr:cNvPr id="568" name="n_3aveValue【学校施設】&#10;一人当たり面積"/>
        <xdr:cNvSpPr txBox="1"/>
      </xdr:nvSpPr>
      <xdr:spPr>
        <a:xfrm>
          <a:off x="19310427" y="1091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80860</xdr:rowOff>
    </xdr:from>
    <xdr:ext cx="469744" cy="259045"/>
    <xdr:sp macro="" textlink="">
      <xdr:nvSpPr>
        <xdr:cNvPr id="569" name="n_1mainValue【学校施設】&#10;一人当たり面積"/>
        <xdr:cNvSpPr txBox="1"/>
      </xdr:nvSpPr>
      <xdr:spPr>
        <a:xfrm>
          <a:off x="21075727" y="1053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107789</xdr:rowOff>
    </xdr:from>
    <xdr:ext cx="469744" cy="259045"/>
    <xdr:sp macro="" textlink="">
      <xdr:nvSpPr>
        <xdr:cNvPr id="570" name="n_2mainValue【学校施設】&#10;一人当たり面積"/>
        <xdr:cNvSpPr txBox="1"/>
      </xdr:nvSpPr>
      <xdr:spPr>
        <a:xfrm>
          <a:off x="20199427" y="105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82597</xdr:rowOff>
    </xdr:from>
    <xdr:ext cx="469744" cy="259045"/>
    <xdr:sp macro="" textlink="">
      <xdr:nvSpPr>
        <xdr:cNvPr id="571" name="n_3mainValue【学校施設】&#10;一人当たり面積"/>
        <xdr:cNvSpPr txBox="1"/>
      </xdr:nvSpPr>
      <xdr:spPr>
        <a:xfrm>
          <a:off x="19310427" y="1054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606" name="フローチャート: 判断 605"/>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28121</xdr:rowOff>
    </xdr:from>
    <xdr:to>
      <xdr:col>76</xdr:col>
      <xdr:colOff>165100</xdr:colOff>
      <xdr:row>77</xdr:row>
      <xdr:rowOff>129721</xdr:rowOff>
    </xdr:to>
    <xdr:sp macro="" textlink="">
      <xdr:nvSpPr>
        <xdr:cNvPr id="612" name="楕円 611"/>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169108</xdr:rowOff>
    </xdr:from>
    <xdr:ext cx="405111" cy="259045"/>
    <xdr:sp macro="" textlink="">
      <xdr:nvSpPr>
        <xdr:cNvPr id="613"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14"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615" name="n_3aveValue【児童館】&#10;有形固定資産減価償却率"/>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16"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7" name="直線コネクタ 62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8" name="テキスト ボックス 62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9" name="直線コネクタ 62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0" name="テキスト ボックス 62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1" name="直線コネクタ 63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2" name="テキスト ボックス 63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3" name="直線コネクタ 63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4" name="テキスト ボックス 63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5" name="直線コネクタ 63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6" name="テキスト ボックス 63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7" name="直線コネクタ 63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8" name="テキスト ボックス 63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42" name="直線コネクタ 641"/>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43"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44" name="直線コネクタ 643"/>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45"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46" name="直線コネクタ 64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4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48" name="フローチャート: 判断 64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49" name="フローチャート: 判断 648"/>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0" name="フローチャート: 判断 649"/>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51" name="フローチャート: 判断 650"/>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3629</xdr:rowOff>
    </xdr:from>
    <xdr:to>
      <xdr:col>107</xdr:col>
      <xdr:colOff>101600</xdr:colOff>
      <xdr:row>86</xdr:row>
      <xdr:rowOff>105229</xdr:rowOff>
    </xdr:to>
    <xdr:sp macro="" textlink="">
      <xdr:nvSpPr>
        <xdr:cNvPr id="657" name="楕円 656"/>
        <xdr:cNvSpPr/>
      </xdr:nvSpPr>
      <xdr:spPr>
        <a:xfrm>
          <a:off x="2038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89098</xdr:rowOff>
    </xdr:from>
    <xdr:ext cx="469744" cy="259045"/>
    <xdr:sp macro="" textlink="">
      <xdr:nvSpPr>
        <xdr:cNvPr id="658"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59"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60"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96356</xdr:rowOff>
    </xdr:from>
    <xdr:ext cx="469744" cy="259045"/>
    <xdr:sp macro="" textlink="">
      <xdr:nvSpPr>
        <xdr:cNvPr id="661" name="n_2mainValue【児童館】&#10;一人当たり面積"/>
        <xdr:cNvSpPr txBox="1"/>
      </xdr:nvSpPr>
      <xdr:spPr>
        <a:xfrm>
          <a:off x="20199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2" name="直線コネクタ 6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3" name="テキスト ボックス 6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4" name="直線コネクタ 6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5" name="テキスト ボックス 6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6" name="直線コネクタ 6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7" name="テキスト ボックス 6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8" name="直線コネクタ 6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9" name="テキスト ボックス 6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0" name="直線コネクタ 6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1" name="テキスト ボックス 6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2" name="直線コネクタ 6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3" name="テキスト ボックス 6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87" name="直線コネクタ 686"/>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88"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89" name="直線コネクタ 688"/>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1" name="直線コネクタ 69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92"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93" name="フローチャート: 判断 692"/>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94" name="フローチャート: 判断 693"/>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95" name="フローチャート: 判断 694"/>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696" name="フローチャート: 判断 695"/>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02" name="楕円 701"/>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703" name="【公民館】&#10;有形固定資産減価償却率該当値テキスト"/>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704" name="楕円 703"/>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136616</xdr:rowOff>
    </xdr:to>
    <xdr:cxnSp macro="">
      <xdr:nvCxnSpPr>
        <xdr:cNvPr id="705" name="直線コネクタ 704"/>
        <xdr:cNvCxnSpPr/>
      </xdr:nvCxnSpPr>
      <xdr:spPr>
        <a:xfrm>
          <a:off x="15481300" y="1758042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706" name="楕円 705"/>
        <xdr:cNvSpPr/>
      </xdr:nvSpPr>
      <xdr:spPr>
        <a:xfrm>
          <a:off x="14541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103</xdr:row>
      <xdr:rowOff>40277</xdr:rowOff>
    </xdr:to>
    <xdr:cxnSp macro="">
      <xdr:nvCxnSpPr>
        <xdr:cNvPr id="707" name="直線コネクタ 706"/>
        <xdr:cNvCxnSpPr/>
      </xdr:nvCxnSpPr>
      <xdr:spPr>
        <a:xfrm flipV="1">
          <a:off x="14592300" y="17580429"/>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08" name="楕円 707"/>
        <xdr:cNvSpPr/>
      </xdr:nvSpPr>
      <xdr:spPr>
        <a:xfrm>
          <a:off x="13652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40277</xdr:rowOff>
    </xdr:from>
    <xdr:to>
      <xdr:col>76</xdr:col>
      <xdr:colOff>114300</xdr:colOff>
      <xdr:row>103</xdr:row>
      <xdr:rowOff>61505</xdr:rowOff>
    </xdr:to>
    <xdr:cxnSp macro="">
      <xdr:nvCxnSpPr>
        <xdr:cNvPr id="709" name="直線コネクタ 708"/>
        <xdr:cNvCxnSpPr/>
      </xdr:nvCxnSpPr>
      <xdr:spPr>
        <a:xfrm flipV="1">
          <a:off x="13703300" y="1769962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10"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11"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154050</xdr:rowOff>
    </xdr:from>
    <xdr:ext cx="405111" cy="259045"/>
    <xdr:sp macro="" textlink="">
      <xdr:nvSpPr>
        <xdr:cNvPr id="712" name="n_3aveValue【公民館】&#10;有形固定資産減価償却率"/>
        <xdr:cNvSpPr txBox="1"/>
      </xdr:nvSpPr>
      <xdr:spPr>
        <a:xfrm>
          <a:off x="13500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159856</xdr:rowOff>
    </xdr:from>
    <xdr:ext cx="405111" cy="259045"/>
    <xdr:sp macro="" textlink="">
      <xdr:nvSpPr>
        <xdr:cNvPr id="713" name="n_1mainValue【公民館】&#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82204</xdr:rowOff>
    </xdr:from>
    <xdr:ext cx="405111" cy="259045"/>
    <xdr:sp macro="" textlink="">
      <xdr:nvSpPr>
        <xdr:cNvPr id="714" name="n_2mainValue【公民館】&#10;有形固定資産減価償却率"/>
        <xdr:cNvSpPr txBox="1"/>
      </xdr:nvSpPr>
      <xdr:spPr>
        <a:xfrm>
          <a:off x="14389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715" name="n_3mainValue【公民館】&#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6" name="直線コネクタ 7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7" name="テキスト ボックス 7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8" name="直線コネクタ 7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9" name="テキスト ボックス 7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0" name="直線コネクタ 7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1" name="テキスト ボックス 7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2" name="直線コネクタ 7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3" name="テキスト ボックス 7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4" name="直線コネクタ 7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5" name="テキスト ボックス 7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6" name="直線コネクタ 7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7" name="テキスト ボックス 7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41" name="直線コネクタ 74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4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43" name="直線コネクタ 74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4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45" name="直線コネクタ 74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46"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47" name="フローチャート: 判断 74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48" name="フローチャート: 判断 74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49" name="フローチャート: 判断 74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50" name="フローチャート: 判断 749"/>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142966</xdr:rowOff>
    </xdr:from>
    <xdr:to>
      <xdr:col>116</xdr:col>
      <xdr:colOff>114300</xdr:colOff>
      <xdr:row>100</xdr:row>
      <xdr:rowOff>73116</xdr:rowOff>
    </xdr:to>
    <xdr:sp macro="" textlink="">
      <xdr:nvSpPr>
        <xdr:cNvPr id="756" name="楕円 755"/>
        <xdr:cNvSpPr/>
      </xdr:nvSpPr>
      <xdr:spPr>
        <a:xfrm>
          <a:off x="22110700" y="171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95993</xdr:rowOff>
    </xdr:from>
    <xdr:ext cx="469744" cy="259045"/>
    <xdr:sp macro="" textlink="">
      <xdr:nvSpPr>
        <xdr:cNvPr id="757" name="【公民館】&#10;一人当たり面積該当値テキスト"/>
        <xdr:cNvSpPr txBox="1"/>
      </xdr:nvSpPr>
      <xdr:spPr>
        <a:xfrm>
          <a:off x="22199600" y="1706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22134</xdr:rowOff>
    </xdr:from>
    <xdr:to>
      <xdr:col>112</xdr:col>
      <xdr:colOff>38100</xdr:colOff>
      <xdr:row>100</xdr:row>
      <xdr:rowOff>123734</xdr:rowOff>
    </xdr:to>
    <xdr:sp macro="" textlink="">
      <xdr:nvSpPr>
        <xdr:cNvPr id="758" name="楕円 757"/>
        <xdr:cNvSpPr/>
      </xdr:nvSpPr>
      <xdr:spPr>
        <a:xfrm>
          <a:off x="21272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22316</xdr:rowOff>
    </xdr:from>
    <xdr:to>
      <xdr:col>116</xdr:col>
      <xdr:colOff>63500</xdr:colOff>
      <xdr:row>100</xdr:row>
      <xdr:rowOff>72934</xdr:rowOff>
    </xdr:to>
    <xdr:cxnSp macro="">
      <xdr:nvCxnSpPr>
        <xdr:cNvPr id="759" name="直線コネクタ 758"/>
        <xdr:cNvCxnSpPr/>
      </xdr:nvCxnSpPr>
      <xdr:spPr>
        <a:xfrm flipV="1">
          <a:off x="21323300" y="1716731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162561</xdr:rowOff>
    </xdr:from>
    <xdr:to>
      <xdr:col>107</xdr:col>
      <xdr:colOff>101600</xdr:colOff>
      <xdr:row>103</xdr:row>
      <xdr:rowOff>92711</xdr:rowOff>
    </xdr:to>
    <xdr:sp macro="" textlink="">
      <xdr:nvSpPr>
        <xdr:cNvPr id="760" name="楕円 759"/>
        <xdr:cNvSpPr/>
      </xdr:nvSpPr>
      <xdr:spPr>
        <a:xfrm>
          <a:off x="2038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72934</xdr:rowOff>
    </xdr:from>
    <xdr:to>
      <xdr:col>111</xdr:col>
      <xdr:colOff>177800</xdr:colOff>
      <xdr:row>103</xdr:row>
      <xdr:rowOff>41911</xdr:rowOff>
    </xdr:to>
    <xdr:cxnSp macro="">
      <xdr:nvCxnSpPr>
        <xdr:cNvPr id="761" name="直線コネクタ 760"/>
        <xdr:cNvCxnSpPr/>
      </xdr:nvCxnSpPr>
      <xdr:spPr>
        <a:xfrm flipV="1">
          <a:off x="20434300" y="17217934"/>
          <a:ext cx="889000" cy="48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5806</xdr:rowOff>
    </xdr:from>
    <xdr:to>
      <xdr:col>102</xdr:col>
      <xdr:colOff>165100</xdr:colOff>
      <xdr:row>103</xdr:row>
      <xdr:rowOff>107406</xdr:rowOff>
    </xdr:to>
    <xdr:sp macro="" textlink="">
      <xdr:nvSpPr>
        <xdr:cNvPr id="762" name="楕円 761"/>
        <xdr:cNvSpPr/>
      </xdr:nvSpPr>
      <xdr:spPr>
        <a:xfrm>
          <a:off x="19494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41911</xdr:rowOff>
    </xdr:from>
    <xdr:to>
      <xdr:col>107</xdr:col>
      <xdr:colOff>50800</xdr:colOff>
      <xdr:row>103</xdr:row>
      <xdr:rowOff>56606</xdr:rowOff>
    </xdr:to>
    <xdr:cxnSp macro="">
      <xdr:nvCxnSpPr>
        <xdr:cNvPr id="763" name="直線コネクタ 762"/>
        <xdr:cNvCxnSpPr/>
      </xdr:nvCxnSpPr>
      <xdr:spPr>
        <a:xfrm flipV="1">
          <a:off x="19545300" y="177012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64"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65"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766" name="n_3aveValue【公民館】&#10;一人当たり面積"/>
        <xdr:cNvSpPr txBox="1"/>
      </xdr:nvSpPr>
      <xdr:spPr>
        <a:xfrm>
          <a:off x="19310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140261</xdr:rowOff>
    </xdr:from>
    <xdr:ext cx="469744" cy="259045"/>
    <xdr:sp macro="" textlink="">
      <xdr:nvSpPr>
        <xdr:cNvPr id="767" name="n_1mainValue【公民館】&#10;一人当たり面積"/>
        <xdr:cNvSpPr txBox="1"/>
      </xdr:nvSpPr>
      <xdr:spPr>
        <a:xfrm>
          <a:off x="21075727" y="169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109238</xdr:rowOff>
    </xdr:from>
    <xdr:ext cx="469744" cy="259045"/>
    <xdr:sp macro="" textlink="">
      <xdr:nvSpPr>
        <xdr:cNvPr id="768" name="n_2mainValue【公民館】&#10;一人当たり面積"/>
        <xdr:cNvSpPr txBox="1"/>
      </xdr:nvSpPr>
      <xdr:spPr>
        <a:xfrm>
          <a:off x="20199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123933</xdr:rowOff>
    </xdr:from>
    <xdr:ext cx="469744" cy="259045"/>
    <xdr:sp macro="" textlink="">
      <xdr:nvSpPr>
        <xdr:cNvPr id="769" name="n_3mainValue【公民館】&#10;一人当たり面積"/>
        <xdr:cNvSpPr txBox="1"/>
      </xdr:nvSpPr>
      <xdr:spPr>
        <a:xfrm>
          <a:off x="19310427" y="174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有形固定資産減価償却率は橋りょう・トンネルと公営住宅は類似団体平均を下回っているが、その他は上回って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道路に関しては、集約・廃線等が困難なことから、順次改良工事を実施していく予定である。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学校施設については一人あたり面積も類似団体を大きく上回っており、施設の集約化を図る必要がある。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21,886
21,677
477.53
21,735,533
21,060,337
519,853
9,671,418
16,074,846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132080</xdr:rowOff>
    </xdr:from>
    <xdr:to>
      <xdr:col>24</xdr:col>
      <xdr:colOff>114300</xdr:colOff>
      <xdr:row>41</xdr:row>
      <xdr:rowOff>62230</xdr:rowOff>
    </xdr:to>
    <xdr:sp macro="" textlink="">
      <xdr:nvSpPr>
        <xdr:cNvPr id="70" name="楕円 69"/>
        <xdr:cNvSpPr/>
      </xdr:nvSpPr>
      <xdr:spPr>
        <a:xfrm>
          <a:off x="4584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110507</xdr:rowOff>
    </xdr:from>
    <xdr:ext cx="405111" cy="259045"/>
    <xdr:sp macro="" textlink="">
      <xdr:nvSpPr>
        <xdr:cNvPr id="71" name="【図書館】&#10;有形固定資産減価償却率該当値テキスト"/>
        <xdr:cNvSpPr txBox="1"/>
      </xdr:nvSpPr>
      <xdr:spPr>
        <a:xfrm>
          <a:off x="46736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7620</xdr:rowOff>
    </xdr:from>
    <xdr:to>
      <xdr:col>20</xdr:col>
      <xdr:colOff>38100</xdr:colOff>
      <xdr:row>41</xdr:row>
      <xdr:rowOff>109220</xdr:rowOff>
    </xdr:to>
    <xdr:sp macro="" textlink="">
      <xdr:nvSpPr>
        <xdr:cNvPr id="72" name="楕円 71"/>
        <xdr:cNvSpPr/>
      </xdr:nvSpPr>
      <xdr:spPr>
        <a:xfrm>
          <a:off x="37465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11430</xdr:rowOff>
    </xdr:from>
    <xdr:to>
      <xdr:col>24</xdr:col>
      <xdr:colOff>63500</xdr:colOff>
      <xdr:row>41</xdr:row>
      <xdr:rowOff>58420</xdr:rowOff>
    </xdr:to>
    <xdr:cxnSp macro="">
      <xdr:nvCxnSpPr>
        <xdr:cNvPr id="73" name="直線コネクタ 72"/>
        <xdr:cNvCxnSpPr/>
      </xdr:nvCxnSpPr>
      <xdr:spPr>
        <a:xfrm flipV="1">
          <a:off x="3797300" y="704088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158750</xdr:rowOff>
    </xdr:from>
    <xdr:to>
      <xdr:col>15</xdr:col>
      <xdr:colOff>101600</xdr:colOff>
      <xdr:row>42</xdr:row>
      <xdr:rowOff>88900</xdr:rowOff>
    </xdr:to>
    <xdr:sp macro="" textlink="">
      <xdr:nvSpPr>
        <xdr:cNvPr id="74" name="楕円 73"/>
        <xdr:cNvSpPr/>
      </xdr:nvSpPr>
      <xdr:spPr>
        <a:xfrm>
          <a:off x="2857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58420</xdr:rowOff>
    </xdr:from>
    <xdr:to>
      <xdr:col>19</xdr:col>
      <xdr:colOff>177800</xdr:colOff>
      <xdr:row>42</xdr:row>
      <xdr:rowOff>38100</xdr:rowOff>
    </xdr:to>
    <xdr:cxnSp macro="">
      <xdr:nvCxnSpPr>
        <xdr:cNvPr id="75" name="直線コネクタ 74"/>
        <xdr:cNvCxnSpPr/>
      </xdr:nvCxnSpPr>
      <xdr:spPr>
        <a:xfrm flipV="1">
          <a:off x="2908300" y="708787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6" name="楕円 75"/>
        <xdr:cNvSpPr/>
      </xdr:nvSpPr>
      <xdr:spPr>
        <a:xfrm>
          <a:off x="1968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151130</xdr:rowOff>
    </xdr:from>
    <xdr:to>
      <xdr:col>15</xdr:col>
      <xdr:colOff>50800</xdr:colOff>
      <xdr:row>42</xdr:row>
      <xdr:rowOff>38100</xdr:rowOff>
    </xdr:to>
    <xdr:cxnSp macro="">
      <xdr:nvCxnSpPr>
        <xdr:cNvPr id="77" name="直線コネクタ 76"/>
        <xdr:cNvCxnSpPr/>
      </xdr:nvCxnSpPr>
      <xdr:spPr>
        <a:xfrm>
          <a:off x="2019300" y="5980430"/>
          <a:ext cx="889000" cy="12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29227</xdr:rowOff>
    </xdr:from>
    <xdr:ext cx="405111" cy="259045"/>
    <xdr:sp macro="" textlink="">
      <xdr:nvSpPr>
        <xdr:cNvPr id="80" name="n_3aveValue【図書館】&#10;有形固定資産減価償却率"/>
        <xdr:cNvSpPr txBox="1"/>
      </xdr:nvSpPr>
      <xdr:spPr>
        <a:xfrm>
          <a:off x="1816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100347</xdr:rowOff>
    </xdr:from>
    <xdr:ext cx="405111" cy="259045"/>
    <xdr:sp macro="" textlink="">
      <xdr:nvSpPr>
        <xdr:cNvPr id="81" name="n_1mainValue【図書館】&#10;有形固定資産減価償却率"/>
        <xdr:cNvSpPr txBox="1"/>
      </xdr:nvSpPr>
      <xdr:spPr>
        <a:xfrm>
          <a:off x="3582044" y="712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80027</xdr:rowOff>
    </xdr:from>
    <xdr:ext cx="340478" cy="259045"/>
    <xdr:sp macro="" textlink="">
      <xdr:nvSpPr>
        <xdr:cNvPr id="82" name="n_2mainValue【図書館】&#10;有形固定資産減価償却率"/>
        <xdr:cNvSpPr txBox="1"/>
      </xdr:nvSpPr>
      <xdr:spPr>
        <a:xfrm>
          <a:off x="2738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47007</xdr:rowOff>
    </xdr:from>
    <xdr:ext cx="405111" cy="259045"/>
    <xdr:sp macro="" textlink="">
      <xdr:nvSpPr>
        <xdr:cNvPr id="83" name="n_3mainValue【図書館】&#10;有形固定資産減価償却率"/>
        <xdr:cNvSpPr txBox="1"/>
      </xdr:nvSpPr>
      <xdr:spPr>
        <a:xfrm>
          <a:off x="1816744"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2" name="フローチャート: 判断 11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18" name="楕円 117"/>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82567</xdr:rowOff>
    </xdr:from>
    <xdr:ext cx="469744" cy="259045"/>
    <xdr:sp macro="" textlink="">
      <xdr:nvSpPr>
        <xdr:cNvPr id="119" name="【図書館】&#10;一人当たり面積該当値テキスト"/>
        <xdr:cNvSpPr txBox="1"/>
      </xdr:nvSpPr>
      <xdr:spPr>
        <a:xfrm>
          <a:off x="10515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111125</xdr:rowOff>
    </xdr:from>
    <xdr:to>
      <xdr:col>50</xdr:col>
      <xdr:colOff>165100</xdr:colOff>
      <xdr:row>38</xdr:row>
      <xdr:rowOff>41275</xdr:rowOff>
    </xdr:to>
    <xdr:sp macro="" textlink="">
      <xdr:nvSpPr>
        <xdr:cNvPr id="120" name="楕円 119"/>
        <xdr:cNvSpPr/>
      </xdr:nvSpPr>
      <xdr:spPr>
        <a:xfrm>
          <a:off x="958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161925</xdr:rowOff>
    </xdr:to>
    <xdr:cxnSp macro="">
      <xdr:nvCxnSpPr>
        <xdr:cNvPr id="121" name="直線コネクタ 120"/>
        <xdr:cNvCxnSpPr/>
      </xdr:nvCxnSpPr>
      <xdr:spPr>
        <a:xfrm flipV="1">
          <a:off x="9639300" y="64541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88265</xdr:rowOff>
    </xdr:from>
    <xdr:to>
      <xdr:col>46</xdr:col>
      <xdr:colOff>38100</xdr:colOff>
      <xdr:row>39</xdr:row>
      <xdr:rowOff>18415</xdr:rowOff>
    </xdr:to>
    <xdr:sp macro="" textlink="">
      <xdr:nvSpPr>
        <xdr:cNvPr id="122" name="楕円 121"/>
        <xdr:cNvSpPr/>
      </xdr:nvSpPr>
      <xdr:spPr>
        <a:xfrm>
          <a:off x="869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161925</xdr:rowOff>
    </xdr:from>
    <xdr:to>
      <xdr:col>50</xdr:col>
      <xdr:colOff>114300</xdr:colOff>
      <xdr:row>38</xdr:row>
      <xdr:rowOff>139065</xdr:rowOff>
    </xdr:to>
    <xdr:cxnSp macro="">
      <xdr:nvCxnSpPr>
        <xdr:cNvPr id="123" name="直線コネクタ 122"/>
        <xdr:cNvCxnSpPr/>
      </xdr:nvCxnSpPr>
      <xdr:spPr>
        <a:xfrm flipV="1">
          <a:off x="8750300" y="650557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24" name="楕円 123"/>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139065</xdr:rowOff>
    </xdr:from>
    <xdr:to>
      <xdr:col>45</xdr:col>
      <xdr:colOff>177800</xdr:colOff>
      <xdr:row>40</xdr:row>
      <xdr:rowOff>53340</xdr:rowOff>
    </xdr:to>
    <xdr:cxnSp macro="">
      <xdr:nvCxnSpPr>
        <xdr:cNvPr id="125" name="直線コネクタ 124"/>
        <xdr:cNvCxnSpPr/>
      </xdr:nvCxnSpPr>
      <xdr:spPr>
        <a:xfrm flipV="1">
          <a:off x="7861300" y="665416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57802</xdr:rowOff>
    </xdr:from>
    <xdr:ext cx="469744" cy="259045"/>
    <xdr:sp macro="" textlink="">
      <xdr:nvSpPr>
        <xdr:cNvPr id="129" name="n_1mainValue【図書館】&#10;一人当たり面積"/>
        <xdr:cNvSpPr txBox="1"/>
      </xdr:nvSpPr>
      <xdr:spPr>
        <a:xfrm>
          <a:off x="93917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34942</xdr:rowOff>
    </xdr:from>
    <xdr:ext cx="469744" cy="259045"/>
    <xdr:sp macro="" textlink="">
      <xdr:nvSpPr>
        <xdr:cNvPr id="130" name="n_2mainValue【図書館】&#10;一人当たり面積"/>
        <xdr:cNvSpPr txBox="1"/>
      </xdr:nvSpPr>
      <xdr:spPr>
        <a:xfrm>
          <a:off x="8515427"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31" name="n_3main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5" name="フローチャート: 判断 16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171" name="楕円 170"/>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34942</xdr:rowOff>
    </xdr:from>
    <xdr:ext cx="405111" cy="259045"/>
    <xdr:sp macro="" textlink="">
      <xdr:nvSpPr>
        <xdr:cNvPr id="172" name="【体育館・プール】&#10;有形固定資産減価償却率該当値テキスト"/>
        <xdr:cNvSpPr txBox="1"/>
      </xdr:nvSpPr>
      <xdr:spPr>
        <a:xfrm>
          <a:off x="4673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73" name="楕円 172"/>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xdr:rowOff>
    </xdr:from>
    <xdr:to>
      <xdr:col>24</xdr:col>
      <xdr:colOff>63500</xdr:colOff>
      <xdr:row>59</xdr:row>
      <xdr:rowOff>62865</xdr:rowOff>
    </xdr:to>
    <xdr:cxnSp macro="">
      <xdr:nvCxnSpPr>
        <xdr:cNvPr id="174" name="直線コネクタ 173"/>
        <xdr:cNvCxnSpPr/>
      </xdr:nvCxnSpPr>
      <xdr:spPr>
        <a:xfrm>
          <a:off x="3797300" y="1012888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73025</xdr:rowOff>
    </xdr:from>
    <xdr:to>
      <xdr:col>15</xdr:col>
      <xdr:colOff>101600</xdr:colOff>
      <xdr:row>59</xdr:row>
      <xdr:rowOff>3175</xdr:rowOff>
    </xdr:to>
    <xdr:sp macro="" textlink="">
      <xdr:nvSpPr>
        <xdr:cNvPr id="175" name="楕円 174"/>
        <xdr:cNvSpPr/>
      </xdr:nvSpPr>
      <xdr:spPr>
        <a:xfrm>
          <a:off x="2857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59</xdr:row>
      <xdr:rowOff>13335</xdr:rowOff>
    </xdr:to>
    <xdr:cxnSp macro="">
      <xdr:nvCxnSpPr>
        <xdr:cNvPr id="176" name="直線コネクタ 175"/>
        <xdr:cNvCxnSpPr/>
      </xdr:nvCxnSpPr>
      <xdr:spPr>
        <a:xfrm>
          <a:off x="2908300" y="100679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77" name="楕円 176"/>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123825</xdr:rowOff>
    </xdr:from>
    <xdr:to>
      <xdr:col>15</xdr:col>
      <xdr:colOff>50800</xdr:colOff>
      <xdr:row>59</xdr:row>
      <xdr:rowOff>57150</xdr:rowOff>
    </xdr:to>
    <xdr:cxnSp macro="">
      <xdr:nvCxnSpPr>
        <xdr:cNvPr id="178" name="直線コネクタ 177"/>
        <xdr:cNvCxnSpPr/>
      </xdr:nvCxnSpPr>
      <xdr:spPr>
        <a:xfrm flipV="1">
          <a:off x="2019300" y="100679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81" name="n_3aveValue【体育館・プー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182" name="n_1mainValue【体育館・プール】&#10;有形固定資産減価償却率"/>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19702</xdr:rowOff>
    </xdr:from>
    <xdr:ext cx="405111" cy="259045"/>
    <xdr:sp macro="" textlink="">
      <xdr:nvSpPr>
        <xdr:cNvPr id="183" name="n_2mainValue【体育館・プール】&#10;有形固定資産減価償却率"/>
        <xdr:cNvSpPr txBox="1"/>
      </xdr:nvSpPr>
      <xdr:spPr>
        <a:xfrm>
          <a:off x="2705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184" name="n_3mainValue【体育館・プール】&#10;有形固定資産減価償却率"/>
        <xdr:cNvSpPr txBox="1"/>
      </xdr:nvSpPr>
      <xdr:spPr>
        <a:xfrm>
          <a:off x="1816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15" name="フローチャート: 判断 214"/>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221" name="楕円 220"/>
        <xdr:cNvSpPr/>
      </xdr:nvSpPr>
      <xdr:spPr>
        <a:xfrm>
          <a:off x="10426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169570</xdr:rowOff>
    </xdr:from>
    <xdr:to>
      <xdr:col>50</xdr:col>
      <xdr:colOff>165100</xdr:colOff>
      <xdr:row>63</xdr:row>
      <xdr:rowOff>99720</xdr:rowOff>
    </xdr:to>
    <xdr:sp macro="" textlink="">
      <xdr:nvSpPr>
        <xdr:cNvPr id="223" name="楕円 222"/>
        <xdr:cNvSpPr/>
      </xdr:nvSpPr>
      <xdr:spPr>
        <a:xfrm>
          <a:off x="95885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48920</xdr:rowOff>
    </xdr:to>
    <xdr:cxnSp macro="">
      <xdr:nvCxnSpPr>
        <xdr:cNvPr id="224" name="直線コネクタ 223"/>
        <xdr:cNvCxnSpPr/>
      </xdr:nvCxnSpPr>
      <xdr:spPr>
        <a:xfrm flipV="1">
          <a:off x="9639300" y="1084707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12294</xdr:rowOff>
    </xdr:from>
    <xdr:to>
      <xdr:col>46</xdr:col>
      <xdr:colOff>38100</xdr:colOff>
      <xdr:row>63</xdr:row>
      <xdr:rowOff>113894</xdr:rowOff>
    </xdr:to>
    <xdr:sp macro="" textlink="">
      <xdr:nvSpPr>
        <xdr:cNvPr id="225" name="楕円 224"/>
        <xdr:cNvSpPr/>
      </xdr:nvSpPr>
      <xdr:spPr>
        <a:xfrm>
          <a:off x="8699500" y="1081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48920</xdr:rowOff>
    </xdr:from>
    <xdr:to>
      <xdr:col>50</xdr:col>
      <xdr:colOff>114300</xdr:colOff>
      <xdr:row>63</xdr:row>
      <xdr:rowOff>63094</xdr:rowOff>
    </xdr:to>
    <xdr:cxnSp macro="">
      <xdr:nvCxnSpPr>
        <xdr:cNvPr id="226" name="直線コネクタ 225"/>
        <xdr:cNvCxnSpPr/>
      </xdr:nvCxnSpPr>
      <xdr:spPr>
        <a:xfrm flipV="1">
          <a:off x="8750300" y="1085027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36068</xdr:rowOff>
    </xdr:from>
    <xdr:to>
      <xdr:col>41</xdr:col>
      <xdr:colOff>101600</xdr:colOff>
      <xdr:row>63</xdr:row>
      <xdr:rowOff>137668</xdr:rowOff>
    </xdr:to>
    <xdr:sp macro="" textlink="">
      <xdr:nvSpPr>
        <xdr:cNvPr id="227" name="楕円 226"/>
        <xdr:cNvSpPr/>
      </xdr:nvSpPr>
      <xdr:spPr>
        <a:xfrm>
          <a:off x="781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63094</xdr:rowOff>
    </xdr:from>
    <xdr:to>
      <xdr:col>45</xdr:col>
      <xdr:colOff>177800</xdr:colOff>
      <xdr:row>63</xdr:row>
      <xdr:rowOff>86868</xdr:rowOff>
    </xdr:to>
    <xdr:cxnSp macro="">
      <xdr:nvCxnSpPr>
        <xdr:cNvPr id="228" name="直線コネクタ 227"/>
        <xdr:cNvCxnSpPr/>
      </xdr:nvCxnSpPr>
      <xdr:spPr>
        <a:xfrm flipV="1">
          <a:off x="7861300" y="10864444"/>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31" name="n_3aveValue【体育館・プール】&#10;一人当たり面積"/>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90847</xdr:rowOff>
    </xdr:from>
    <xdr:ext cx="469744" cy="259045"/>
    <xdr:sp macro="" textlink="">
      <xdr:nvSpPr>
        <xdr:cNvPr id="232" name="n_1mainValue【体育館・プール】&#10;一人当たり面積"/>
        <xdr:cNvSpPr txBox="1"/>
      </xdr:nvSpPr>
      <xdr:spPr>
        <a:xfrm>
          <a:off x="9391727" y="1089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105021</xdr:rowOff>
    </xdr:from>
    <xdr:ext cx="469744" cy="259045"/>
    <xdr:sp macro="" textlink="">
      <xdr:nvSpPr>
        <xdr:cNvPr id="233" name="n_2mainValue【体育館・プール】&#10;一人当たり面積"/>
        <xdr:cNvSpPr txBox="1"/>
      </xdr:nvSpPr>
      <xdr:spPr>
        <a:xfrm>
          <a:off x="8515427" y="109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128795</xdr:rowOff>
    </xdr:from>
    <xdr:ext cx="469744" cy="259045"/>
    <xdr:sp macro="" textlink="">
      <xdr:nvSpPr>
        <xdr:cNvPr id="234" name="n_3mainValue【体育館・プール】&#10;一人当たり面積"/>
        <xdr:cNvSpPr txBox="1"/>
      </xdr:nvSpPr>
      <xdr:spPr>
        <a:xfrm>
          <a:off x="7626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8" name="フローチャート: 判断 267"/>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74" name="楕円 273"/>
        <xdr:cNvSpPr/>
      </xdr:nvSpPr>
      <xdr:spPr>
        <a:xfrm>
          <a:off x="4584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166388</xdr:rowOff>
    </xdr:from>
    <xdr:ext cx="405111" cy="259045"/>
    <xdr:sp macro="" textlink="">
      <xdr:nvSpPr>
        <xdr:cNvPr id="275" name="【福祉施設】&#10;有形固定資産減価償却率該当値テキスト"/>
        <xdr:cNvSpPr txBox="1"/>
      </xdr:nvSpPr>
      <xdr:spPr>
        <a:xfrm>
          <a:off x="4673600"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76" name="楕円 275"/>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60961</xdr:rowOff>
    </xdr:to>
    <xdr:cxnSp macro="">
      <xdr:nvCxnSpPr>
        <xdr:cNvPr id="277" name="直線コネクタ 276"/>
        <xdr:cNvCxnSpPr/>
      </xdr:nvCxnSpPr>
      <xdr:spPr>
        <a:xfrm flipV="1">
          <a:off x="3797300" y="14081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114936</xdr:rowOff>
    </xdr:from>
    <xdr:to>
      <xdr:col>15</xdr:col>
      <xdr:colOff>101600</xdr:colOff>
      <xdr:row>83</xdr:row>
      <xdr:rowOff>45086</xdr:rowOff>
    </xdr:to>
    <xdr:sp macro="" textlink="">
      <xdr:nvSpPr>
        <xdr:cNvPr id="278" name="楕円 277"/>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165736</xdr:rowOff>
    </xdr:to>
    <xdr:cxnSp macro="">
      <xdr:nvCxnSpPr>
        <xdr:cNvPr id="279" name="直線コネクタ 278"/>
        <xdr:cNvCxnSpPr/>
      </xdr:nvCxnSpPr>
      <xdr:spPr>
        <a:xfrm flipV="1">
          <a:off x="2908300" y="1411986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280" name="楕円 279"/>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165736</xdr:rowOff>
    </xdr:to>
    <xdr:cxnSp macro="">
      <xdr:nvCxnSpPr>
        <xdr:cNvPr id="281" name="直線コネクタ 280"/>
        <xdr:cNvCxnSpPr/>
      </xdr:nvCxnSpPr>
      <xdr:spPr>
        <a:xfrm>
          <a:off x="2019300" y="141884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84"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128288</xdr:rowOff>
    </xdr:from>
    <xdr:ext cx="405111" cy="259045"/>
    <xdr:sp macro="" textlink="">
      <xdr:nvSpPr>
        <xdr:cNvPr id="285"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286" name="n_2mainValue【福祉施設】&#10;有形固定資産減価償却率"/>
        <xdr:cNvSpPr txBox="1"/>
      </xdr:nvSpPr>
      <xdr:spPr>
        <a:xfrm>
          <a:off x="2705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287" name="n_3mainValue【福祉施設】&#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20" name="フローチャート: 判断 319"/>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27939</xdr:rowOff>
    </xdr:from>
    <xdr:to>
      <xdr:col>55</xdr:col>
      <xdr:colOff>50800</xdr:colOff>
      <xdr:row>82</xdr:row>
      <xdr:rowOff>129539</xdr:rowOff>
    </xdr:to>
    <xdr:sp macro="" textlink="">
      <xdr:nvSpPr>
        <xdr:cNvPr id="326" name="楕円 325"/>
        <xdr:cNvSpPr/>
      </xdr:nvSpPr>
      <xdr:spPr>
        <a:xfrm>
          <a:off x="104267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50816</xdr:rowOff>
    </xdr:from>
    <xdr:ext cx="469744" cy="259045"/>
    <xdr:sp macro="" textlink="">
      <xdr:nvSpPr>
        <xdr:cNvPr id="327" name="【福祉施設】&#10;一人当たり面積該当値テキスト"/>
        <xdr:cNvSpPr txBox="1"/>
      </xdr:nvSpPr>
      <xdr:spPr>
        <a:xfrm>
          <a:off x="10515600" y="1393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45720</xdr:rowOff>
    </xdr:from>
    <xdr:to>
      <xdr:col>50</xdr:col>
      <xdr:colOff>165100</xdr:colOff>
      <xdr:row>82</xdr:row>
      <xdr:rowOff>147320</xdr:rowOff>
    </xdr:to>
    <xdr:sp macro="" textlink="">
      <xdr:nvSpPr>
        <xdr:cNvPr id="328" name="楕円 327"/>
        <xdr:cNvSpPr/>
      </xdr:nvSpPr>
      <xdr:spPr>
        <a:xfrm>
          <a:off x="95885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78739</xdr:rowOff>
    </xdr:from>
    <xdr:to>
      <xdr:col>55</xdr:col>
      <xdr:colOff>0</xdr:colOff>
      <xdr:row>82</xdr:row>
      <xdr:rowOff>96520</xdr:rowOff>
    </xdr:to>
    <xdr:cxnSp macro="">
      <xdr:nvCxnSpPr>
        <xdr:cNvPr id="329" name="直線コネクタ 328"/>
        <xdr:cNvCxnSpPr/>
      </xdr:nvCxnSpPr>
      <xdr:spPr>
        <a:xfrm flipV="1">
          <a:off x="9639300" y="1413763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80011</xdr:rowOff>
    </xdr:from>
    <xdr:to>
      <xdr:col>46</xdr:col>
      <xdr:colOff>38100</xdr:colOff>
      <xdr:row>84</xdr:row>
      <xdr:rowOff>10161</xdr:rowOff>
    </xdr:to>
    <xdr:sp macro="" textlink="">
      <xdr:nvSpPr>
        <xdr:cNvPr id="330" name="楕円 329"/>
        <xdr:cNvSpPr/>
      </xdr:nvSpPr>
      <xdr:spPr>
        <a:xfrm>
          <a:off x="8699500" y="143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96520</xdr:rowOff>
    </xdr:from>
    <xdr:to>
      <xdr:col>50</xdr:col>
      <xdr:colOff>114300</xdr:colOff>
      <xdr:row>83</xdr:row>
      <xdr:rowOff>130811</xdr:rowOff>
    </xdr:to>
    <xdr:cxnSp macro="">
      <xdr:nvCxnSpPr>
        <xdr:cNvPr id="331" name="直線コネクタ 330"/>
        <xdr:cNvCxnSpPr/>
      </xdr:nvCxnSpPr>
      <xdr:spPr>
        <a:xfrm flipV="1">
          <a:off x="8750300" y="141554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6350</xdr:rowOff>
    </xdr:from>
    <xdr:to>
      <xdr:col>41</xdr:col>
      <xdr:colOff>101600</xdr:colOff>
      <xdr:row>82</xdr:row>
      <xdr:rowOff>107950</xdr:rowOff>
    </xdr:to>
    <xdr:sp macro="" textlink="">
      <xdr:nvSpPr>
        <xdr:cNvPr id="332" name="楕円 331"/>
        <xdr:cNvSpPr/>
      </xdr:nvSpPr>
      <xdr:spPr>
        <a:xfrm>
          <a:off x="7810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57150</xdr:rowOff>
    </xdr:from>
    <xdr:to>
      <xdr:col>45</xdr:col>
      <xdr:colOff>177800</xdr:colOff>
      <xdr:row>83</xdr:row>
      <xdr:rowOff>130811</xdr:rowOff>
    </xdr:to>
    <xdr:cxnSp macro="">
      <xdr:nvCxnSpPr>
        <xdr:cNvPr id="333" name="直線コネクタ 332"/>
        <xdr:cNvCxnSpPr/>
      </xdr:nvCxnSpPr>
      <xdr:spPr>
        <a:xfrm>
          <a:off x="7861300" y="14116050"/>
          <a:ext cx="889000" cy="2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139716</xdr:rowOff>
    </xdr:from>
    <xdr:ext cx="469744" cy="259045"/>
    <xdr:sp macro="" textlink="">
      <xdr:nvSpPr>
        <xdr:cNvPr id="336" name="n_3aveValue【福祉施設】&#10;一人当たり面積"/>
        <xdr:cNvSpPr txBox="1"/>
      </xdr:nvSpPr>
      <xdr:spPr>
        <a:xfrm>
          <a:off x="7626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163847</xdr:rowOff>
    </xdr:from>
    <xdr:ext cx="469744" cy="259045"/>
    <xdr:sp macro="" textlink="">
      <xdr:nvSpPr>
        <xdr:cNvPr id="337" name="n_1mainValue【福祉施設】&#10;一人当たり面積"/>
        <xdr:cNvSpPr txBox="1"/>
      </xdr:nvSpPr>
      <xdr:spPr>
        <a:xfrm>
          <a:off x="9391727" y="138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26688</xdr:rowOff>
    </xdr:from>
    <xdr:ext cx="469744" cy="259045"/>
    <xdr:sp macro="" textlink="">
      <xdr:nvSpPr>
        <xdr:cNvPr id="338" name="n_2mainValue【福祉施設】&#10;一人当たり面積"/>
        <xdr:cNvSpPr txBox="1"/>
      </xdr:nvSpPr>
      <xdr:spPr>
        <a:xfrm>
          <a:off x="8515427"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124477</xdr:rowOff>
    </xdr:from>
    <xdr:ext cx="469744" cy="259045"/>
    <xdr:sp macro="" textlink="">
      <xdr:nvSpPr>
        <xdr:cNvPr id="339" name="n_3mainValue【福祉施設】&#10;一人当たり面積"/>
        <xdr:cNvSpPr txBox="1"/>
      </xdr:nvSpPr>
      <xdr:spPr>
        <a:xfrm>
          <a:off x="7626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72" name="フローチャート: 判断 371"/>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378" name="楕円 377"/>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340478" cy="259045"/>
    <xdr:sp macro="" textlink="">
      <xdr:nvSpPr>
        <xdr:cNvPr id="379" name="【市民会館】&#10;有形固定資産減価償却率該当値テキスト"/>
        <xdr:cNvSpPr txBox="1"/>
      </xdr:nvSpPr>
      <xdr:spPr>
        <a:xfrm>
          <a:off x="4673600" y="185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125730</xdr:rowOff>
    </xdr:from>
    <xdr:to>
      <xdr:col>10</xdr:col>
      <xdr:colOff>165100</xdr:colOff>
      <xdr:row>104</xdr:row>
      <xdr:rowOff>55880</xdr:rowOff>
    </xdr:to>
    <xdr:sp macro="" textlink="">
      <xdr:nvSpPr>
        <xdr:cNvPr id="380" name="楕円 379"/>
        <xdr:cNvSpPr/>
      </xdr:nvSpPr>
      <xdr:spPr>
        <a:xfrm>
          <a:off x="1968500" y="177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114316</xdr:rowOff>
    </xdr:from>
    <xdr:ext cx="405111" cy="259045"/>
    <xdr:sp macro="" textlink="">
      <xdr:nvSpPr>
        <xdr:cNvPr id="381"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2"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92727</xdr:rowOff>
    </xdr:from>
    <xdr:ext cx="405111" cy="259045"/>
    <xdr:sp macro="" textlink="">
      <xdr:nvSpPr>
        <xdr:cNvPr id="383" name="n_3aveValue【市民会館】&#10;有形固定資産減価償却率"/>
        <xdr:cNvSpPr txBox="1"/>
      </xdr:nvSpPr>
      <xdr:spPr>
        <a:xfrm>
          <a:off x="1816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72407</xdr:rowOff>
    </xdr:from>
    <xdr:ext cx="405111" cy="259045"/>
    <xdr:sp macro="" textlink="">
      <xdr:nvSpPr>
        <xdr:cNvPr id="384" name="n_3mainValue【市民会館】&#10;有形固定資産減価償却率"/>
        <xdr:cNvSpPr txBox="1"/>
      </xdr:nvSpPr>
      <xdr:spPr>
        <a:xfrm>
          <a:off x="1816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3" name="テキスト ボックス 3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5" name="直線コネクタ 39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6" name="テキスト ボックス 39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7" name="直線コネクタ 39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8" name="テキスト ボックス 39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9" name="直線コネクタ 39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0" name="テキスト ボックス 39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1" name="直線コネクタ 40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2" name="テキスト ボックス 40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3" name="直線コネクタ 40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4" name="テキスト ボックス 40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08" name="直線コネクタ 407"/>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09"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0" name="直線コネクタ 409"/>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1"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2" name="直線コネクタ 411"/>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13"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14" name="フローチャート: 判断 413"/>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15" name="フローチャート: 判断 414"/>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16" name="フローチャート: 判断 415"/>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17" name="フローチャート: 判断 416"/>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17780</xdr:rowOff>
    </xdr:from>
    <xdr:to>
      <xdr:col>55</xdr:col>
      <xdr:colOff>50800</xdr:colOff>
      <xdr:row>106</xdr:row>
      <xdr:rowOff>119380</xdr:rowOff>
    </xdr:to>
    <xdr:sp macro="" textlink="">
      <xdr:nvSpPr>
        <xdr:cNvPr id="423" name="楕円 422"/>
        <xdr:cNvSpPr/>
      </xdr:nvSpPr>
      <xdr:spPr>
        <a:xfrm>
          <a:off x="10426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40657</xdr:rowOff>
    </xdr:from>
    <xdr:ext cx="469744" cy="259045"/>
    <xdr:sp macro="" textlink="">
      <xdr:nvSpPr>
        <xdr:cNvPr id="424" name="【市民会館】&#10;一人当たり面積該当値テキスト"/>
        <xdr:cNvSpPr txBox="1"/>
      </xdr:nvSpPr>
      <xdr:spPr>
        <a:xfrm>
          <a:off x="10515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102</xdr:row>
      <xdr:rowOff>141605</xdr:rowOff>
    </xdr:from>
    <xdr:to>
      <xdr:col>41</xdr:col>
      <xdr:colOff>101600</xdr:colOff>
      <xdr:row>103</xdr:row>
      <xdr:rowOff>71755</xdr:rowOff>
    </xdr:to>
    <xdr:sp macro="" textlink="">
      <xdr:nvSpPr>
        <xdr:cNvPr id="425" name="楕円 424"/>
        <xdr:cNvSpPr/>
      </xdr:nvSpPr>
      <xdr:spPr>
        <a:xfrm>
          <a:off x="7810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426"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27"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9541</xdr:rowOff>
    </xdr:from>
    <xdr:ext cx="469744" cy="259045"/>
    <xdr:sp macro="" textlink="">
      <xdr:nvSpPr>
        <xdr:cNvPr id="428" name="n_3aveValue【市民会館】&#10;一人当たり面積"/>
        <xdr:cNvSpPr txBox="1"/>
      </xdr:nvSpPr>
      <xdr:spPr>
        <a:xfrm>
          <a:off x="7626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88282</xdr:rowOff>
    </xdr:from>
    <xdr:ext cx="469744" cy="259045"/>
    <xdr:sp macro="" textlink="">
      <xdr:nvSpPr>
        <xdr:cNvPr id="429" name="n_3mainValue【市民会館】&#10;一人当たり面積"/>
        <xdr:cNvSpPr txBox="1"/>
      </xdr:nvSpPr>
      <xdr:spPr>
        <a:xfrm>
          <a:off x="7626427"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0" name="直線コネクタ 4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1" name="テキスト ボックス 4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2" name="直線コネクタ 4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3" name="テキスト ボックス 4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4" name="直線コネクタ 4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5" name="テキスト ボックス 4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6" name="直線コネクタ 4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7" name="テキスト ボックス 4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8" name="直線コネクタ 4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9" name="テキスト ボックス 4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0" name="直線コネクタ 4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1" name="テキスト ボックス 4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55" name="直線コネクタ 45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5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57" name="直線コネクタ 45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5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59" name="直線コネクタ 45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6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61" name="フローチャート: 判断 46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62" name="フローチャート: 判断 46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63" name="フローチャート: 判断 46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64" name="フローチャート: 判断 463"/>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470" name="楕円 469"/>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13987</xdr:rowOff>
    </xdr:from>
    <xdr:ext cx="405111" cy="259045"/>
    <xdr:sp macro="" textlink="">
      <xdr:nvSpPr>
        <xdr:cNvPr id="471" name="【一般廃棄物処理施設】&#10;有形固定資産減価償却率該当値テキスト"/>
        <xdr:cNvSpPr txBox="1"/>
      </xdr:nvSpPr>
      <xdr:spPr>
        <a:xfrm>
          <a:off x="16357600"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35197</xdr:rowOff>
    </xdr:from>
    <xdr:to>
      <xdr:col>81</xdr:col>
      <xdr:colOff>101600</xdr:colOff>
      <xdr:row>39</xdr:row>
      <xdr:rowOff>136797</xdr:rowOff>
    </xdr:to>
    <xdr:sp macro="" textlink="">
      <xdr:nvSpPr>
        <xdr:cNvPr id="472" name="楕円 471"/>
        <xdr:cNvSpPr/>
      </xdr:nvSpPr>
      <xdr:spPr>
        <a:xfrm>
          <a:off x="15430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85997</xdr:rowOff>
    </xdr:to>
    <xdr:cxnSp macro="">
      <xdr:nvCxnSpPr>
        <xdr:cNvPr id="473" name="直線コネクタ 472"/>
        <xdr:cNvCxnSpPr/>
      </xdr:nvCxnSpPr>
      <xdr:spPr>
        <a:xfrm flipV="1">
          <a:off x="15481300" y="672846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79284</xdr:rowOff>
    </xdr:from>
    <xdr:to>
      <xdr:col>76</xdr:col>
      <xdr:colOff>165100</xdr:colOff>
      <xdr:row>40</xdr:row>
      <xdr:rowOff>9434</xdr:rowOff>
    </xdr:to>
    <xdr:sp macro="" textlink="">
      <xdr:nvSpPr>
        <xdr:cNvPr id="474" name="楕円 473"/>
        <xdr:cNvSpPr/>
      </xdr:nvSpPr>
      <xdr:spPr>
        <a:xfrm>
          <a:off x="14541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85997</xdr:rowOff>
    </xdr:from>
    <xdr:to>
      <xdr:col>81</xdr:col>
      <xdr:colOff>50800</xdr:colOff>
      <xdr:row>39</xdr:row>
      <xdr:rowOff>130084</xdr:rowOff>
    </xdr:to>
    <xdr:cxnSp macro="">
      <xdr:nvCxnSpPr>
        <xdr:cNvPr id="475" name="直線コネクタ 474"/>
        <xdr:cNvCxnSpPr/>
      </xdr:nvCxnSpPr>
      <xdr:spPr>
        <a:xfrm flipV="1">
          <a:off x="14592300" y="67725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123372</xdr:rowOff>
    </xdr:from>
    <xdr:to>
      <xdr:col>72</xdr:col>
      <xdr:colOff>38100</xdr:colOff>
      <xdr:row>40</xdr:row>
      <xdr:rowOff>53522</xdr:rowOff>
    </xdr:to>
    <xdr:sp macro="" textlink="">
      <xdr:nvSpPr>
        <xdr:cNvPr id="476" name="楕円 475"/>
        <xdr:cNvSpPr/>
      </xdr:nvSpPr>
      <xdr:spPr>
        <a:xfrm>
          <a:off x="13652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130084</xdr:rowOff>
    </xdr:from>
    <xdr:to>
      <xdr:col>76</xdr:col>
      <xdr:colOff>114300</xdr:colOff>
      <xdr:row>40</xdr:row>
      <xdr:rowOff>2722</xdr:rowOff>
    </xdr:to>
    <xdr:cxnSp macro="">
      <xdr:nvCxnSpPr>
        <xdr:cNvPr id="477" name="直線コネクタ 476"/>
        <xdr:cNvCxnSpPr/>
      </xdr:nvCxnSpPr>
      <xdr:spPr>
        <a:xfrm flipV="1">
          <a:off x="13703300" y="68166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78"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79"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80"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153324</xdr:rowOff>
    </xdr:from>
    <xdr:ext cx="405111" cy="259045"/>
    <xdr:sp macro="" textlink="">
      <xdr:nvSpPr>
        <xdr:cNvPr id="481" name="n_1mainValue【一般廃棄物処理施設】&#10;有形固定資産減価償却率"/>
        <xdr:cNvSpPr txBox="1"/>
      </xdr:nvSpPr>
      <xdr:spPr>
        <a:xfrm>
          <a:off x="15266044" y="649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561</xdr:rowOff>
    </xdr:from>
    <xdr:ext cx="405111" cy="259045"/>
    <xdr:sp macro="" textlink="">
      <xdr:nvSpPr>
        <xdr:cNvPr id="482" name="n_2mainValue【一般廃棄物処理施設】&#10;有形固定資産減価償却率"/>
        <xdr:cNvSpPr txBox="1"/>
      </xdr:nvSpPr>
      <xdr:spPr>
        <a:xfrm>
          <a:off x="14389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44649</xdr:rowOff>
    </xdr:from>
    <xdr:ext cx="405111" cy="259045"/>
    <xdr:sp macro="" textlink="">
      <xdr:nvSpPr>
        <xdr:cNvPr id="483" name="n_3mainValue【一般廃棄物処理施設】&#10;有形固定資産減価償却率"/>
        <xdr:cNvSpPr txBox="1"/>
      </xdr:nvSpPr>
      <xdr:spPr>
        <a:xfrm>
          <a:off x="13500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5" name="正方形/長方形 4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6" name="正方形/長方形 4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7" name="正方形/長方形 4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8" name="正方形/長方形 4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9" name="正方形/長方形 4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0" name="正方形/長方形 4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4" name="直線コネクタ 4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5" name="テキスト ボックス 49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6" name="直線コネクタ 4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97" name="テキスト ボックス 496"/>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8" name="直線コネクタ 4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99" name="テキスト ボックス 498"/>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0" name="直線コネクタ 4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01" name="テキスト ボックス 500"/>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2" name="直線コネクタ 5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03" name="テキスト ボックス 50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4" name="直線コネクタ 5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05" name="テキスト ボックス 504"/>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07" name="テキスト ボックス 506"/>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09" name="直線コネクタ 508"/>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10"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11" name="直線コネクタ 510"/>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12"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13" name="直線コネクタ 512"/>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14"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15" name="フローチャート: 判断 514"/>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16" name="フローチャート: 判断 515"/>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17" name="フローチャート: 判断 516"/>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18" name="フローチャート: 判断 517"/>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33998</xdr:rowOff>
    </xdr:from>
    <xdr:to>
      <xdr:col>116</xdr:col>
      <xdr:colOff>114300</xdr:colOff>
      <xdr:row>42</xdr:row>
      <xdr:rowOff>135598</xdr:rowOff>
    </xdr:to>
    <xdr:sp macro="" textlink="">
      <xdr:nvSpPr>
        <xdr:cNvPr id="524" name="楕円 523"/>
        <xdr:cNvSpPr/>
      </xdr:nvSpPr>
      <xdr:spPr>
        <a:xfrm>
          <a:off x="22110700" y="72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25"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34182</xdr:rowOff>
    </xdr:from>
    <xdr:to>
      <xdr:col>112</xdr:col>
      <xdr:colOff>38100</xdr:colOff>
      <xdr:row>42</xdr:row>
      <xdr:rowOff>135782</xdr:rowOff>
    </xdr:to>
    <xdr:sp macro="" textlink="">
      <xdr:nvSpPr>
        <xdr:cNvPr id="526" name="楕円 525"/>
        <xdr:cNvSpPr/>
      </xdr:nvSpPr>
      <xdr:spPr>
        <a:xfrm>
          <a:off x="21272500" y="72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84798</xdr:rowOff>
    </xdr:from>
    <xdr:to>
      <xdr:col>116</xdr:col>
      <xdr:colOff>63500</xdr:colOff>
      <xdr:row>42</xdr:row>
      <xdr:rowOff>84982</xdr:rowOff>
    </xdr:to>
    <xdr:cxnSp macro="">
      <xdr:nvCxnSpPr>
        <xdr:cNvPr id="527" name="直線コネクタ 526"/>
        <xdr:cNvCxnSpPr/>
      </xdr:nvCxnSpPr>
      <xdr:spPr>
        <a:xfrm flipV="1">
          <a:off x="21323300" y="7285698"/>
          <a:ext cx="8382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34312</xdr:rowOff>
    </xdr:from>
    <xdr:to>
      <xdr:col>107</xdr:col>
      <xdr:colOff>101600</xdr:colOff>
      <xdr:row>42</xdr:row>
      <xdr:rowOff>135912</xdr:rowOff>
    </xdr:to>
    <xdr:sp macro="" textlink="">
      <xdr:nvSpPr>
        <xdr:cNvPr id="528" name="楕円 527"/>
        <xdr:cNvSpPr/>
      </xdr:nvSpPr>
      <xdr:spPr>
        <a:xfrm>
          <a:off x="20383500" y="7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84982</xdr:rowOff>
    </xdr:from>
    <xdr:to>
      <xdr:col>111</xdr:col>
      <xdr:colOff>177800</xdr:colOff>
      <xdr:row>42</xdr:row>
      <xdr:rowOff>85112</xdr:rowOff>
    </xdr:to>
    <xdr:cxnSp macro="">
      <xdr:nvCxnSpPr>
        <xdr:cNvPr id="529" name="直線コネクタ 528"/>
        <xdr:cNvCxnSpPr/>
      </xdr:nvCxnSpPr>
      <xdr:spPr>
        <a:xfrm flipV="1">
          <a:off x="20434300" y="7285882"/>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34461</xdr:rowOff>
    </xdr:from>
    <xdr:to>
      <xdr:col>102</xdr:col>
      <xdr:colOff>165100</xdr:colOff>
      <xdr:row>42</xdr:row>
      <xdr:rowOff>136061</xdr:rowOff>
    </xdr:to>
    <xdr:sp macro="" textlink="">
      <xdr:nvSpPr>
        <xdr:cNvPr id="530" name="楕円 529"/>
        <xdr:cNvSpPr/>
      </xdr:nvSpPr>
      <xdr:spPr>
        <a:xfrm>
          <a:off x="19494500" y="723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85112</xdr:rowOff>
    </xdr:from>
    <xdr:to>
      <xdr:col>107</xdr:col>
      <xdr:colOff>50800</xdr:colOff>
      <xdr:row>42</xdr:row>
      <xdr:rowOff>85261</xdr:rowOff>
    </xdr:to>
    <xdr:cxnSp macro="">
      <xdr:nvCxnSpPr>
        <xdr:cNvPr id="531" name="直線コネクタ 530"/>
        <xdr:cNvCxnSpPr/>
      </xdr:nvCxnSpPr>
      <xdr:spPr>
        <a:xfrm flipV="1">
          <a:off x="19545300" y="7286012"/>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32"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33"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150967</xdr:rowOff>
    </xdr:from>
    <xdr:ext cx="534377" cy="259045"/>
    <xdr:sp macro="" textlink="">
      <xdr:nvSpPr>
        <xdr:cNvPr id="534" name="n_3aveValue【一般廃棄物処理施設】&#10;一人当たり有形固定資産（償却資産）額"/>
        <xdr:cNvSpPr txBox="1"/>
      </xdr:nvSpPr>
      <xdr:spPr>
        <a:xfrm>
          <a:off x="19278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126909</xdr:rowOff>
    </xdr:from>
    <xdr:ext cx="534377" cy="259045"/>
    <xdr:sp macro="" textlink="">
      <xdr:nvSpPr>
        <xdr:cNvPr id="535" name="n_1mainValue【一般廃棄物処理施設】&#10;一人当たり有形固定資産（償却資産）額"/>
        <xdr:cNvSpPr txBox="1"/>
      </xdr:nvSpPr>
      <xdr:spPr>
        <a:xfrm>
          <a:off x="21043411" y="73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127039</xdr:rowOff>
    </xdr:from>
    <xdr:ext cx="534377" cy="259045"/>
    <xdr:sp macro="" textlink="">
      <xdr:nvSpPr>
        <xdr:cNvPr id="536" name="n_2mainValue【一般廃棄物処理施設】&#10;一人当たり有形固定資産（償却資産）額"/>
        <xdr:cNvSpPr txBox="1"/>
      </xdr:nvSpPr>
      <xdr:spPr>
        <a:xfrm>
          <a:off x="20167111" y="732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127188</xdr:rowOff>
    </xdr:from>
    <xdr:ext cx="534377" cy="259045"/>
    <xdr:sp macro="" textlink="">
      <xdr:nvSpPr>
        <xdr:cNvPr id="537" name="n_3mainValue【一般廃棄物処理施設】&#10;一人当たり有形固定資産（償却資産）額"/>
        <xdr:cNvSpPr txBox="1"/>
      </xdr:nvSpPr>
      <xdr:spPr>
        <a:xfrm>
          <a:off x="19278111" y="732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8" name="正方形/長方形 5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9" name="正方形/長方形 5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0" name="正方形/長方形 5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1" name="正方形/長方形 5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2" name="正方形/長方形 5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3" name="正方形/長方形 5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4" name="正方形/長方形 5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正方形/長方形 5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6" name="テキスト ボックス 5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7" name="直線コネクタ 5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8" name="直線コネクタ 54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9" name="テキスト ボックス 54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0" name="直線コネクタ 54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1" name="テキスト ボックス 55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2" name="直線コネクタ 55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3" name="テキスト ボックス 55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4" name="直線コネクタ 55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5" name="テキスト ボックス 55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6" name="直線コネクタ 55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7" name="テキスト ボックス 55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8" name="直線コネクタ 55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9" name="テキスト ボックス 55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1" name="テキスト ボックス 5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63" name="直線コネクタ 562"/>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64"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65" name="直線コネクタ 564"/>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7" name="直線コネクタ 56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68"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69" name="フローチャート: 判断 56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70" name="フローチャート: 判断 569"/>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1" name="フローチャート: 判断 570"/>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72" name="フローチャート: 判断 571"/>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78" name="楕円 577"/>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579" name="【保健センター・保健所】&#10;有形固定資産減価償却率該当値テキスト"/>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580" name="楕円 579"/>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133894</xdr:rowOff>
    </xdr:to>
    <xdr:cxnSp macro="">
      <xdr:nvCxnSpPr>
        <xdr:cNvPr id="581" name="直線コネクタ 580"/>
        <xdr:cNvCxnSpPr/>
      </xdr:nvCxnSpPr>
      <xdr:spPr>
        <a:xfrm flipV="1">
          <a:off x="15481300" y="103849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82"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83"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84"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585" name="n_1mainValue【保健センター・保健所】&#10;有形固定資産減価償却率"/>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6" name="直線コネクタ 5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7" name="テキスト ボックス 5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8" name="直線コネクタ 5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9" name="テキスト ボックス 5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0" name="直線コネクタ 5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1" name="テキスト ボックス 6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2" name="直線コネクタ 6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3" name="テキスト ボックス 6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4" name="直線コネクタ 6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5" name="テキスト ボックス 6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7" name="テキスト ボックス 6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09" name="直線コネクタ 60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1" name="直線コネクタ 61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1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13" name="直線コネクタ 61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14"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15" name="フローチャート: 判断 61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16" name="フローチャート: 判断 61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17" name="フローチャート: 判断 61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18" name="フローチャート: 判断 617"/>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624" name="楕円 623"/>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625"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626" name="楕円 625"/>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144780</xdr:rowOff>
    </xdr:to>
    <xdr:cxnSp macro="">
      <xdr:nvCxnSpPr>
        <xdr:cNvPr id="627" name="直線コネクタ 626"/>
        <xdr:cNvCxnSpPr/>
      </xdr:nvCxnSpPr>
      <xdr:spPr>
        <a:xfrm>
          <a:off x="21323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28"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29"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30"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631"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3" name="テキスト ボックス 64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3" name="テキスト ボックス 65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5" name="テキスト ボックス 6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57" name="直線コネクタ 65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5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59" name="直線コネクタ 65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6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61" name="直線コネクタ 66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62"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63" name="フローチャート: 判断 66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64" name="フローチャート: 判断 66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65" name="フローチャート: 判断 664"/>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66" name="フローチャート: 判断 665"/>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91802</xdr:rowOff>
    </xdr:from>
    <xdr:to>
      <xdr:col>85</xdr:col>
      <xdr:colOff>177800</xdr:colOff>
      <xdr:row>84</xdr:row>
      <xdr:rowOff>21952</xdr:rowOff>
    </xdr:to>
    <xdr:sp macro="" textlink="">
      <xdr:nvSpPr>
        <xdr:cNvPr id="672" name="楕円 671"/>
        <xdr:cNvSpPr/>
      </xdr:nvSpPr>
      <xdr:spPr>
        <a:xfrm>
          <a:off x="162687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70229</xdr:rowOff>
    </xdr:from>
    <xdr:ext cx="405111" cy="259045"/>
    <xdr:sp macro="" textlink="">
      <xdr:nvSpPr>
        <xdr:cNvPr id="673" name="【消防施設】&#10;有形固定資産減価償却率該当値テキスト"/>
        <xdr:cNvSpPr txBox="1"/>
      </xdr:nvSpPr>
      <xdr:spPr>
        <a:xfrm>
          <a:off x="16357600"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119562</xdr:rowOff>
    </xdr:from>
    <xdr:to>
      <xdr:col>81</xdr:col>
      <xdr:colOff>101600</xdr:colOff>
      <xdr:row>84</xdr:row>
      <xdr:rowOff>49712</xdr:rowOff>
    </xdr:to>
    <xdr:sp macro="" textlink="">
      <xdr:nvSpPr>
        <xdr:cNvPr id="674" name="楕円 673"/>
        <xdr:cNvSpPr/>
      </xdr:nvSpPr>
      <xdr:spPr>
        <a:xfrm>
          <a:off x="15430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142602</xdr:rowOff>
    </xdr:from>
    <xdr:to>
      <xdr:col>85</xdr:col>
      <xdr:colOff>127000</xdr:colOff>
      <xdr:row>83</xdr:row>
      <xdr:rowOff>170362</xdr:rowOff>
    </xdr:to>
    <xdr:cxnSp macro="">
      <xdr:nvCxnSpPr>
        <xdr:cNvPr id="675" name="直線コネクタ 674"/>
        <xdr:cNvCxnSpPr/>
      </xdr:nvCxnSpPr>
      <xdr:spPr>
        <a:xfrm flipV="1">
          <a:off x="15481300" y="1437295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76" name="楕円 675"/>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83</xdr:row>
      <xdr:rowOff>170362</xdr:rowOff>
    </xdr:to>
    <xdr:cxnSp macro="">
      <xdr:nvCxnSpPr>
        <xdr:cNvPr id="677" name="直線コネクタ 676"/>
        <xdr:cNvCxnSpPr/>
      </xdr:nvCxnSpPr>
      <xdr:spPr>
        <a:xfrm>
          <a:off x="14592300" y="14062711"/>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1995</xdr:rowOff>
    </xdr:from>
    <xdr:to>
      <xdr:col>72</xdr:col>
      <xdr:colOff>38100</xdr:colOff>
      <xdr:row>84</xdr:row>
      <xdr:rowOff>103595</xdr:rowOff>
    </xdr:to>
    <xdr:sp macro="" textlink="">
      <xdr:nvSpPr>
        <xdr:cNvPr id="678" name="楕円 677"/>
        <xdr:cNvSpPr/>
      </xdr:nvSpPr>
      <xdr:spPr>
        <a:xfrm>
          <a:off x="13652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84</xdr:row>
      <xdr:rowOff>52795</xdr:rowOff>
    </xdr:to>
    <xdr:cxnSp macro="">
      <xdr:nvCxnSpPr>
        <xdr:cNvPr id="679" name="直線コネクタ 678"/>
        <xdr:cNvCxnSpPr/>
      </xdr:nvCxnSpPr>
      <xdr:spPr>
        <a:xfrm flipV="1">
          <a:off x="13703300" y="14062711"/>
          <a:ext cx="889000" cy="3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80"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8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82"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40839</xdr:rowOff>
    </xdr:from>
    <xdr:ext cx="405111" cy="259045"/>
    <xdr:sp macro="" textlink="">
      <xdr:nvSpPr>
        <xdr:cNvPr id="683" name="n_1mainValue【消防施設】&#10;有形固定資産減価償却率"/>
        <xdr:cNvSpPr txBox="1"/>
      </xdr:nvSpPr>
      <xdr:spPr>
        <a:xfrm>
          <a:off x="15266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84" name="n_2mainValue【消防施設】&#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94722</xdr:rowOff>
    </xdr:from>
    <xdr:ext cx="405111" cy="259045"/>
    <xdr:sp macro="" textlink="">
      <xdr:nvSpPr>
        <xdr:cNvPr id="685" name="n_3mainValue【消防施設】&#10;有形固定資産減価償却率"/>
        <xdr:cNvSpPr txBox="1"/>
      </xdr:nvSpPr>
      <xdr:spPr>
        <a:xfrm>
          <a:off x="13500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07" name="直線コネクタ 706"/>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08"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09" name="直線コネクタ 708"/>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10"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11" name="直線コネクタ 710"/>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12"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13" name="フローチャート: 判断 712"/>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14" name="フローチャート: 判断 713"/>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15" name="フローチャート: 判断 714"/>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716" name="フローチャート: 判断 715"/>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22" name="楕円 721"/>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21607</xdr:rowOff>
    </xdr:from>
    <xdr:ext cx="469744" cy="259045"/>
    <xdr:sp macro="" textlink="">
      <xdr:nvSpPr>
        <xdr:cNvPr id="723" name="【消防施設】&#10;一人当たり面積該当値テキスト"/>
        <xdr:cNvSpPr txBox="1"/>
      </xdr:nvSpPr>
      <xdr:spPr>
        <a:xfrm>
          <a:off x="22199600"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4217</xdr:rowOff>
    </xdr:from>
    <xdr:to>
      <xdr:col>112</xdr:col>
      <xdr:colOff>38100</xdr:colOff>
      <xdr:row>85</xdr:row>
      <xdr:rowOff>105817</xdr:rowOff>
    </xdr:to>
    <xdr:sp macro="" textlink="">
      <xdr:nvSpPr>
        <xdr:cNvPr id="724" name="楕円 723"/>
        <xdr:cNvSpPr/>
      </xdr:nvSpPr>
      <xdr:spPr>
        <a:xfrm>
          <a:off x="2127250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55017</xdr:rowOff>
    </xdr:to>
    <xdr:cxnSp macro="">
      <xdr:nvCxnSpPr>
        <xdr:cNvPr id="725" name="直線コネクタ 724"/>
        <xdr:cNvCxnSpPr/>
      </xdr:nvCxnSpPr>
      <xdr:spPr>
        <a:xfrm flipV="1">
          <a:off x="21323300" y="1462278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72797</xdr:rowOff>
    </xdr:from>
    <xdr:to>
      <xdr:col>107</xdr:col>
      <xdr:colOff>101600</xdr:colOff>
      <xdr:row>86</xdr:row>
      <xdr:rowOff>2947</xdr:rowOff>
    </xdr:to>
    <xdr:sp macro="" textlink="">
      <xdr:nvSpPr>
        <xdr:cNvPr id="726" name="楕円 725"/>
        <xdr:cNvSpPr/>
      </xdr:nvSpPr>
      <xdr:spPr>
        <a:xfrm>
          <a:off x="20383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55017</xdr:rowOff>
    </xdr:from>
    <xdr:to>
      <xdr:col>111</xdr:col>
      <xdr:colOff>177800</xdr:colOff>
      <xdr:row>85</xdr:row>
      <xdr:rowOff>123597</xdr:rowOff>
    </xdr:to>
    <xdr:cxnSp macro="">
      <xdr:nvCxnSpPr>
        <xdr:cNvPr id="727" name="直線コネクタ 726"/>
        <xdr:cNvCxnSpPr/>
      </xdr:nvCxnSpPr>
      <xdr:spPr>
        <a:xfrm flipV="1">
          <a:off x="20434300" y="1462826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15190</xdr:rowOff>
    </xdr:from>
    <xdr:to>
      <xdr:col>102</xdr:col>
      <xdr:colOff>165100</xdr:colOff>
      <xdr:row>85</xdr:row>
      <xdr:rowOff>116790</xdr:rowOff>
    </xdr:to>
    <xdr:sp macro="" textlink="">
      <xdr:nvSpPr>
        <xdr:cNvPr id="728" name="楕円 727"/>
        <xdr:cNvSpPr/>
      </xdr:nvSpPr>
      <xdr:spPr>
        <a:xfrm>
          <a:off x="19494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65990</xdr:rowOff>
    </xdr:from>
    <xdr:to>
      <xdr:col>107</xdr:col>
      <xdr:colOff>50800</xdr:colOff>
      <xdr:row>85</xdr:row>
      <xdr:rowOff>123597</xdr:rowOff>
    </xdr:to>
    <xdr:cxnSp macro="">
      <xdr:nvCxnSpPr>
        <xdr:cNvPr id="729" name="直線コネクタ 728"/>
        <xdr:cNvCxnSpPr/>
      </xdr:nvCxnSpPr>
      <xdr:spPr>
        <a:xfrm>
          <a:off x="19545300" y="14639240"/>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30"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31"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120718</xdr:rowOff>
    </xdr:from>
    <xdr:ext cx="469744" cy="259045"/>
    <xdr:sp macro="" textlink="">
      <xdr:nvSpPr>
        <xdr:cNvPr id="732" name="n_3aveValue【消防施設】&#10;一人当たり面積"/>
        <xdr:cNvSpPr txBox="1"/>
      </xdr:nvSpPr>
      <xdr:spPr>
        <a:xfrm>
          <a:off x="19310427" y="1469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122344</xdr:rowOff>
    </xdr:from>
    <xdr:ext cx="469744" cy="259045"/>
    <xdr:sp macro="" textlink="">
      <xdr:nvSpPr>
        <xdr:cNvPr id="733" name="n_1mainValue【消防施設】&#10;一人当たり面積"/>
        <xdr:cNvSpPr txBox="1"/>
      </xdr:nvSpPr>
      <xdr:spPr>
        <a:xfrm>
          <a:off x="210757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165524</xdr:rowOff>
    </xdr:from>
    <xdr:ext cx="469744" cy="259045"/>
    <xdr:sp macro="" textlink="">
      <xdr:nvSpPr>
        <xdr:cNvPr id="734" name="n_2mainValue【消防施設】&#10;一人当たり面積"/>
        <xdr:cNvSpPr txBox="1"/>
      </xdr:nvSpPr>
      <xdr:spPr>
        <a:xfrm>
          <a:off x="20199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133317</xdr:rowOff>
    </xdr:from>
    <xdr:ext cx="469744" cy="259045"/>
    <xdr:sp macro="" textlink="">
      <xdr:nvSpPr>
        <xdr:cNvPr id="735" name="n_3mainValue【消防施設】&#10;一人当たり面積"/>
        <xdr:cNvSpPr txBox="1"/>
      </xdr:nvSpPr>
      <xdr:spPr>
        <a:xfrm>
          <a:off x="19310427" y="143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47" name="テキスト ボックス 74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5" name="テキスト ボックス 7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7" name="テキスト ボックス 7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59" name="直線コネクタ 75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6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6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63" name="直線コネクタ 76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64"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65" name="フローチャート: 判断 764"/>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66" name="フローチャート: 判断 765"/>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67" name="フローチャート: 判断 766"/>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68" name="フローチャート: 判断 767"/>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7620</xdr:rowOff>
    </xdr:from>
    <xdr:to>
      <xdr:col>85</xdr:col>
      <xdr:colOff>177800</xdr:colOff>
      <xdr:row>105</xdr:row>
      <xdr:rowOff>109220</xdr:rowOff>
    </xdr:to>
    <xdr:sp macro="" textlink="">
      <xdr:nvSpPr>
        <xdr:cNvPr id="774" name="楕円 773"/>
        <xdr:cNvSpPr/>
      </xdr:nvSpPr>
      <xdr:spPr>
        <a:xfrm>
          <a:off x="162687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157497</xdr:rowOff>
    </xdr:from>
    <xdr:ext cx="405111" cy="259045"/>
    <xdr:sp macro="" textlink="">
      <xdr:nvSpPr>
        <xdr:cNvPr id="775" name="【庁舎】&#10;有形固定資産減価償却率該当値テキスト"/>
        <xdr:cNvSpPr txBox="1"/>
      </xdr:nvSpPr>
      <xdr:spPr>
        <a:xfrm>
          <a:off x="16357600"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34289</xdr:rowOff>
    </xdr:from>
    <xdr:to>
      <xdr:col>81</xdr:col>
      <xdr:colOff>101600</xdr:colOff>
      <xdr:row>105</xdr:row>
      <xdr:rowOff>135889</xdr:rowOff>
    </xdr:to>
    <xdr:sp macro="" textlink="">
      <xdr:nvSpPr>
        <xdr:cNvPr id="776" name="楕円 775"/>
        <xdr:cNvSpPr/>
      </xdr:nvSpPr>
      <xdr:spPr>
        <a:xfrm>
          <a:off x="154305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58420</xdr:rowOff>
    </xdr:from>
    <xdr:to>
      <xdr:col>85</xdr:col>
      <xdr:colOff>127000</xdr:colOff>
      <xdr:row>105</xdr:row>
      <xdr:rowOff>85089</xdr:rowOff>
    </xdr:to>
    <xdr:cxnSp macro="">
      <xdr:nvCxnSpPr>
        <xdr:cNvPr id="777" name="直線コネクタ 776"/>
        <xdr:cNvCxnSpPr/>
      </xdr:nvCxnSpPr>
      <xdr:spPr>
        <a:xfrm flipV="1">
          <a:off x="15481300" y="180606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68580</xdr:rowOff>
    </xdr:from>
    <xdr:to>
      <xdr:col>76</xdr:col>
      <xdr:colOff>165100</xdr:colOff>
      <xdr:row>105</xdr:row>
      <xdr:rowOff>170180</xdr:rowOff>
    </xdr:to>
    <xdr:sp macro="" textlink="">
      <xdr:nvSpPr>
        <xdr:cNvPr id="778" name="楕円 777"/>
        <xdr:cNvSpPr/>
      </xdr:nvSpPr>
      <xdr:spPr>
        <a:xfrm>
          <a:off x="145415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85089</xdr:rowOff>
    </xdr:from>
    <xdr:to>
      <xdr:col>81</xdr:col>
      <xdr:colOff>50800</xdr:colOff>
      <xdr:row>105</xdr:row>
      <xdr:rowOff>119380</xdr:rowOff>
    </xdr:to>
    <xdr:cxnSp macro="">
      <xdr:nvCxnSpPr>
        <xdr:cNvPr id="779" name="直線コネクタ 778"/>
        <xdr:cNvCxnSpPr/>
      </xdr:nvCxnSpPr>
      <xdr:spPr>
        <a:xfrm flipV="1">
          <a:off x="14592300" y="18087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780" name="楕円 779"/>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95250</xdr:rowOff>
    </xdr:from>
    <xdr:to>
      <xdr:col>76</xdr:col>
      <xdr:colOff>114300</xdr:colOff>
      <xdr:row>105</xdr:row>
      <xdr:rowOff>119380</xdr:rowOff>
    </xdr:to>
    <xdr:cxnSp macro="">
      <xdr:nvCxnSpPr>
        <xdr:cNvPr id="781" name="直線コネクタ 780"/>
        <xdr:cNvCxnSpPr/>
      </xdr:nvCxnSpPr>
      <xdr:spPr>
        <a:xfrm>
          <a:off x="13703300" y="180975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82"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8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784"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127016</xdr:rowOff>
    </xdr:from>
    <xdr:ext cx="405111" cy="259045"/>
    <xdr:sp macro="" textlink="">
      <xdr:nvSpPr>
        <xdr:cNvPr id="785" name="n_1mainValue【庁舎】&#10;有形固定資産減価償却率"/>
        <xdr:cNvSpPr txBox="1"/>
      </xdr:nvSpPr>
      <xdr:spPr>
        <a:xfrm>
          <a:off x="15266044" y="1812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161307</xdr:rowOff>
    </xdr:from>
    <xdr:ext cx="405111" cy="259045"/>
    <xdr:sp macro="" textlink="">
      <xdr:nvSpPr>
        <xdr:cNvPr id="786" name="n_2mainValue【庁舎】&#10;有形固定資産減価償却率"/>
        <xdr:cNvSpPr txBox="1"/>
      </xdr:nvSpPr>
      <xdr:spPr>
        <a:xfrm>
          <a:off x="14389744" y="181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787" name="n_3mainValue【庁舎】&#10;有形固定資産減価償却率"/>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13" name="直線コネクタ 812"/>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14"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15" name="直線コネクタ 814"/>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16"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17" name="直線コネクタ 816"/>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18"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19" name="フローチャート: 判断 81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20" name="フローチャート: 判断 819"/>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21" name="フローチャート: 判断 820"/>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22" name="フローチャート: 判断 821"/>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12337</xdr:rowOff>
    </xdr:from>
    <xdr:to>
      <xdr:col>116</xdr:col>
      <xdr:colOff>114300</xdr:colOff>
      <xdr:row>103</xdr:row>
      <xdr:rowOff>113937</xdr:rowOff>
    </xdr:to>
    <xdr:sp macro="" textlink="">
      <xdr:nvSpPr>
        <xdr:cNvPr id="828" name="楕円 827"/>
        <xdr:cNvSpPr/>
      </xdr:nvSpPr>
      <xdr:spPr>
        <a:xfrm>
          <a:off x="221107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35214</xdr:rowOff>
    </xdr:from>
    <xdr:ext cx="469744" cy="259045"/>
    <xdr:sp macro="" textlink="">
      <xdr:nvSpPr>
        <xdr:cNvPr id="829" name="【庁舎】&#10;一人当たり面積該当値テキスト"/>
        <xdr:cNvSpPr txBox="1"/>
      </xdr:nvSpPr>
      <xdr:spPr>
        <a:xfrm>
          <a:off x="22199600" y="1752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48261</xdr:rowOff>
    </xdr:from>
    <xdr:to>
      <xdr:col>112</xdr:col>
      <xdr:colOff>38100</xdr:colOff>
      <xdr:row>103</xdr:row>
      <xdr:rowOff>149861</xdr:rowOff>
    </xdr:to>
    <xdr:sp macro="" textlink="">
      <xdr:nvSpPr>
        <xdr:cNvPr id="830" name="楕円 829"/>
        <xdr:cNvSpPr/>
      </xdr:nvSpPr>
      <xdr:spPr>
        <a:xfrm>
          <a:off x="2127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63137</xdr:rowOff>
    </xdr:from>
    <xdr:to>
      <xdr:col>116</xdr:col>
      <xdr:colOff>63500</xdr:colOff>
      <xdr:row>103</xdr:row>
      <xdr:rowOff>99061</xdr:rowOff>
    </xdr:to>
    <xdr:cxnSp macro="">
      <xdr:nvCxnSpPr>
        <xdr:cNvPr id="831" name="直線コネクタ 830"/>
        <xdr:cNvCxnSpPr/>
      </xdr:nvCxnSpPr>
      <xdr:spPr>
        <a:xfrm flipV="1">
          <a:off x="21323300" y="177224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103777</xdr:rowOff>
    </xdr:from>
    <xdr:to>
      <xdr:col>107</xdr:col>
      <xdr:colOff>101600</xdr:colOff>
      <xdr:row>104</xdr:row>
      <xdr:rowOff>33927</xdr:rowOff>
    </xdr:to>
    <xdr:sp macro="" textlink="">
      <xdr:nvSpPr>
        <xdr:cNvPr id="832" name="楕円 831"/>
        <xdr:cNvSpPr/>
      </xdr:nvSpPr>
      <xdr:spPr>
        <a:xfrm>
          <a:off x="20383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99061</xdr:rowOff>
    </xdr:from>
    <xdr:to>
      <xdr:col>111</xdr:col>
      <xdr:colOff>177800</xdr:colOff>
      <xdr:row>103</xdr:row>
      <xdr:rowOff>154577</xdr:rowOff>
    </xdr:to>
    <xdr:cxnSp macro="">
      <xdr:nvCxnSpPr>
        <xdr:cNvPr id="833" name="直線コネクタ 832"/>
        <xdr:cNvCxnSpPr/>
      </xdr:nvCxnSpPr>
      <xdr:spPr>
        <a:xfrm flipV="1">
          <a:off x="20434300" y="1775841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164193</xdr:rowOff>
    </xdr:from>
    <xdr:to>
      <xdr:col>102</xdr:col>
      <xdr:colOff>165100</xdr:colOff>
      <xdr:row>103</xdr:row>
      <xdr:rowOff>94343</xdr:rowOff>
    </xdr:to>
    <xdr:sp macro="" textlink="">
      <xdr:nvSpPr>
        <xdr:cNvPr id="834" name="楕円 833"/>
        <xdr:cNvSpPr/>
      </xdr:nvSpPr>
      <xdr:spPr>
        <a:xfrm>
          <a:off x="19494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43543</xdr:rowOff>
    </xdr:from>
    <xdr:to>
      <xdr:col>107</xdr:col>
      <xdr:colOff>50800</xdr:colOff>
      <xdr:row>103</xdr:row>
      <xdr:rowOff>154577</xdr:rowOff>
    </xdr:to>
    <xdr:cxnSp macro="">
      <xdr:nvCxnSpPr>
        <xdr:cNvPr id="835" name="直線コネクタ 834"/>
        <xdr:cNvCxnSpPr/>
      </xdr:nvCxnSpPr>
      <xdr:spPr>
        <a:xfrm>
          <a:off x="19545300" y="1770289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36"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37"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838" name="n_3aveValue【庁舎】&#10;一人当たり面積"/>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166388</xdr:rowOff>
    </xdr:from>
    <xdr:ext cx="469744" cy="259045"/>
    <xdr:sp macro="" textlink="">
      <xdr:nvSpPr>
        <xdr:cNvPr id="839" name="n_1mainValue【庁舎】&#10;一人当たり面積"/>
        <xdr:cNvSpPr txBox="1"/>
      </xdr:nvSpPr>
      <xdr:spPr>
        <a:xfrm>
          <a:off x="210757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50454</xdr:rowOff>
    </xdr:from>
    <xdr:ext cx="469744" cy="259045"/>
    <xdr:sp macro="" textlink="">
      <xdr:nvSpPr>
        <xdr:cNvPr id="840" name="n_2mainValue【庁舎】&#10;一人当たり面積"/>
        <xdr:cNvSpPr txBox="1"/>
      </xdr:nvSpPr>
      <xdr:spPr>
        <a:xfrm>
          <a:off x="20199427" y="1753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110870</xdr:rowOff>
    </xdr:from>
    <xdr:ext cx="469744" cy="259045"/>
    <xdr:sp macro="" textlink="">
      <xdr:nvSpPr>
        <xdr:cNvPr id="841" name="n_3mainValue【庁舎】&#10;一人当たり面積"/>
        <xdr:cNvSpPr txBox="1"/>
      </xdr:nvSpPr>
      <xdr:spPr>
        <a:xfrm>
          <a:off x="19310427" y="1742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年度時点で類似団体平均を大幅に上回</a:t>
          </a:r>
          <a:r>
            <a:rPr kumimoji="1" lang="ja-JP" altLang="en-US" sz="1100">
              <a:solidFill>
                <a:schemeClr val="dk1"/>
              </a:solidFill>
              <a:effectLst/>
              <a:latin typeface="+mn-lt"/>
              <a:ea typeface="+mn-ea"/>
              <a:cs typeface="+mn-cs"/>
            </a:rPr>
            <a:t>り高水準にあった市民会館</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建て替えを行い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に完成。</a:t>
          </a:r>
          <a:r>
            <a:rPr kumimoji="1" lang="ja-JP" altLang="ja-JP" sz="1100">
              <a:solidFill>
                <a:schemeClr val="dk1"/>
              </a:solidFill>
              <a:effectLst/>
              <a:latin typeface="+mn-lt"/>
              <a:ea typeface="+mn-ea"/>
              <a:cs typeface="+mn-cs"/>
            </a:rPr>
            <a:t>平均以下となった。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体育館・プールは類似団体より高い水準にあ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、施設の利用状況を見ながら今後集約化を検討する必要がある。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その他の施設も、減価償却率の高い施設を中心に、公共施設等総合管理計画に基づき、順次老朽化対策を実施していく予定である。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21,886
21,677
477.53
21,735,533
21,060,337
519,853
9,671,418
16,074,846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％）に加え、市内に中心となる産業がないこと等により、財政基盤が弱く、類似団体平均を大きく下回っている。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組織の見直し、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窓口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サービスの民間委託等による歳出の徹底的な見直しと新生ビジョンに沿った施策の重点化の両立に努め、活力あるまちづくりを展開しつつ、行政の効率化に努めることにより、財政の健全化を図る。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165100</xdr:rowOff>
    </xdr:to>
    <xdr:cxnSp macro="">
      <xdr:nvCxnSpPr>
        <xdr:cNvPr id="69" name="直線コネクタ 68"/>
        <xdr:cNvCxnSpPr/>
      </xdr:nvCxnSpPr>
      <xdr:spPr>
        <a:xfrm flipV="1">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13758</xdr:rowOff>
    </xdr:to>
    <xdr:cxnSp macro="">
      <xdr:nvCxnSpPr>
        <xdr:cNvPr id="75" name="直線コネクタ 74"/>
        <xdr:cNvCxnSpPr/>
      </xdr:nvCxnSpPr>
      <xdr:spPr>
        <a:xfrm flipV="1">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人件費の増加と普通交付税の減額による経常一般財源の減少により、前年度より５．４ポイント悪化し９７．１％と類似団体平均を上回った。人件費については、定年退職者数が前年に比べ多かったためである。</a:t>
          </a:r>
        </a:p>
        <a:p>
          <a:r>
            <a:rPr kumimoji="1" lang="ja-JP" altLang="en-US" sz="1100">
              <a:latin typeface="ＭＳ ゴシック" panose="020B0609070205080204" pitchFamily="49" charset="-128"/>
              <a:ea typeface="ＭＳ ゴシック" panose="020B0609070205080204" pitchFamily="49" charset="-128"/>
            </a:rPr>
            <a:t>　少子高齢化の進展による社会保障費、施設の老朽化に伴う維持補修費等が増大するなか、合併算定替割増額の段階的縮減により普通交付税は減少し、財政状況は厳しさを増している。今後はより緻密な財政シミュレーションを立てると同時に、行財政改革の取組み強化を図り、経常経費の削減の徹底に努めなければならな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61</xdr:row>
      <xdr:rowOff>64226</xdr:rowOff>
    </xdr:to>
    <xdr:cxnSp macro="">
      <xdr:nvCxnSpPr>
        <xdr:cNvPr id="134" name="直線コネクタ 133"/>
        <xdr:cNvCxnSpPr/>
      </xdr:nvCxnSpPr>
      <xdr:spPr>
        <a:xfrm>
          <a:off x="4114800" y="10336530"/>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101237</xdr:rowOff>
    </xdr:to>
    <xdr:cxnSp macro="">
      <xdr:nvCxnSpPr>
        <xdr:cNvPr id="137" name="直線コネクタ 136"/>
        <xdr:cNvCxnSpPr/>
      </xdr:nvCxnSpPr>
      <xdr:spPr>
        <a:xfrm flipV="1">
          <a:off x="3225800" y="103365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121013</xdr:rowOff>
    </xdr:from>
    <xdr:to>
      <xdr:col>15</xdr:col>
      <xdr:colOff>82550</xdr:colOff>
      <xdr:row>60</xdr:row>
      <xdr:rowOff>101237</xdr:rowOff>
    </xdr:to>
    <xdr:cxnSp macro="">
      <xdr:nvCxnSpPr>
        <xdr:cNvPr id="140" name="直線コネクタ 139"/>
        <xdr:cNvCxnSpPr/>
      </xdr:nvCxnSpPr>
      <xdr:spPr>
        <a:xfrm>
          <a:off x="2336800" y="1023656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59</xdr:row>
      <xdr:rowOff>121013</xdr:rowOff>
    </xdr:to>
    <xdr:cxnSp macro="">
      <xdr:nvCxnSpPr>
        <xdr:cNvPr id="143" name="直線コネクタ 142"/>
        <xdr:cNvCxnSpPr/>
      </xdr:nvCxnSpPr>
      <xdr:spPr>
        <a:xfrm>
          <a:off x="1447800" y="1018485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139354</xdr:rowOff>
    </xdr:from>
    <xdr:ext cx="762000" cy="259045"/>
    <xdr:sp macro="" textlink="">
      <xdr:nvSpPr>
        <xdr:cNvPr id="147" name="テキスト ボックス 146"/>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13426</xdr:rowOff>
    </xdr:from>
    <xdr:to>
      <xdr:col>23</xdr:col>
      <xdr:colOff>184150</xdr:colOff>
      <xdr:row>61</xdr:row>
      <xdr:rowOff>115026</xdr:rowOff>
    </xdr:to>
    <xdr:sp macro="" textlink="">
      <xdr:nvSpPr>
        <xdr:cNvPr id="153" name="楕円 152"/>
        <xdr:cNvSpPr/>
      </xdr:nvSpPr>
      <xdr:spPr>
        <a:xfrm>
          <a:off x="4902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156953</xdr:rowOff>
    </xdr:from>
    <xdr:ext cx="762000" cy="259045"/>
    <xdr:sp macro="" textlink="">
      <xdr:nvSpPr>
        <xdr:cNvPr id="154" name="財政構造の弾力性該当値テキスト"/>
        <xdr:cNvSpPr txBox="1"/>
      </xdr:nvSpPr>
      <xdr:spPr>
        <a:xfrm>
          <a:off x="5041900" y="1044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5" name="楕円 154"/>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6" name="テキスト ボックス 155"/>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50437</xdr:rowOff>
    </xdr:from>
    <xdr:to>
      <xdr:col>15</xdr:col>
      <xdr:colOff>133350</xdr:colOff>
      <xdr:row>60</xdr:row>
      <xdr:rowOff>152037</xdr:rowOff>
    </xdr:to>
    <xdr:sp macro="" textlink="">
      <xdr:nvSpPr>
        <xdr:cNvPr id="157" name="楕円 156"/>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136814</xdr:rowOff>
    </xdr:from>
    <xdr:ext cx="762000" cy="259045"/>
    <xdr:sp macro="" textlink="">
      <xdr:nvSpPr>
        <xdr:cNvPr id="158" name="テキスト ボックス 157"/>
        <xdr:cNvSpPr txBox="1"/>
      </xdr:nvSpPr>
      <xdr:spPr>
        <a:xfrm>
          <a:off x="2844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70213</xdr:rowOff>
    </xdr:from>
    <xdr:to>
      <xdr:col>11</xdr:col>
      <xdr:colOff>82550</xdr:colOff>
      <xdr:row>60</xdr:row>
      <xdr:rowOff>363</xdr:rowOff>
    </xdr:to>
    <xdr:sp macro="" textlink="">
      <xdr:nvSpPr>
        <xdr:cNvPr id="159" name="楕円 158"/>
        <xdr:cNvSpPr/>
      </xdr:nvSpPr>
      <xdr:spPr>
        <a:xfrm>
          <a:off x="2286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156590</xdr:rowOff>
    </xdr:from>
    <xdr:ext cx="762000" cy="259045"/>
    <xdr:sp macro="" textlink="">
      <xdr:nvSpPr>
        <xdr:cNvPr id="160" name="テキスト ボックス 159"/>
        <xdr:cNvSpPr txBox="1"/>
      </xdr:nvSpPr>
      <xdr:spPr>
        <a:xfrm>
          <a:off x="19558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18506</xdr:rowOff>
    </xdr:from>
    <xdr:to>
      <xdr:col>7</xdr:col>
      <xdr:colOff>31750</xdr:colOff>
      <xdr:row>59</xdr:row>
      <xdr:rowOff>120106</xdr:rowOff>
    </xdr:to>
    <xdr:sp macro="" textlink="">
      <xdr:nvSpPr>
        <xdr:cNvPr id="161" name="楕円 160"/>
        <xdr:cNvSpPr/>
      </xdr:nvSpPr>
      <xdr:spPr>
        <a:xfrm>
          <a:off x="1397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130283</xdr:rowOff>
    </xdr:from>
    <xdr:ext cx="762000" cy="259045"/>
    <xdr:sp macro="" textlink="">
      <xdr:nvSpPr>
        <xdr:cNvPr id="162" name="テキスト ボックス 161"/>
        <xdr:cNvSpPr txBox="1"/>
      </xdr:nvSpPr>
      <xdr:spPr>
        <a:xfrm>
          <a:off x="1066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県内平均を大きく上回り、類似団体の中でも最低水準となっている。その最大の要因は、人口千人当たり職員数でも全国平均を大きく上回る人件費であることから、行財政改革大綱や定員管理計画に基づき、適正水準への見直しを図っ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今後は、主に直営で運営している施設関係を、民間でも実施可能な部分については、指定管理者制度の導入による民間委託や民間譲渡等を進め、コストの低減を図っていく方針である。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9675</xdr:rowOff>
    </xdr:from>
    <xdr:to>
      <xdr:col>23</xdr:col>
      <xdr:colOff>133350</xdr:colOff>
      <xdr:row>88</xdr:row>
      <xdr:rowOff>91863</xdr:rowOff>
    </xdr:to>
    <xdr:cxnSp macro="">
      <xdr:nvCxnSpPr>
        <xdr:cNvPr id="193" name="直線コネクタ 192"/>
        <xdr:cNvCxnSpPr/>
      </xdr:nvCxnSpPr>
      <xdr:spPr>
        <a:xfrm>
          <a:off x="4114800" y="15097275"/>
          <a:ext cx="838200" cy="8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9675</xdr:rowOff>
    </xdr:from>
    <xdr:to>
      <xdr:col>19</xdr:col>
      <xdr:colOff>133350</xdr:colOff>
      <xdr:row>88</xdr:row>
      <xdr:rowOff>10009</xdr:rowOff>
    </xdr:to>
    <xdr:cxnSp macro="">
      <xdr:nvCxnSpPr>
        <xdr:cNvPr id="196" name="直線コネクタ 195"/>
        <xdr:cNvCxnSpPr/>
      </xdr:nvCxnSpPr>
      <xdr:spPr>
        <a:xfrm flipV="1">
          <a:off x="3225800" y="15097275"/>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130484</xdr:rowOff>
    </xdr:from>
    <xdr:to>
      <xdr:col>15</xdr:col>
      <xdr:colOff>82550</xdr:colOff>
      <xdr:row>88</xdr:row>
      <xdr:rowOff>10009</xdr:rowOff>
    </xdr:to>
    <xdr:cxnSp macro="">
      <xdr:nvCxnSpPr>
        <xdr:cNvPr id="199" name="直線コネクタ 198"/>
        <xdr:cNvCxnSpPr/>
      </xdr:nvCxnSpPr>
      <xdr:spPr>
        <a:xfrm>
          <a:off x="2336800" y="15046634"/>
          <a:ext cx="889000" cy="5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84793</xdr:rowOff>
    </xdr:from>
    <xdr:to>
      <xdr:col>11</xdr:col>
      <xdr:colOff>31750</xdr:colOff>
      <xdr:row>87</xdr:row>
      <xdr:rowOff>130484</xdr:rowOff>
    </xdr:to>
    <xdr:cxnSp macro="">
      <xdr:nvCxnSpPr>
        <xdr:cNvPr id="202" name="直線コネクタ 201"/>
        <xdr:cNvCxnSpPr/>
      </xdr:nvCxnSpPr>
      <xdr:spPr>
        <a:xfrm>
          <a:off x="1447800" y="15000943"/>
          <a:ext cx="889000" cy="4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41063</xdr:rowOff>
    </xdr:from>
    <xdr:to>
      <xdr:col>23</xdr:col>
      <xdr:colOff>184150</xdr:colOff>
      <xdr:row>88</xdr:row>
      <xdr:rowOff>142663</xdr:rowOff>
    </xdr:to>
    <xdr:sp macro="" textlink="">
      <xdr:nvSpPr>
        <xdr:cNvPr id="212" name="楕円 211"/>
        <xdr:cNvSpPr/>
      </xdr:nvSpPr>
      <xdr:spPr>
        <a:xfrm>
          <a:off x="4902200" y="151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108390</xdr:rowOff>
    </xdr:from>
    <xdr:ext cx="762000" cy="259045"/>
    <xdr:sp macro="" textlink="">
      <xdr:nvSpPr>
        <xdr:cNvPr id="213" name="人件費・物件費等の状況該当値テキスト"/>
        <xdr:cNvSpPr txBox="1"/>
      </xdr:nvSpPr>
      <xdr:spPr>
        <a:xfrm>
          <a:off x="5041900" y="1502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130325</xdr:rowOff>
    </xdr:from>
    <xdr:to>
      <xdr:col>19</xdr:col>
      <xdr:colOff>184150</xdr:colOff>
      <xdr:row>88</xdr:row>
      <xdr:rowOff>60475</xdr:rowOff>
    </xdr:to>
    <xdr:sp macro="" textlink="">
      <xdr:nvSpPr>
        <xdr:cNvPr id="214" name="楕円 213"/>
        <xdr:cNvSpPr/>
      </xdr:nvSpPr>
      <xdr:spPr>
        <a:xfrm>
          <a:off x="4064000" y="150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45252</xdr:rowOff>
    </xdr:from>
    <xdr:ext cx="736600" cy="259045"/>
    <xdr:sp macro="" textlink="">
      <xdr:nvSpPr>
        <xdr:cNvPr id="215" name="テキスト ボックス 214"/>
        <xdr:cNvSpPr txBox="1"/>
      </xdr:nvSpPr>
      <xdr:spPr>
        <a:xfrm>
          <a:off x="3733800" y="1513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130659</xdr:rowOff>
    </xdr:from>
    <xdr:to>
      <xdr:col>15</xdr:col>
      <xdr:colOff>133350</xdr:colOff>
      <xdr:row>88</xdr:row>
      <xdr:rowOff>60809</xdr:rowOff>
    </xdr:to>
    <xdr:sp macro="" textlink="">
      <xdr:nvSpPr>
        <xdr:cNvPr id="216" name="楕円 215"/>
        <xdr:cNvSpPr/>
      </xdr:nvSpPr>
      <xdr:spPr>
        <a:xfrm>
          <a:off x="3175000" y="1504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45586</xdr:rowOff>
    </xdr:from>
    <xdr:ext cx="762000" cy="259045"/>
    <xdr:sp macro="" textlink="">
      <xdr:nvSpPr>
        <xdr:cNvPr id="217" name="テキスト ボックス 216"/>
        <xdr:cNvSpPr txBox="1"/>
      </xdr:nvSpPr>
      <xdr:spPr>
        <a:xfrm>
          <a:off x="2844800" y="1513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79684</xdr:rowOff>
    </xdr:from>
    <xdr:to>
      <xdr:col>11</xdr:col>
      <xdr:colOff>82550</xdr:colOff>
      <xdr:row>88</xdr:row>
      <xdr:rowOff>9834</xdr:rowOff>
    </xdr:to>
    <xdr:sp macro="" textlink="">
      <xdr:nvSpPr>
        <xdr:cNvPr id="218" name="楕円 217"/>
        <xdr:cNvSpPr/>
      </xdr:nvSpPr>
      <xdr:spPr>
        <a:xfrm>
          <a:off x="2286000" y="149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166061</xdr:rowOff>
    </xdr:from>
    <xdr:ext cx="762000" cy="259045"/>
    <xdr:sp macro="" textlink="">
      <xdr:nvSpPr>
        <xdr:cNvPr id="219" name="テキスト ボックス 218"/>
        <xdr:cNvSpPr txBox="1"/>
      </xdr:nvSpPr>
      <xdr:spPr>
        <a:xfrm>
          <a:off x="1955800" y="1508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33993</xdr:rowOff>
    </xdr:from>
    <xdr:to>
      <xdr:col>7</xdr:col>
      <xdr:colOff>31750</xdr:colOff>
      <xdr:row>87</xdr:row>
      <xdr:rowOff>135593</xdr:rowOff>
    </xdr:to>
    <xdr:sp macro="" textlink="">
      <xdr:nvSpPr>
        <xdr:cNvPr id="220" name="楕円 219"/>
        <xdr:cNvSpPr/>
      </xdr:nvSpPr>
      <xdr:spPr>
        <a:xfrm>
          <a:off x="1397000" y="149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120370</xdr:rowOff>
    </xdr:from>
    <xdr:ext cx="762000" cy="259045"/>
    <xdr:sp macro="" textlink="">
      <xdr:nvSpPr>
        <xdr:cNvPr id="221" name="テキスト ボックス 220"/>
        <xdr:cNvSpPr txBox="1"/>
      </xdr:nvSpPr>
      <xdr:spPr>
        <a:xfrm>
          <a:off x="1066800" y="150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職員給与のカットや職員手当の見直しなどを実施してきたが、類似団体平均よりも依然として高い水準にある。今後は、給与体系の見直しなど、より一層の職員給の適正化に努めていく必要がある。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126395</xdr:rowOff>
    </xdr:to>
    <xdr:cxnSp macro="">
      <xdr:nvCxnSpPr>
        <xdr:cNvPr id="257" name="直線コネクタ 256"/>
        <xdr:cNvCxnSpPr/>
      </xdr:nvCxnSpPr>
      <xdr:spPr>
        <a:xfrm flipV="1">
          <a:off x="16179800" y="1517952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114905</xdr:rowOff>
    </xdr:from>
    <xdr:to>
      <xdr:col>77</xdr:col>
      <xdr:colOff>44450</xdr:colOff>
      <xdr:row>88</xdr:row>
      <xdr:rowOff>126395</xdr:rowOff>
    </xdr:to>
    <xdr:cxnSp macro="">
      <xdr:nvCxnSpPr>
        <xdr:cNvPr id="260" name="直線コネクタ 259"/>
        <xdr:cNvCxnSpPr/>
      </xdr:nvCxnSpPr>
      <xdr:spPr>
        <a:xfrm>
          <a:off x="15290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114905</xdr:rowOff>
    </xdr:from>
    <xdr:to>
      <xdr:col>72</xdr:col>
      <xdr:colOff>203200</xdr:colOff>
      <xdr:row>89</xdr:row>
      <xdr:rowOff>35379</xdr:rowOff>
    </xdr:to>
    <xdr:cxnSp macro="">
      <xdr:nvCxnSpPr>
        <xdr:cNvPr id="263" name="直線コネクタ 262"/>
        <xdr:cNvCxnSpPr/>
      </xdr:nvCxnSpPr>
      <xdr:spPr>
        <a:xfrm flipV="1">
          <a:off x="14401800" y="152025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35379</xdr:rowOff>
    </xdr:to>
    <xdr:cxnSp macro="">
      <xdr:nvCxnSpPr>
        <xdr:cNvPr id="266" name="直線コネクタ 265"/>
        <xdr:cNvCxnSpPr/>
      </xdr:nvCxnSpPr>
      <xdr:spPr>
        <a:xfrm>
          <a:off x="13512800" y="151565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6" name="楕円 275"/>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77" name="給与水準   （国との比較）該当値テキスト"/>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78" name="楕円 277"/>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79" name="テキスト ボックス 278"/>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80" name="楕円 279"/>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1" name="テキスト ボックス 280"/>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2" name="楕円 281"/>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3" name="テキスト ボックス 282"/>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4" name="楕円 283"/>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5" name="テキスト ボックス 284"/>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県内平均を大きく上回り、類似団体の中でも多い状況となっている。合併後１０年間で２５％を超える職員数の削減を実施しているが、更なる職員数の適正化に向け、今後も定員管理計画に沿った職員数の削減を図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数が多い要因としては、過疎化による人口の減少や、ごみ・し尿収集の民間委託は行っているものの、市の面積が広大で条件不利地域が多いなか、合併団体であるが故の地域の均衡が求められることから、公共施設等の整理統合などの行財政改革が結果的に進まず、思ったほどの職員数の削減につながっていないことなども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69004</xdr:rowOff>
    </xdr:from>
    <xdr:to>
      <xdr:col>81</xdr:col>
      <xdr:colOff>44450</xdr:colOff>
      <xdr:row>65</xdr:row>
      <xdr:rowOff>103475</xdr:rowOff>
    </xdr:to>
    <xdr:cxnSp macro="">
      <xdr:nvCxnSpPr>
        <xdr:cNvPr id="322" name="直線コネクタ 321"/>
        <xdr:cNvCxnSpPr/>
      </xdr:nvCxnSpPr>
      <xdr:spPr>
        <a:xfrm>
          <a:off x="16179800" y="1121325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60960</xdr:rowOff>
    </xdr:from>
    <xdr:to>
      <xdr:col>77</xdr:col>
      <xdr:colOff>44450</xdr:colOff>
      <xdr:row>65</xdr:row>
      <xdr:rowOff>69004</xdr:rowOff>
    </xdr:to>
    <xdr:cxnSp macro="">
      <xdr:nvCxnSpPr>
        <xdr:cNvPr id="325" name="直線コネクタ 324"/>
        <xdr:cNvCxnSpPr/>
      </xdr:nvCxnSpPr>
      <xdr:spPr>
        <a:xfrm>
          <a:off x="15290800" y="1120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60960</xdr:rowOff>
    </xdr:from>
    <xdr:to>
      <xdr:col>72</xdr:col>
      <xdr:colOff>203200</xdr:colOff>
      <xdr:row>65</xdr:row>
      <xdr:rowOff>73599</xdr:rowOff>
    </xdr:to>
    <xdr:cxnSp macro="">
      <xdr:nvCxnSpPr>
        <xdr:cNvPr id="328" name="直線コネクタ 327"/>
        <xdr:cNvCxnSpPr/>
      </xdr:nvCxnSpPr>
      <xdr:spPr>
        <a:xfrm flipV="1">
          <a:off x="14401800" y="1120521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73599</xdr:rowOff>
    </xdr:from>
    <xdr:to>
      <xdr:col>68</xdr:col>
      <xdr:colOff>152400</xdr:colOff>
      <xdr:row>65</xdr:row>
      <xdr:rowOff>116115</xdr:rowOff>
    </xdr:to>
    <xdr:cxnSp macro="">
      <xdr:nvCxnSpPr>
        <xdr:cNvPr id="331" name="直線コネクタ 330"/>
        <xdr:cNvCxnSpPr/>
      </xdr:nvCxnSpPr>
      <xdr:spPr>
        <a:xfrm flipV="1">
          <a:off x="13512800" y="11217849"/>
          <a:ext cx="889000" cy="4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52675</xdr:rowOff>
    </xdr:from>
    <xdr:to>
      <xdr:col>81</xdr:col>
      <xdr:colOff>95250</xdr:colOff>
      <xdr:row>65</xdr:row>
      <xdr:rowOff>154275</xdr:rowOff>
    </xdr:to>
    <xdr:sp macro="" textlink="">
      <xdr:nvSpPr>
        <xdr:cNvPr id="341" name="楕円 340"/>
        <xdr:cNvSpPr/>
      </xdr:nvSpPr>
      <xdr:spPr>
        <a:xfrm>
          <a:off x="16967200" y="111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24752</xdr:rowOff>
    </xdr:from>
    <xdr:ext cx="762000" cy="259045"/>
    <xdr:sp macro="" textlink="">
      <xdr:nvSpPr>
        <xdr:cNvPr id="342" name="定員管理の状況該当値テキスト"/>
        <xdr:cNvSpPr txBox="1"/>
      </xdr:nvSpPr>
      <xdr:spPr>
        <a:xfrm>
          <a:off x="17106900" y="1116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18204</xdr:rowOff>
    </xdr:from>
    <xdr:to>
      <xdr:col>77</xdr:col>
      <xdr:colOff>95250</xdr:colOff>
      <xdr:row>65</xdr:row>
      <xdr:rowOff>119804</xdr:rowOff>
    </xdr:to>
    <xdr:sp macro="" textlink="">
      <xdr:nvSpPr>
        <xdr:cNvPr id="343" name="楕円 342"/>
        <xdr:cNvSpPr/>
      </xdr:nvSpPr>
      <xdr:spPr>
        <a:xfrm>
          <a:off x="16129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104581</xdr:rowOff>
    </xdr:from>
    <xdr:ext cx="736600" cy="259045"/>
    <xdr:sp macro="" textlink="">
      <xdr:nvSpPr>
        <xdr:cNvPr id="344" name="テキスト ボックス 343"/>
        <xdr:cNvSpPr txBox="1"/>
      </xdr:nvSpPr>
      <xdr:spPr>
        <a:xfrm>
          <a:off x="15798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10160</xdr:rowOff>
    </xdr:from>
    <xdr:to>
      <xdr:col>73</xdr:col>
      <xdr:colOff>44450</xdr:colOff>
      <xdr:row>65</xdr:row>
      <xdr:rowOff>111760</xdr:rowOff>
    </xdr:to>
    <xdr:sp macro="" textlink="">
      <xdr:nvSpPr>
        <xdr:cNvPr id="345" name="楕円 344"/>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96537</xdr:rowOff>
    </xdr:from>
    <xdr:ext cx="762000" cy="259045"/>
    <xdr:sp macro="" textlink="">
      <xdr:nvSpPr>
        <xdr:cNvPr id="346" name="テキスト ボックス 345"/>
        <xdr:cNvSpPr txBox="1"/>
      </xdr:nvSpPr>
      <xdr:spPr>
        <a:xfrm>
          <a:off x="14909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22799</xdr:rowOff>
    </xdr:from>
    <xdr:to>
      <xdr:col>68</xdr:col>
      <xdr:colOff>203200</xdr:colOff>
      <xdr:row>65</xdr:row>
      <xdr:rowOff>124399</xdr:rowOff>
    </xdr:to>
    <xdr:sp macro="" textlink="">
      <xdr:nvSpPr>
        <xdr:cNvPr id="347" name="楕円 346"/>
        <xdr:cNvSpPr/>
      </xdr:nvSpPr>
      <xdr:spPr>
        <a:xfrm>
          <a:off x="14351000" y="111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109176</xdr:rowOff>
    </xdr:from>
    <xdr:ext cx="762000" cy="259045"/>
    <xdr:sp macro="" textlink="">
      <xdr:nvSpPr>
        <xdr:cNvPr id="348" name="テキスト ボックス 347"/>
        <xdr:cNvSpPr txBox="1"/>
      </xdr:nvSpPr>
      <xdr:spPr>
        <a:xfrm>
          <a:off x="14020800" y="1125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65315</xdr:rowOff>
    </xdr:from>
    <xdr:to>
      <xdr:col>64</xdr:col>
      <xdr:colOff>152400</xdr:colOff>
      <xdr:row>65</xdr:row>
      <xdr:rowOff>166915</xdr:rowOff>
    </xdr:to>
    <xdr:sp macro="" textlink="">
      <xdr:nvSpPr>
        <xdr:cNvPr id="349" name="楕円 348"/>
        <xdr:cNvSpPr/>
      </xdr:nvSpPr>
      <xdr:spPr>
        <a:xfrm>
          <a:off x="13462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151692</xdr:rowOff>
    </xdr:from>
    <xdr:ext cx="762000" cy="259045"/>
    <xdr:sp macro="" textlink="">
      <xdr:nvSpPr>
        <xdr:cNvPr id="350" name="テキスト ボックス 349"/>
        <xdr:cNvSpPr txBox="1"/>
      </xdr:nvSpPr>
      <xdr:spPr>
        <a:xfrm>
          <a:off x="13131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類似団体平均は下回っているが、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大規模公共事業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に係る起債の償還等に伴い上昇傾向にある。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今後は、不要不急な事業は控え、市民ニーズ・行政需要実態に即した事業を厳選したうえで、地方債の計画的な発行に努めていく必要がある。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98954</xdr:rowOff>
    </xdr:from>
    <xdr:to>
      <xdr:col>81</xdr:col>
      <xdr:colOff>44450</xdr:colOff>
      <xdr:row>36</xdr:row>
      <xdr:rowOff>102976</xdr:rowOff>
    </xdr:to>
    <xdr:cxnSp macro="">
      <xdr:nvCxnSpPr>
        <xdr:cNvPr id="384" name="直線コネクタ 383"/>
        <xdr:cNvCxnSpPr/>
      </xdr:nvCxnSpPr>
      <xdr:spPr>
        <a:xfrm>
          <a:off x="16179800" y="627115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96943</xdr:rowOff>
    </xdr:from>
    <xdr:to>
      <xdr:col>77</xdr:col>
      <xdr:colOff>44450</xdr:colOff>
      <xdr:row>36</xdr:row>
      <xdr:rowOff>98954</xdr:rowOff>
    </xdr:to>
    <xdr:cxnSp macro="">
      <xdr:nvCxnSpPr>
        <xdr:cNvPr id="387" name="直線コネクタ 386"/>
        <xdr:cNvCxnSpPr/>
      </xdr:nvCxnSpPr>
      <xdr:spPr>
        <a:xfrm>
          <a:off x="15290800" y="62691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96943</xdr:rowOff>
    </xdr:from>
    <xdr:to>
      <xdr:col>72</xdr:col>
      <xdr:colOff>203200</xdr:colOff>
      <xdr:row>36</xdr:row>
      <xdr:rowOff>98954</xdr:rowOff>
    </xdr:to>
    <xdr:cxnSp macro="">
      <xdr:nvCxnSpPr>
        <xdr:cNvPr id="390" name="直線コネクタ 389"/>
        <xdr:cNvCxnSpPr/>
      </xdr:nvCxnSpPr>
      <xdr:spPr>
        <a:xfrm flipV="1">
          <a:off x="14401800" y="62691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98954</xdr:rowOff>
    </xdr:from>
    <xdr:to>
      <xdr:col>68</xdr:col>
      <xdr:colOff>152400</xdr:colOff>
      <xdr:row>36</xdr:row>
      <xdr:rowOff>113030</xdr:rowOff>
    </xdr:to>
    <xdr:cxnSp macro="">
      <xdr:nvCxnSpPr>
        <xdr:cNvPr id="393" name="直線コネクタ 392"/>
        <xdr:cNvCxnSpPr/>
      </xdr:nvCxnSpPr>
      <xdr:spPr>
        <a:xfrm flipV="1">
          <a:off x="13512800" y="627115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5" name="テキスト ボックス 394"/>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397" name="テキスト ボックス 396"/>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52176</xdr:rowOff>
    </xdr:from>
    <xdr:to>
      <xdr:col>81</xdr:col>
      <xdr:colOff>95250</xdr:colOff>
      <xdr:row>36</xdr:row>
      <xdr:rowOff>153776</xdr:rowOff>
    </xdr:to>
    <xdr:sp macro="" textlink="">
      <xdr:nvSpPr>
        <xdr:cNvPr id="403" name="楕円 402"/>
        <xdr:cNvSpPr/>
      </xdr:nvSpPr>
      <xdr:spPr>
        <a:xfrm>
          <a:off x="169672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144903</xdr:rowOff>
    </xdr:from>
    <xdr:ext cx="762000" cy="259045"/>
    <xdr:sp macro="" textlink="">
      <xdr:nvSpPr>
        <xdr:cNvPr id="404" name="公債費負担の状況該当値テキスト"/>
        <xdr:cNvSpPr txBox="1"/>
      </xdr:nvSpPr>
      <xdr:spPr>
        <a:xfrm>
          <a:off x="17106900" y="614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48154</xdr:rowOff>
    </xdr:from>
    <xdr:to>
      <xdr:col>77</xdr:col>
      <xdr:colOff>95250</xdr:colOff>
      <xdr:row>36</xdr:row>
      <xdr:rowOff>149754</xdr:rowOff>
    </xdr:to>
    <xdr:sp macro="" textlink="">
      <xdr:nvSpPr>
        <xdr:cNvPr id="405" name="楕円 404"/>
        <xdr:cNvSpPr/>
      </xdr:nvSpPr>
      <xdr:spPr>
        <a:xfrm>
          <a:off x="16129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159931</xdr:rowOff>
    </xdr:from>
    <xdr:ext cx="736600" cy="259045"/>
    <xdr:sp macro="" textlink="">
      <xdr:nvSpPr>
        <xdr:cNvPr id="406" name="テキスト ボックス 405"/>
        <xdr:cNvSpPr txBox="1"/>
      </xdr:nvSpPr>
      <xdr:spPr>
        <a:xfrm>
          <a:off x="15798800" y="598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46143</xdr:rowOff>
    </xdr:from>
    <xdr:to>
      <xdr:col>73</xdr:col>
      <xdr:colOff>44450</xdr:colOff>
      <xdr:row>36</xdr:row>
      <xdr:rowOff>147743</xdr:rowOff>
    </xdr:to>
    <xdr:sp macro="" textlink="">
      <xdr:nvSpPr>
        <xdr:cNvPr id="407" name="楕円 406"/>
        <xdr:cNvSpPr/>
      </xdr:nvSpPr>
      <xdr:spPr>
        <a:xfrm>
          <a:off x="15240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157920</xdr:rowOff>
    </xdr:from>
    <xdr:ext cx="762000" cy="259045"/>
    <xdr:sp macro="" textlink="">
      <xdr:nvSpPr>
        <xdr:cNvPr id="408" name="テキスト ボックス 407"/>
        <xdr:cNvSpPr txBox="1"/>
      </xdr:nvSpPr>
      <xdr:spPr>
        <a:xfrm>
          <a:off x="14909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48154</xdr:rowOff>
    </xdr:from>
    <xdr:to>
      <xdr:col>68</xdr:col>
      <xdr:colOff>203200</xdr:colOff>
      <xdr:row>36</xdr:row>
      <xdr:rowOff>149754</xdr:rowOff>
    </xdr:to>
    <xdr:sp macro="" textlink="">
      <xdr:nvSpPr>
        <xdr:cNvPr id="409" name="楕円 408"/>
        <xdr:cNvSpPr/>
      </xdr:nvSpPr>
      <xdr:spPr>
        <a:xfrm>
          <a:off x="14351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159931</xdr:rowOff>
    </xdr:from>
    <xdr:ext cx="762000" cy="259045"/>
    <xdr:sp macro="" textlink="">
      <xdr:nvSpPr>
        <xdr:cNvPr id="410" name="テキスト ボックス 409"/>
        <xdr:cNvSpPr txBox="1"/>
      </xdr:nvSpPr>
      <xdr:spPr>
        <a:xfrm>
          <a:off x="14020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62230</xdr:rowOff>
    </xdr:from>
    <xdr:to>
      <xdr:col>64</xdr:col>
      <xdr:colOff>152400</xdr:colOff>
      <xdr:row>36</xdr:row>
      <xdr:rowOff>163830</xdr:rowOff>
    </xdr:to>
    <xdr:sp macro="" textlink="">
      <xdr:nvSpPr>
        <xdr:cNvPr id="411" name="楕円 410"/>
        <xdr:cNvSpPr/>
      </xdr:nvSpPr>
      <xdr:spPr>
        <a:xfrm>
          <a:off x="1346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2557</xdr:rowOff>
    </xdr:from>
    <xdr:ext cx="762000" cy="259045"/>
    <xdr:sp macro="" textlink="">
      <xdr:nvSpPr>
        <xdr:cNvPr id="412" name="テキスト ボックス 411"/>
        <xdr:cNvSpPr txBox="1"/>
      </xdr:nvSpPr>
      <xdr:spPr>
        <a:xfrm>
          <a:off x="13131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地方債の繰上償還の実施等により指標は改善してきたが、平成２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は大規模公共事業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に係る地方債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発行額が増加し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今後は、不要不急な事業は控え、市民ニーズ・行政需要実態に即した事業を厳選したうえで、地方債の計画的な発行に努めていく必要がある。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104703</xdr:rowOff>
    </xdr:from>
    <xdr:to>
      <xdr:col>81</xdr:col>
      <xdr:colOff>44450</xdr:colOff>
      <xdr:row>13</xdr:row>
      <xdr:rowOff>120559</xdr:rowOff>
    </xdr:to>
    <xdr:cxnSp macro="">
      <xdr:nvCxnSpPr>
        <xdr:cNvPr id="448" name="直線コネクタ 447"/>
        <xdr:cNvCxnSpPr/>
      </xdr:nvCxnSpPr>
      <xdr:spPr>
        <a:xfrm>
          <a:off x="16179800" y="2333553"/>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1" name="フローチャート: 判断 450"/>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2" name="テキスト ボックス 451"/>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92637</xdr:rowOff>
    </xdr:from>
    <xdr:to>
      <xdr:col>68</xdr:col>
      <xdr:colOff>152400</xdr:colOff>
      <xdr:row>13</xdr:row>
      <xdr:rowOff>125041</xdr:rowOff>
    </xdr:to>
    <xdr:cxnSp macro="">
      <xdr:nvCxnSpPr>
        <xdr:cNvPr id="453" name="直線コネクタ 452"/>
        <xdr:cNvCxnSpPr/>
      </xdr:nvCxnSpPr>
      <xdr:spPr>
        <a:xfrm flipV="1">
          <a:off x="13512800" y="2321487"/>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4" name="フローチャート: 判断 453"/>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5" name="テキスト ボックス 454"/>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146631</xdr:rowOff>
    </xdr:from>
    <xdr:to>
      <xdr:col>68</xdr:col>
      <xdr:colOff>203200</xdr:colOff>
      <xdr:row>14</xdr:row>
      <xdr:rowOff>76781</xdr:rowOff>
    </xdr:to>
    <xdr:sp macro="" textlink="">
      <xdr:nvSpPr>
        <xdr:cNvPr id="456" name="フローチャート: 判断 455"/>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61558</xdr:rowOff>
    </xdr:from>
    <xdr:ext cx="762000" cy="259045"/>
    <xdr:sp macro="" textlink="">
      <xdr:nvSpPr>
        <xdr:cNvPr id="457" name="テキスト ボックス 456"/>
        <xdr:cNvSpPr txBox="1"/>
      </xdr:nvSpPr>
      <xdr:spPr>
        <a:xfrm>
          <a:off x="14020800" y="246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58" name="フローチャート: 判断 457"/>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116022</xdr:rowOff>
    </xdr:from>
    <xdr:ext cx="762000" cy="259045"/>
    <xdr:sp macro="" textlink="">
      <xdr:nvSpPr>
        <xdr:cNvPr id="459" name="テキスト ボックス 458"/>
        <xdr:cNvSpPr txBox="1"/>
      </xdr:nvSpPr>
      <xdr:spPr>
        <a:xfrm>
          <a:off x="13131800" y="25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69759</xdr:rowOff>
    </xdr:from>
    <xdr:to>
      <xdr:col>81</xdr:col>
      <xdr:colOff>95250</xdr:colOff>
      <xdr:row>13</xdr:row>
      <xdr:rowOff>171359</xdr:rowOff>
    </xdr:to>
    <xdr:sp macro="" textlink="">
      <xdr:nvSpPr>
        <xdr:cNvPr id="465" name="楕円 464"/>
        <xdr:cNvSpPr/>
      </xdr:nvSpPr>
      <xdr:spPr>
        <a:xfrm>
          <a:off x="16967200" y="22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162486</xdr:rowOff>
    </xdr:from>
    <xdr:ext cx="762000" cy="259045"/>
    <xdr:sp macro="" textlink="">
      <xdr:nvSpPr>
        <xdr:cNvPr id="466" name="将来負担の状況該当値テキスト"/>
        <xdr:cNvSpPr txBox="1"/>
      </xdr:nvSpPr>
      <xdr:spPr>
        <a:xfrm>
          <a:off x="17106900" y="221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53903</xdr:rowOff>
    </xdr:from>
    <xdr:to>
      <xdr:col>77</xdr:col>
      <xdr:colOff>95250</xdr:colOff>
      <xdr:row>13</xdr:row>
      <xdr:rowOff>155503</xdr:rowOff>
    </xdr:to>
    <xdr:sp macro="" textlink="">
      <xdr:nvSpPr>
        <xdr:cNvPr id="467" name="楕円 466"/>
        <xdr:cNvSpPr/>
      </xdr:nvSpPr>
      <xdr:spPr>
        <a:xfrm>
          <a:off x="16129000" y="22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165680</xdr:rowOff>
    </xdr:from>
    <xdr:ext cx="736600" cy="259045"/>
    <xdr:sp macro="" textlink="">
      <xdr:nvSpPr>
        <xdr:cNvPr id="468" name="テキスト ボックス 467"/>
        <xdr:cNvSpPr txBox="1"/>
      </xdr:nvSpPr>
      <xdr:spPr>
        <a:xfrm>
          <a:off x="15798800" y="2051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41837</xdr:rowOff>
    </xdr:from>
    <xdr:to>
      <xdr:col>68</xdr:col>
      <xdr:colOff>203200</xdr:colOff>
      <xdr:row>13</xdr:row>
      <xdr:rowOff>143437</xdr:rowOff>
    </xdr:to>
    <xdr:sp macro="" textlink="">
      <xdr:nvSpPr>
        <xdr:cNvPr id="469" name="楕円 468"/>
        <xdr:cNvSpPr/>
      </xdr:nvSpPr>
      <xdr:spPr>
        <a:xfrm>
          <a:off x="14351000" y="22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153614</xdr:rowOff>
    </xdr:from>
    <xdr:ext cx="762000" cy="259045"/>
    <xdr:sp macro="" textlink="">
      <xdr:nvSpPr>
        <xdr:cNvPr id="470" name="テキスト ボックス 469"/>
        <xdr:cNvSpPr txBox="1"/>
      </xdr:nvSpPr>
      <xdr:spPr>
        <a:xfrm>
          <a:off x="14020800" y="20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74241</xdr:rowOff>
    </xdr:from>
    <xdr:to>
      <xdr:col>64</xdr:col>
      <xdr:colOff>152400</xdr:colOff>
      <xdr:row>14</xdr:row>
      <xdr:rowOff>4391</xdr:rowOff>
    </xdr:to>
    <xdr:sp macro="" textlink="">
      <xdr:nvSpPr>
        <xdr:cNvPr id="471" name="楕円 470"/>
        <xdr:cNvSpPr/>
      </xdr:nvSpPr>
      <xdr:spPr>
        <a:xfrm>
          <a:off x="13462000" y="23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14568</xdr:rowOff>
    </xdr:from>
    <xdr:ext cx="762000" cy="259045"/>
    <xdr:sp macro="" textlink="">
      <xdr:nvSpPr>
        <xdr:cNvPr id="472" name="テキスト ボックス 471"/>
        <xdr:cNvSpPr txBox="1"/>
      </xdr:nvSpPr>
      <xdr:spPr>
        <a:xfrm>
          <a:off x="13131800" y="20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21,886
21,677
477.53
21,735,533
21,060,337
519,853
9,671,418
16,074,846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人口千人当たりの職員数が、全国・県内平均を大きく上回って類似団体で最低水準となっていることから、経常収支比率に占める人件費の割合が非常に高い。</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今後も、行財政改革大綱や定員管理計画に沿って、職員数の適正化等を行い、人件費の削減に努め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39</xdr:row>
      <xdr:rowOff>24130</xdr:rowOff>
    </xdr:to>
    <xdr:cxnSp macro="">
      <xdr:nvCxnSpPr>
        <xdr:cNvPr id="64" name="直線コネクタ 63"/>
        <xdr:cNvCxnSpPr/>
      </xdr:nvCxnSpPr>
      <xdr:spPr>
        <a:xfrm>
          <a:off x="3987800" y="65643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131572</xdr:rowOff>
    </xdr:to>
    <xdr:cxnSp macro="">
      <xdr:nvCxnSpPr>
        <xdr:cNvPr id="67" name="直線コネクタ 66"/>
        <xdr:cNvCxnSpPr/>
      </xdr:nvCxnSpPr>
      <xdr:spPr>
        <a:xfrm flipV="1">
          <a:off x="3098800" y="65643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131572</xdr:rowOff>
    </xdr:from>
    <xdr:to>
      <xdr:col>15</xdr:col>
      <xdr:colOff>98425</xdr:colOff>
      <xdr:row>38</xdr:row>
      <xdr:rowOff>149860</xdr:rowOff>
    </xdr:to>
    <xdr:cxnSp macro="">
      <xdr:nvCxnSpPr>
        <xdr:cNvPr id="70" name="直線コネクタ 69"/>
        <xdr:cNvCxnSpPr/>
      </xdr:nvCxnSpPr>
      <xdr:spPr>
        <a:xfrm flipV="1">
          <a:off x="2209800" y="66466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38</xdr:row>
      <xdr:rowOff>149860</xdr:rowOff>
    </xdr:to>
    <xdr:cxnSp macro="">
      <xdr:nvCxnSpPr>
        <xdr:cNvPr id="73" name="直線コネクタ 72"/>
        <xdr:cNvCxnSpPr/>
      </xdr:nvCxnSpPr>
      <xdr:spPr>
        <a:xfrm>
          <a:off x="1320800" y="66146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3" name="楕円 82"/>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4"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9" name="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６年度までは、類似団体程度の水準であったが、近年は類似団体平均を上回り、かつ上昇傾向にある。要因としては、直営で運営しているケーブルネットワーク事業の運営管理費の増額や、平成２８年度以降の大型公共施設整備に伴う維持管理費の増額によるものであり、この傾向は今後も続くもの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市は類似団体と比較して保有する施設数が多いことから、今後は直営で運営している施設への指定管理者制度の導入や民間譲渡等を進めると同時に、類似施設の集約を進め、コストの低減を図っていく方針である。</a:t>
          </a:r>
        </a:p>
        <a:p>
          <a:pPr eaLnBrk="1" fontAlgn="auto" latinLnBrk="0" hangingPunct="1"/>
          <a:r>
            <a:rPr lang="en-US" altLang="ja-JP" sz="1400">
              <a:effectLst/>
              <a:latin typeface="ＭＳ ゴシック" panose="020B0609070205080204" pitchFamily="49" charset="-128"/>
              <a:ea typeface="ＭＳ ゴシック" panose="020B0609070205080204" pitchFamily="49" charset="-128"/>
            </a:rPr>
            <a:t>--</a:t>
          </a:r>
          <a:r>
            <a:rPr lang="ja-JP" altLang="en-US" sz="1400">
              <a:effectLst/>
              <a:latin typeface="ＭＳ ゴシック" panose="020B0609070205080204" pitchFamily="49" charset="-128"/>
              <a:ea typeface="ＭＳ ゴシック" panose="020B0609070205080204" pitchFamily="49" charset="-128"/>
            </a:rPr>
            <a:t>－</a:t>
          </a:r>
          <a:r>
            <a:rPr lang="en-US" altLang="ja-JP" sz="1400">
              <a:effectLst/>
              <a:latin typeface="ＭＳ ゴシック" panose="020B0609070205080204" pitchFamily="49" charset="-128"/>
              <a:ea typeface="ＭＳ ゴシック" panose="020B0609070205080204" pitchFamily="49" charset="-128"/>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140607</xdr:rowOff>
    </xdr:from>
    <xdr:to>
      <xdr:col>82</xdr:col>
      <xdr:colOff>107950</xdr:colOff>
      <xdr:row>19</xdr:row>
      <xdr:rowOff>151493</xdr:rowOff>
    </xdr:to>
    <xdr:cxnSp macro="">
      <xdr:nvCxnSpPr>
        <xdr:cNvPr id="127" name="直線コネクタ 126"/>
        <xdr:cNvCxnSpPr/>
      </xdr:nvCxnSpPr>
      <xdr:spPr>
        <a:xfrm>
          <a:off x="15671800" y="3398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42636</xdr:rowOff>
    </xdr:from>
    <xdr:to>
      <xdr:col>78</xdr:col>
      <xdr:colOff>69850</xdr:colOff>
      <xdr:row>19</xdr:row>
      <xdr:rowOff>140607</xdr:rowOff>
    </xdr:to>
    <xdr:cxnSp macro="">
      <xdr:nvCxnSpPr>
        <xdr:cNvPr id="130" name="直線コネクタ 129"/>
        <xdr:cNvCxnSpPr/>
      </xdr:nvCxnSpPr>
      <xdr:spPr>
        <a:xfrm>
          <a:off x="14782800" y="3300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19</xdr:row>
      <xdr:rowOff>42636</xdr:rowOff>
    </xdr:to>
    <xdr:cxnSp macro="">
      <xdr:nvCxnSpPr>
        <xdr:cNvPr id="133" name="直線コネクタ 132"/>
        <xdr:cNvCxnSpPr/>
      </xdr:nvCxnSpPr>
      <xdr:spPr>
        <a:xfrm>
          <a:off x="13893800" y="31151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18</xdr:row>
      <xdr:rowOff>29029</xdr:rowOff>
    </xdr:to>
    <xdr:cxnSp macro="">
      <xdr:nvCxnSpPr>
        <xdr:cNvPr id="136" name="直線コネクタ 135"/>
        <xdr:cNvCxnSpPr/>
      </xdr:nvCxnSpPr>
      <xdr:spPr>
        <a:xfrm>
          <a:off x="13004800" y="3028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100693</xdr:rowOff>
    </xdr:from>
    <xdr:to>
      <xdr:col>82</xdr:col>
      <xdr:colOff>158750</xdr:colOff>
      <xdr:row>20</xdr:row>
      <xdr:rowOff>30843</xdr:rowOff>
    </xdr:to>
    <xdr:sp macro="" textlink="">
      <xdr:nvSpPr>
        <xdr:cNvPr id="146" name="楕円 145"/>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72770</xdr:rowOff>
    </xdr:from>
    <xdr:ext cx="762000" cy="259045"/>
    <xdr:sp macro="" textlink="">
      <xdr:nvSpPr>
        <xdr:cNvPr id="147"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89807</xdr:rowOff>
    </xdr:from>
    <xdr:to>
      <xdr:col>78</xdr:col>
      <xdr:colOff>120650</xdr:colOff>
      <xdr:row>20</xdr:row>
      <xdr:rowOff>19957</xdr:rowOff>
    </xdr:to>
    <xdr:sp macro="" textlink="">
      <xdr:nvSpPr>
        <xdr:cNvPr id="148" name="楕円 147"/>
        <xdr:cNvSpPr/>
      </xdr:nvSpPr>
      <xdr:spPr>
        <a:xfrm>
          <a:off x="15621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4734</xdr:rowOff>
    </xdr:from>
    <xdr:ext cx="736600" cy="259045"/>
    <xdr:sp macro="" textlink="">
      <xdr:nvSpPr>
        <xdr:cNvPr id="149" name="テキスト ボックス 148"/>
        <xdr:cNvSpPr txBox="1"/>
      </xdr:nvSpPr>
      <xdr:spPr>
        <a:xfrm>
          <a:off x="15290800" y="343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macro="" textlink="">
      <xdr:nvSpPr>
        <xdr:cNvPr id="150" name="楕円 149"/>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macro="" textlink="">
      <xdr:nvSpPr>
        <xdr:cNvPr id="151" name="テキスト ボックス 150"/>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2" name="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4" name="楕円 153"/>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5" name="テキスト ボックス 154"/>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類似団体平均は下回っているものの、保育所運営・施設型給付費や老人保護措置費等多くの費用を要し、指標としては横ばい傾向で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この扶助費については、国・県の制度に基づき運営している事業が大部分のため、削減が難しい経費となっている。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86178</xdr:rowOff>
    </xdr:to>
    <xdr:cxnSp macro="">
      <xdr:nvCxnSpPr>
        <xdr:cNvPr id="190" name="直線コネクタ 189"/>
        <xdr:cNvCxnSpPr/>
      </xdr:nvCxnSpPr>
      <xdr:spPr>
        <a:xfrm>
          <a:off x="3987800" y="94070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55</xdr:row>
      <xdr:rowOff>31750</xdr:rowOff>
    </xdr:to>
    <xdr:cxnSp macro="">
      <xdr:nvCxnSpPr>
        <xdr:cNvPr id="193" name="直線コネクタ 192"/>
        <xdr:cNvCxnSpPr/>
      </xdr:nvCxnSpPr>
      <xdr:spPr>
        <a:xfrm flipV="1">
          <a:off x="3098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55</xdr:row>
      <xdr:rowOff>31750</xdr:rowOff>
    </xdr:to>
    <xdr:cxnSp macro="">
      <xdr:nvCxnSpPr>
        <xdr:cNvPr id="196" name="直線コネクタ 195"/>
        <xdr:cNvCxnSpPr/>
      </xdr:nvCxnSpPr>
      <xdr:spPr>
        <a:xfrm>
          <a:off x="2209800" y="9287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199" name="直線コネクタ 198"/>
        <xdr:cNvCxnSpPr/>
      </xdr:nvCxnSpPr>
      <xdr:spPr>
        <a:xfrm>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11" name="楕円 210"/>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12" name="テキスト ボックス 211"/>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5" name="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7" name="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前年度より１．１ポイント上昇した。これは後期高齢者医療の療養給付費に係る繰出金の増加が要因である。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維持補修費については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横ばいだが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した公共施設を多く抱えていることから、このままの状態が続くと増加していくものと思われる。平成２７年度策定の公共施設等総合管理計画に基づき、今後の各施設のあり方について引き続き検討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158024</xdr:rowOff>
    </xdr:from>
    <xdr:to>
      <xdr:col>82</xdr:col>
      <xdr:colOff>107950</xdr:colOff>
      <xdr:row>56</xdr:row>
      <xdr:rowOff>58420</xdr:rowOff>
    </xdr:to>
    <xdr:cxnSp macro="">
      <xdr:nvCxnSpPr>
        <xdr:cNvPr id="253" name="直線コネクタ 252"/>
        <xdr:cNvCxnSpPr/>
      </xdr:nvCxnSpPr>
      <xdr:spPr>
        <a:xfrm>
          <a:off x="15671800" y="958777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158024</xdr:rowOff>
    </xdr:from>
    <xdr:to>
      <xdr:col>78</xdr:col>
      <xdr:colOff>69850</xdr:colOff>
      <xdr:row>55</xdr:row>
      <xdr:rowOff>164556</xdr:rowOff>
    </xdr:to>
    <xdr:cxnSp macro="">
      <xdr:nvCxnSpPr>
        <xdr:cNvPr id="256" name="直線コネクタ 255"/>
        <xdr:cNvCxnSpPr/>
      </xdr:nvCxnSpPr>
      <xdr:spPr>
        <a:xfrm flipV="1">
          <a:off x="14782800" y="9587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55</xdr:row>
      <xdr:rowOff>164556</xdr:rowOff>
    </xdr:to>
    <xdr:cxnSp macro="">
      <xdr:nvCxnSpPr>
        <xdr:cNvPr id="259" name="直線コネクタ 258"/>
        <xdr:cNvCxnSpPr/>
      </xdr:nvCxnSpPr>
      <xdr:spPr>
        <a:xfrm>
          <a:off x="13893800" y="9594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55</xdr:row>
      <xdr:rowOff>164556</xdr:rowOff>
    </xdr:to>
    <xdr:cxnSp macro="">
      <xdr:nvCxnSpPr>
        <xdr:cNvPr id="262" name="直線コネクタ 261"/>
        <xdr:cNvCxnSpPr/>
      </xdr:nvCxnSpPr>
      <xdr:spPr>
        <a:xfrm>
          <a:off x="13004800" y="9581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2" name="楕円 27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3"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107224</xdr:rowOff>
    </xdr:from>
    <xdr:to>
      <xdr:col>78</xdr:col>
      <xdr:colOff>120650</xdr:colOff>
      <xdr:row>56</xdr:row>
      <xdr:rowOff>37374</xdr:rowOff>
    </xdr:to>
    <xdr:sp macro="" textlink="">
      <xdr:nvSpPr>
        <xdr:cNvPr id="274" name="楕円 273"/>
        <xdr:cNvSpPr/>
      </xdr:nvSpPr>
      <xdr:spPr>
        <a:xfrm>
          <a:off x="15621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47551</xdr:rowOff>
    </xdr:from>
    <xdr:ext cx="736600" cy="259045"/>
    <xdr:sp macro="" textlink="">
      <xdr:nvSpPr>
        <xdr:cNvPr id="275" name="テキスト ボックス 274"/>
        <xdr:cNvSpPr txBox="1"/>
      </xdr:nvSpPr>
      <xdr:spPr>
        <a:xfrm>
          <a:off x="15290800" y="930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6" name="楕円 275"/>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7" name="テキスト ボックス 276"/>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8" name="楕円 277"/>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9" name="テキスト ボックス 278"/>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80" name="楕円 279"/>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81" name="テキスト ボックス 280"/>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類似団体平均を下回っており、指標としてはほぼ横ばい傾向にある。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今後も、補助金等交付に当たって事業の適当性や、事業効果の検証を行うなど、明確な基準を設けて、不適切な補助金については見直しや廃止を行う方針である。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46990</xdr:rowOff>
    </xdr:to>
    <xdr:cxnSp macro="">
      <xdr:nvCxnSpPr>
        <xdr:cNvPr id="311" name="直線コネクタ 310"/>
        <xdr:cNvCxnSpPr/>
      </xdr:nvCxnSpPr>
      <xdr:spPr>
        <a:xfrm flipV="1">
          <a:off x="15671800" y="60431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51562</xdr:rowOff>
    </xdr:to>
    <xdr:cxnSp macro="">
      <xdr:nvCxnSpPr>
        <xdr:cNvPr id="314" name="直線コネクタ 313"/>
        <xdr:cNvCxnSpPr/>
      </xdr:nvCxnSpPr>
      <xdr:spPr>
        <a:xfrm flipV="1">
          <a:off x="14782800" y="6047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51562</xdr:rowOff>
    </xdr:to>
    <xdr:cxnSp macro="">
      <xdr:nvCxnSpPr>
        <xdr:cNvPr id="317" name="直線コネクタ 316"/>
        <xdr:cNvCxnSpPr/>
      </xdr:nvCxnSpPr>
      <xdr:spPr>
        <a:xfrm>
          <a:off x="13893800" y="60248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24130</xdr:rowOff>
    </xdr:to>
    <xdr:cxnSp macro="">
      <xdr:nvCxnSpPr>
        <xdr:cNvPr id="320" name="直線コネクタ 319"/>
        <xdr:cNvCxnSpPr/>
      </xdr:nvCxnSpPr>
      <xdr:spPr>
        <a:xfrm>
          <a:off x="13004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0" name="楕円 329"/>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31"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2" name="楕円 331"/>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3" name="テキスト ボックス 332"/>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4" name="楕円 333"/>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5" name="テキスト ボックス 334"/>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6" name="楕円 335"/>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7" name="テキスト ボックス 336"/>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8" name="楕円 337"/>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9" name="テキスト ボックス 338"/>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平成２８年度以降、大規模公共事業が続いており、地方債発行額の増加により、今後数年間は指標が悪化する見込みである。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今後は、不要不急な事業は控え、市民ニーズ・行政需要実態に即した事業を厳選したうえで、地方債の計画的な発行に努めていく必要がある。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14605</xdr:rowOff>
    </xdr:to>
    <xdr:cxnSp macro="">
      <xdr:nvCxnSpPr>
        <xdr:cNvPr id="371" name="直線コネクタ 370"/>
        <xdr:cNvCxnSpPr/>
      </xdr:nvCxnSpPr>
      <xdr:spPr>
        <a:xfrm>
          <a:off x="3987800" y="12871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xdr:rowOff>
    </xdr:from>
    <xdr:to>
      <xdr:col>19</xdr:col>
      <xdr:colOff>187325</xdr:colOff>
      <xdr:row>75</xdr:row>
      <xdr:rowOff>12700</xdr:rowOff>
    </xdr:to>
    <xdr:cxnSp macro="">
      <xdr:nvCxnSpPr>
        <xdr:cNvPr id="374" name="直線コネクタ 373"/>
        <xdr:cNvCxnSpPr/>
      </xdr:nvCxnSpPr>
      <xdr:spPr>
        <a:xfrm>
          <a:off x="3098800" y="12869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10795</xdr:rowOff>
    </xdr:to>
    <xdr:cxnSp macro="">
      <xdr:nvCxnSpPr>
        <xdr:cNvPr id="377" name="直線コネクタ 376"/>
        <xdr:cNvCxnSpPr/>
      </xdr:nvCxnSpPr>
      <xdr:spPr>
        <a:xfrm>
          <a:off x="2209800" y="128524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14605</xdr:rowOff>
    </xdr:to>
    <xdr:cxnSp macro="">
      <xdr:nvCxnSpPr>
        <xdr:cNvPr id="380" name="直線コネクタ 379"/>
        <xdr:cNvCxnSpPr/>
      </xdr:nvCxnSpPr>
      <xdr:spPr>
        <a:xfrm flipV="1">
          <a:off x="1320800" y="128524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90" name="楕円 389"/>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91"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2" name="楕円 391"/>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73677</xdr:rowOff>
    </xdr:from>
    <xdr:ext cx="736600" cy="259045"/>
    <xdr:sp macro="" textlink="">
      <xdr:nvSpPr>
        <xdr:cNvPr id="393" name="テキスト ボックス 392"/>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131445</xdr:rowOff>
    </xdr:from>
    <xdr:to>
      <xdr:col>15</xdr:col>
      <xdr:colOff>149225</xdr:colOff>
      <xdr:row>75</xdr:row>
      <xdr:rowOff>61595</xdr:rowOff>
    </xdr:to>
    <xdr:sp macro="" textlink="">
      <xdr:nvSpPr>
        <xdr:cNvPr id="394" name="楕円 393"/>
        <xdr:cNvSpPr/>
      </xdr:nvSpPr>
      <xdr:spPr>
        <a:xfrm>
          <a:off x="3048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71772</xdr:rowOff>
    </xdr:from>
    <xdr:ext cx="762000" cy="259045"/>
    <xdr:sp macro="" textlink="">
      <xdr:nvSpPr>
        <xdr:cNvPr id="395" name="テキスト ボックス 394"/>
        <xdr:cNvSpPr txBox="1"/>
      </xdr:nvSpPr>
      <xdr:spPr>
        <a:xfrm>
          <a:off x="2717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6" name="楕円 395"/>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7" name="テキスト ボックス 396"/>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135255</xdr:rowOff>
    </xdr:from>
    <xdr:to>
      <xdr:col>6</xdr:col>
      <xdr:colOff>171450</xdr:colOff>
      <xdr:row>75</xdr:row>
      <xdr:rowOff>65405</xdr:rowOff>
    </xdr:to>
    <xdr:sp macro="" textlink="">
      <xdr:nvSpPr>
        <xdr:cNvPr id="398" name="楕円 397"/>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50182</xdr:rowOff>
    </xdr:from>
    <xdr:ext cx="762000" cy="259045"/>
    <xdr:sp macro="" textlink="">
      <xdr:nvSpPr>
        <xdr:cNvPr id="399" name="テキスト ボックス 398"/>
        <xdr:cNvSpPr txBox="1"/>
      </xdr:nvSpPr>
      <xdr:spPr>
        <a:xfrm>
          <a:off x="939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経常収支比率の傾向と、歩調を合わせるように改善・悪化している。人件費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と物件費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の指標が最低水準であるため、結果的に指標としては高止まりの状態となっている。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行財政改革大綱</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定員管理計画に沿っ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公共施設の総数削減を図ると同時に、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職員数の適正化・職員給の見直し等を行い、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指標の改善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79</xdr:row>
      <xdr:rowOff>31750</xdr:rowOff>
    </xdr:to>
    <xdr:cxnSp macro="">
      <xdr:nvCxnSpPr>
        <xdr:cNvPr id="432" name="直線コネクタ 431"/>
        <xdr:cNvCxnSpPr/>
      </xdr:nvCxnSpPr>
      <xdr:spPr>
        <a:xfrm>
          <a:off x="15671800" y="1337437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62230</xdr:rowOff>
    </xdr:to>
    <xdr:cxnSp macro="">
      <xdr:nvCxnSpPr>
        <xdr:cNvPr id="435" name="直線コネクタ 434"/>
        <xdr:cNvCxnSpPr/>
      </xdr:nvCxnSpPr>
      <xdr:spPr>
        <a:xfrm flipV="1">
          <a:off x="14782800" y="13374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78</xdr:row>
      <xdr:rowOff>62230</xdr:rowOff>
    </xdr:to>
    <xdr:cxnSp macro="">
      <xdr:nvCxnSpPr>
        <xdr:cNvPr id="438" name="直線コネクタ 437"/>
        <xdr:cNvCxnSpPr/>
      </xdr:nvCxnSpPr>
      <xdr:spPr>
        <a:xfrm>
          <a:off x="13893800" y="133019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100330</xdr:rowOff>
    </xdr:to>
    <xdr:cxnSp macro="">
      <xdr:nvCxnSpPr>
        <xdr:cNvPr id="441" name="直線コネクタ 440"/>
        <xdr:cNvCxnSpPr/>
      </xdr:nvCxnSpPr>
      <xdr:spPr>
        <a:xfrm>
          <a:off x="13004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1" name="楕円 450"/>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2"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53" name="楕円 452"/>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54" name="テキスト ボックス 453"/>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5" name="楕円 454"/>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6" name="テキスト ボックス 455"/>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57" name="楕円 456"/>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58" name="テキスト ボックス 457"/>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60" name="テキスト ボックス 45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90742</xdr:rowOff>
    </xdr:from>
    <xdr:to>
      <xdr:col>29</xdr:col>
      <xdr:colOff>127000</xdr:colOff>
      <xdr:row>13</xdr:row>
      <xdr:rowOff>133185</xdr:rowOff>
    </xdr:to>
    <xdr:cxnSp macro="">
      <xdr:nvCxnSpPr>
        <xdr:cNvPr id="50" name="直線コネクタ 49"/>
        <xdr:cNvCxnSpPr/>
      </xdr:nvCxnSpPr>
      <xdr:spPr bwMode="auto">
        <a:xfrm flipV="1">
          <a:off x="5003800" y="2367217"/>
          <a:ext cx="647700" cy="42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127737</xdr:rowOff>
    </xdr:from>
    <xdr:to>
      <xdr:col>26</xdr:col>
      <xdr:colOff>50800</xdr:colOff>
      <xdr:row>13</xdr:row>
      <xdr:rowOff>133185</xdr:rowOff>
    </xdr:to>
    <xdr:cxnSp macro="">
      <xdr:nvCxnSpPr>
        <xdr:cNvPr id="53" name="直線コネクタ 52"/>
        <xdr:cNvCxnSpPr/>
      </xdr:nvCxnSpPr>
      <xdr:spPr bwMode="auto">
        <a:xfrm>
          <a:off x="4305300" y="2404212"/>
          <a:ext cx="698500" cy="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115722</xdr:rowOff>
    </xdr:from>
    <xdr:to>
      <xdr:col>22</xdr:col>
      <xdr:colOff>114300</xdr:colOff>
      <xdr:row>13</xdr:row>
      <xdr:rowOff>127737</xdr:rowOff>
    </xdr:to>
    <xdr:cxnSp macro="">
      <xdr:nvCxnSpPr>
        <xdr:cNvPr id="56" name="直線コネクタ 55"/>
        <xdr:cNvCxnSpPr/>
      </xdr:nvCxnSpPr>
      <xdr:spPr bwMode="auto">
        <a:xfrm>
          <a:off x="3606800" y="2392197"/>
          <a:ext cx="698500" cy="1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115722</xdr:rowOff>
    </xdr:from>
    <xdr:to>
      <xdr:col>18</xdr:col>
      <xdr:colOff>177800</xdr:colOff>
      <xdr:row>13</xdr:row>
      <xdr:rowOff>127533</xdr:rowOff>
    </xdr:to>
    <xdr:cxnSp macro="">
      <xdr:nvCxnSpPr>
        <xdr:cNvPr id="59" name="直線コネクタ 58"/>
        <xdr:cNvCxnSpPr/>
      </xdr:nvCxnSpPr>
      <xdr:spPr bwMode="auto">
        <a:xfrm flipV="1">
          <a:off x="2908300" y="2392197"/>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39942</xdr:rowOff>
    </xdr:from>
    <xdr:to>
      <xdr:col>29</xdr:col>
      <xdr:colOff>177800</xdr:colOff>
      <xdr:row>13</xdr:row>
      <xdr:rowOff>141542</xdr:rowOff>
    </xdr:to>
    <xdr:sp macro="" textlink="">
      <xdr:nvSpPr>
        <xdr:cNvPr id="69" name="楕円 68"/>
        <xdr:cNvSpPr/>
      </xdr:nvSpPr>
      <xdr:spPr bwMode="auto">
        <a:xfrm>
          <a:off x="5600700" y="231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56469</xdr:rowOff>
    </xdr:from>
    <xdr:ext cx="762000" cy="259045"/>
    <xdr:sp macro="" textlink="">
      <xdr:nvSpPr>
        <xdr:cNvPr id="70" name="人口1人当たり決算額の推移該当値テキスト130"/>
        <xdr:cNvSpPr txBox="1"/>
      </xdr:nvSpPr>
      <xdr:spPr>
        <a:xfrm>
          <a:off x="5740400" y="216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82385</xdr:rowOff>
    </xdr:from>
    <xdr:to>
      <xdr:col>26</xdr:col>
      <xdr:colOff>101600</xdr:colOff>
      <xdr:row>14</xdr:row>
      <xdr:rowOff>12535</xdr:rowOff>
    </xdr:to>
    <xdr:sp macro="" textlink="">
      <xdr:nvSpPr>
        <xdr:cNvPr id="71" name="楕円 70"/>
        <xdr:cNvSpPr/>
      </xdr:nvSpPr>
      <xdr:spPr bwMode="auto">
        <a:xfrm>
          <a:off x="4953000" y="235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22712</xdr:rowOff>
    </xdr:from>
    <xdr:ext cx="736600" cy="259045"/>
    <xdr:sp macro="" textlink="">
      <xdr:nvSpPr>
        <xdr:cNvPr id="72" name="テキスト ボックス 71"/>
        <xdr:cNvSpPr txBox="1"/>
      </xdr:nvSpPr>
      <xdr:spPr>
        <a:xfrm>
          <a:off x="4622800" y="212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76937</xdr:rowOff>
    </xdr:from>
    <xdr:to>
      <xdr:col>22</xdr:col>
      <xdr:colOff>165100</xdr:colOff>
      <xdr:row>14</xdr:row>
      <xdr:rowOff>7087</xdr:rowOff>
    </xdr:to>
    <xdr:sp macro="" textlink="">
      <xdr:nvSpPr>
        <xdr:cNvPr id="73" name="楕円 72"/>
        <xdr:cNvSpPr/>
      </xdr:nvSpPr>
      <xdr:spPr bwMode="auto">
        <a:xfrm>
          <a:off x="4254500" y="235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17264</xdr:rowOff>
    </xdr:from>
    <xdr:ext cx="762000" cy="259045"/>
    <xdr:sp macro="" textlink="">
      <xdr:nvSpPr>
        <xdr:cNvPr id="74" name="テキスト ボックス 73"/>
        <xdr:cNvSpPr txBox="1"/>
      </xdr:nvSpPr>
      <xdr:spPr>
        <a:xfrm>
          <a:off x="3924300" y="212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64922</xdr:rowOff>
    </xdr:from>
    <xdr:to>
      <xdr:col>19</xdr:col>
      <xdr:colOff>38100</xdr:colOff>
      <xdr:row>13</xdr:row>
      <xdr:rowOff>166522</xdr:rowOff>
    </xdr:to>
    <xdr:sp macro="" textlink="">
      <xdr:nvSpPr>
        <xdr:cNvPr id="75" name="楕円 74"/>
        <xdr:cNvSpPr/>
      </xdr:nvSpPr>
      <xdr:spPr bwMode="auto">
        <a:xfrm>
          <a:off x="3556000" y="234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5249</xdr:rowOff>
    </xdr:from>
    <xdr:ext cx="762000" cy="259045"/>
    <xdr:sp macro="" textlink="">
      <xdr:nvSpPr>
        <xdr:cNvPr id="76" name="テキスト ボックス 75"/>
        <xdr:cNvSpPr txBox="1"/>
      </xdr:nvSpPr>
      <xdr:spPr>
        <a:xfrm>
          <a:off x="3225800" y="211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76733</xdr:rowOff>
    </xdr:from>
    <xdr:to>
      <xdr:col>15</xdr:col>
      <xdr:colOff>101600</xdr:colOff>
      <xdr:row>14</xdr:row>
      <xdr:rowOff>6883</xdr:rowOff>
    </xdr:to>
    <xdr:sp macro="" textlink="">
      <xdr:nvSpPr>
        <xdr:cNvPr id="77" name="楕円 76"/>
        <xdr:cNvSpPr/>
      </xdr:nvSpPr>
      <xdr:spPr bwMode="auto">
        <a:xfrm>
          <a:off x="2857500" y="235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17060</xdr:rowOff>
    </xdr:from>
    <xdr:ext cx="762000" cy="259045"/>
    <xdr:sp macro="" textlink="">
      <xdr:nvSpPr>
        <xdr:cNvPr id="78" name="テキスト ボックス 77"/>
        <xdr:cNvSpPr txBox="1"/>
      </xdr:nvSpPr>
      <xdr:spPr>
        <a:xfrm>
          <a:off x="2527300" y="212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19314</xdr:rowOff>
    </xdr:from>
    <xdr:to>
      <xdr:col>29</xdr:col>
      <xdr:colOff>127000</xdr:colOff>
      <xdr:row>38</xdr:row>
      <xdr:rowOff>23890</xdr:rowOff>
    </xdr:to>
    <xdr:cxnSp macro="">
      <xdr:nvCxnSpPr>
        <xdr:cNvPr id="112" name="直線コネクタ 111"/>
        <xdr:cNvCxnSpPr/>
      </xdr:nvCxnSpPr>
      <xdr:spPr bwMode="auto">
        <a:xfrm>
          <a:off x="5003800" y="7486914"/>
          <a:ext cx="647700" cy="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18838</xdr:rowOff>
    </xdr:from>
    <xdr:to>
      <xdr:col>26</xdr:col>
      <xdr:colOff>50800</xdr:colOff>
      <xdr:row>38</xdr:row>
      <xdr:rowOff>19314</xdr:rowOff>
    </xdr:to>
    <xdr:cxnSp macro="">
      <xdr:nvCxnSpPr>
        <xdr:cNvPr id="115" name="直線コネクタ 114"/>
        <xdr:cNvCxnSpPr/>
      </xdr:nvCxnSpPr>
      <xdr:spPr bwMode="auto">
        <a:xfrm>
          <a:off x="4305300" y="7486438"/>
          <a:ext cx="698500" cy="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18838</xdr:rowOff>
    </xdr:from>
    <xdr:to>
      <xdr:col>22</xdr:col>
      <xdr:colOff>114300</xdr:colOff>
      <xdr:row>38</xdr:row>
      <xdr:rowOff>28447</xdr:rowOff>
    </xdr:to>
    <xdr:cxnSp macro="">
      <xdr:nvCxnSpPr>
        <xdr:cNvPr id="118" name="直線コネクタ 117"/>
        <xdr:cNvCxnSpPr/>
      </xdr:nvCxnSpPr>
      <xdr:spPr bwMode="auto">
        <a:xfrm flipV="1">
          <a:off x="3606800" y="7486438"/>
          <a:ext cx="698500" cy="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24511</xdr:rowOff>
    </xdr:from>
    <xdr:to>
      <xdr:col>18</xdr:col>
      <xdr:colOff>177800</xdr:colOff>
      <xdr:row>38</xdr:row>
      <xdr:rowOff>28447</xdr:rowOff>
    </xdr:to>
    <xdr:cxnSp macro="">
      <xdr:nvCxnSpPr>
        <xdr:cNvPr id="121" name="直線コネクタ 120"/>
        <xdr:cNvCxnSpPr/>
      </xdr:nvCxnSpPr>
      <xdr:spPr bwMode="auto">
        <a:xfrm>
          <a:off x="2908300" y="7492111"/>
          <a:ext cx="698500" cy="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315990</xdr:rowOff>
    </xdr:from>
    <xdr:to>
      <xdr:col>29</xdr:col>
      <xdr:colOff>177800</xdr:colOff>
      <xdr:row>38</xdr:row>
      <xdr:rowOff>74690</xdr:rowOff>
    </xdr:to>
    <xdr:sp macro="" textlink="">
      <xdr:nvSpPr>
        <xdr:cNvPr id="131" name="楕円 130"/>
        <xdr:cNvSpPr/>
      </xdr:nvSpPr>
      <xdr:spPr bwMode="auto">
        <a:xfrm>
          <a:off x="5600700" y="744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311414</xdr:rowOff>
    </xdr:from>
    <xdr:to>
      <xdr:col>26</xdr:col>
      <xdr:colOff>101600</xdr:colOff>
      <xdr:row>38</xdr:row>
      <xdr:rowOff>70114</xdr:rowOff>
    </xdr:to>
    <xdr:sp macro="" textlink="">
      <xdr:nvSpPr>
        <xdr:cNvPr id="133" name="楕円 132"/>
        <xdr:cNvSpPr/>
      </xdr:nvSpPr>
      <xdr:spPr bwMode="auto">
        <a:xfrm>
          <a:off x="4953000" y="743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54891</xdr:rowOff>
    </xdr:from>
    <xdr:ext cx="736600" cy="259045"/>
    <xdr:sp macro="" textlink="">
      <xdr:nvSpPr>
        <xdr:cNvPr id="134" name="テキスト ボックス 133"/>
        <xdr:cNvSpPr txBox="1"/>
      </xdr:nvSpPr>
      <xdr:spPr>
        <a:xfrm>
          <a:off x="4622800" y="7522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310938</xdr:rowOff>
    </xdr:from>
    <xdr:to>
      <xdr:col>22</xdr:col>
      <xdr:colOff>165100</xdr:colOff>
      <xdr:row>38</xdr:row>
      <xdr:rowOff>69638</xdr:rowOff>
    </xdr:to>
    <xdr:sp macro="" textlink="">
      <xdr:nvSpPr>
        <xdr:cNvPr id="135" name="楕円 134"/>
        <xdr:cNvSpPr/>
      </xdr:nvSpPr>
      <xdr:spPr bwMode="auto">
        <a:xfrm>
          <a:off x="4254500" y="743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54415</xdr:rowOff>
    </xdr:from>
    <xdr:ext cx="762000" cy="259045"/>
    <xdr:sp macro="" textlink="">
      <xdr:nvSpPr>
        <xdr:cNvPr id="136" name="テキスト ボックス 135"/>
        <xdr:cNvSpPr txBox="1"/>
      </xdr:nvSpPr>
      <xdr:spPr>
        <a:xfrm>
          <a:off x="3924300" y="752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320547</xdr:rowOff>
    </xdr:from>
    <xdr:to>
      <xdr:col>19</xdr:col>
      <xdr:colOff>38100</xdr:colOff>
      <xdr:row>38</xdr:row>
      <xdr:rowOff>79247</xdr:rowOff>
    </xdr:to>
    <xdr:sp macro="" textlink="">
      <xdr:nvSpPr>
        <xdr:cNvPr id="137" name="楕円 136"/>
        <xdr:cNvSpPr/>
      </xdr:nvSpPr>
      <xdr:spPr bwMode="auto">
        <a:xfrm>
          <a:off x="3556000" y="744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64024</xdr:rowOff>
    </xdr:from>
    <xdr:ext cx="762000" cy="259045"/>
    <xdr:sp macro="" textlink="">
      <xdr:nvSpPr>
        <xdr:cNvPr id="138" name="テキスト ボックス 137"/>
        <xdr:cNvSpPr txBox="1"/>
      </xdr:nvSpPr>
      <xdr:spPr>
        <a:xfrm>
          <a:off x="3225800" y="75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316611</xdr:rowOff>
    </xdr:from>
    <xdr:to>
      <xdr:col>15</xdr:col>
      <xdr:colOff>101600</xdr:colOff>
      <xdr:row>38</xdr:row>
      <xdr:rowOff>75311</xdr:rowOff>
    </xdr:to>
    <xdr:sp macro="" textlink="">
      <xdr:nvSpPr>
        <xdr:cNvPr id="139" name="楕円 138"/>
        <xdr:cNvSpPr/>
      </xdr:nvSpPr>
      <xdr:spPr bwMode="auto">
        <a:xfrm>
          <a:off x="2857500" y="744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60088</xdr:rowOff>
    </xdr:from>
    <xdr:ext cx="762000" cy="259045"/>
    <xdr:sp macro="" textlink="">
      <xdr:nvSpPr>
        <xdr:cNvPr id="140" name="テキスト ボックス 139"/>
        <xdr:cNvSpPr txBox="1"/>
      </xdr:nvSpPr>
      <xdr:spPr>
        <a:xfrm>
          <a:off x="2527300" y="752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21,886
21,677
477.53
21,735,533
21,060,337
519,853
9,671,418
16,074,846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86044</xdr:rowOff>
    </xdr:from>
    <xdr:to>
      <xdr:col>24</xdr:col>
      <xdr:colOff>62865</xdr:colOff>
      <xdr:row>38</xdr:row>
      <xdr:rowOff>141115</xdr:rowOff>
    </xdr:to>
    <xdr:cxnSp macro="">
      <xdr:nvCxnSpPr>
        <xdr:cNvPr id="58" name="直線コネクタ 57"/>
        <xdr:cNvCxnSpPr/>
      </xdr:nvCxnSpPr>
      <xdr:spPr>
        <a:xfrm flipV="1">
          <a:off x="4633595" y="5400994"/>
          <a:ext cx="1270" cy="1255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144942</xdr:rowOff>
    </xdr:from>
    <xdr:ext cx="534377" cy="259045"/>
    <xdr:sp macro="" textlink="">
      <xdr:nvSpPr>
        <xdr:cNvPr id="59" name="人件費最小値テキスト"/>
        <xdr:cNvSpPr txBox="1"/>
      </xdr:nvSpPr>
      <xdr:spPr>
        <a:xfrm>
          <a:off x="4686300" y="666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141115</xdr:rowOff>
    </xdr:from>
    <xdr:to>
      <xdr:col>24</xdr:col>
      <xdr:colOff>152400</xdr:colOff>
      <xdr:row>38</xdr:row>
      <xdr:rowOff>141115</xdr:rowOff>
    </xdr:to>
    <xdr:cxnSp macro="">
      <xdr:nvCxnSpPr>
        <xdr:cNvPr id="60" name="直線コネクタ 59"/>
        <xdr:cNvCxnSpPr/>
      </xdr:nvCxnSpPr>
      <xdr:spPr>
        <a:xfrm>
          <a:off x="4546600" y="6656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32721</xdr:rowOff>
    </xdr:from>
    <xdr:ext cx="599010" cy="259045"/>
    <xdr:sp macro="" textlink="">
      <xdr:nvSpPr>
        <xdr:cNvPr id="61" name="人件費最大値テキスト"/>
        <xdr:cNvSpPr txBox="1"/>
      </xdr:nvSpPr>
      <xdr:spPr>
        <a:xfrm>
          <a:off x="4686300" y="517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86044</xdr:rowOff>
    </xdr:from>
    <xdr:to>
      <xdr:col>24</xdr:col>
      <xdr:colOff>152400</xdr:colOff>
      <xdr:row>31</xdr:row>
      <xdr:rowOff>86044</xdr:rowOff>
    </xdr:to>
    <xdr:cxnSp macro="">
      <xdr:nvCxnSpPr>
        <xdr:cNvPr id="62" name="直線コネクタ 61"/>
        <xdr:cNvCxnSpPr/>
      </xdr:nvCxnSpPr>
      <xdr:spPr>
        <a:xfrm>
          <a:off x="4546600" y="54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86044</xdr:rowOff>
    </xdr:from>
    <xdr:to>
      <xdr:col>24</xdr:col>
      <xdr:colOff>63500</xdr:colOff>
      <xdr:row>32</xdr:row>
      <xdr:rowOff>33956</xdr:rowOff>
    </xdr:to>
    <xdr:cxnSp macro="">
      <xdr:nvCxnSpPr>
        <xdr:cNvPr id="63" name="直線コネクタ 62"/>
        <xdr:cNvCxnSpPr/>
      </xdr:nvCxnSpPr>
      <xdr:spPr>
        <a:xfrm flipV="1">
          <a:off x="3797300" y="5400994"/>
          <a:ext cx="8382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54656</xdr:rowOff>
    </xdr:from>
    <xdr:ext cx="534377" cy="259045"/>
    <xdr:sp macro="" textlink="">
      <xdr:nvSpPr>
        <xdr:cNvPr id="64" name="人件費平均値テキスト"/>
        <xdr:cNvSpPr txBox="1"/>
      </xdr:nvSpPr>
      <xdr:spPr>
        <a:xfrm>
          <a:off x="4686300" y="6055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76229</xdr:rowOff>
    </xdr:from>
    <xdr:to>
      <xdr:col>24</xdr:col>
      <xdr:colOff>114300</xdr:colOff>
      <xdr:row>36</xdr:row>
      <xdr:rowOff>6379</xdr:rowOff>
    </xdr:to>
    <xdr:sp macro="" textlink="">
      <xdr:nvSpPr>
        <xdr:cNvPr id="65" name="フローチャート: 判断 64"/>
        <xdr:cNvSpPr/>
      </xdr:nvSpPr>
      <xdr:spPr>
        <a:xfrm>
          <a:off x="45847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66984</xdr:rowOff>
    </xdr:from>
    <xdr:to>
      <xdr:col>19</xdr:col>
      <xdr:colOff>177800</xdr:colOff>
      <xdr:row>32</xdr:row>
      <xdr:rowOff>33956</xdr:rowOff>
    </xdr:to>
    <xdr:cxnSp macro="">
      <xdr:nvCxnSpPr>
        <xdr:cNvPr id="66" name="直線コネクタ 65"/>
        <xdr:cNvCxnSpPr/>
      </xdr:nvCxnSpPr>
      <xdr:spPr>
        <a:xfrm>
          <a:off x="2908300" y="5381934"/>
          <a:ext cx="889000" cy="1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85678</xdr:rowOff>
    </xdr:from>
    <xdr:to>
      <xdr:col>20</xdr:col>
      <xdr:colOff>38100</xdr:colOff>
      <xdr:row>36</xdr:row>
      <xdr:rowOff>15828</xdr:rowOff>
    </xdr:to>
    <xdr:sp macro="" textlink="">
      <xdr:nvSpPr>
        <xdr:cNvPr id="67" name="フローチャート: 判断 66"/>
        <xdr:cNvSpPr/>
      </xdr:nvSpPr>
      <xdr:spPr>
        <a:xfrm>
          <a:off x="3746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6955</xdr:rowOff>
    </xdr:from>
    <xdr:ext cx="534377" cy="259045"/>
    <xdr:sp macro="" textlink="">
      <xdr:nvSpPr>
        <xdr:cNvPr id="68" name="テキスト ボックス 67"/>
        <xdr:cNvSpPr txBox="1"/>
      </xdr:nvSpPr>
      <xdr:spPr>
        <a:xfrm>
          <a:off x="3530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170888</xdr:rowOff>
    </xdr:from>
    <xdr:to>
      <xdr:col>15</xdr:col>
      <xdr:colOff>50800</xdr:colOff>
      <xdr:row>31</xdr:row>
      <xdr:rowOff>66984</xdr:rowOff>
    </xdr:to>
    <xdr:cxnSp macro="">
      <xdr:nvCxnSpPr>
        <xdr:cNvPr id="69" name="直線コネクタ 68"/>
        <xdr:cNvCxnSpPr/>
      </xdr:nvCxnSpPr>
      <xdr:spPr>
        <a:xfrm>
          <a:off x="2019300" y="5314388"/>
          <a:ext cx="889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93646</xdr:rowOff>
    </xdr:from>
    <xdr:to>
      <xdr:col>15</xdr:col>
      <xdr:colOff>101600</xdr:colOff>
      <xdr:row>36</xdr:row>
      <xdr:rowOff>23796</xdr:rowOff>
    </xdr:to>
    <xdr:sp macro="" textlink="">
      <xdr:nvSpPr>
        <xdr:cNvPr id="70" name="フローチャート: 判断 69"/>
        <xdr:cNvSpPr/>
      </xdr:nvSpPr>
      <xdr:spPr>
        <a:xfrm>
          <a:off x="2857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14923</xdr:rowOff>
    </xdr:from>
    <xdr:ext cx="534377" cy="259045"/>
    <xdr:sp macro="" textlink="">
      <xdr:nvSpPr>
        <xdr:cNvPr id="71" name="テキスト ボックス 70"/>
        <xdr:cNvSpPr txBox="1"/>
      </xdr:nvSpPr>
      <xdr:spPr>
        <a:xfrm>
          <a:off x="2641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170888</xdr:rowOff>
    </xdr:from>
    <xdr:to>
      <xdr:col>10</xdr:col>
      <xdr:colOff>114300</xdr:colOff>
      <xdr:row>31</xdr:row>
      <xdr:rowOff>114467</xdr:rowOff>
    </xdr:to>
    <xdr:cxnSp macro="">
      <xdr:nvCxnSpPr>
        <xdr:cNvPr id="72" name="直線コネクタ 71"/>
        <xdr:cNvCxnSpPr/>
      </xdr:nvCxnSpPr>
      <xdr:spPr>
        <a:xfrm flipV="1">
          <a:off x="1130300" y="5314388"/>
          <a:ext cx="8890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149033</xdr:rowOff>
    </xdr:from>
    <xdr:to>
      <xdr:col>10</xdr:col>
      <xdr:colOff>165100</xdr:colOff>
      <xdr:row>36</xdr:row>
      <xdr:rowOff>79183</xdr:rowOff>
    </xdr:to>
    <xdr:sp macro="" textlink="">
      <xdr:nvSpPr>
        <xdr:cNvPr id="73" name="フローチャート: 判断 72"/>
        <xdr:cNvSpPr/>
      </xdr:nvSpPr>
      <xdr:spPr>
        <a:xfrm>
          <a:off x="1968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70310</xdr:rowOff>
    </xdr:from>
    <xdr:ext cx="534377" cy="259045"/>
    <xdr:sp macro="" textlink="">
      <xdr:nvSpPr>
        <xdr:cNvPr id="74" name="テキスト ボックス 73"/>
        <xdr:cNvSpPr txBox="1"/>
      </xdr:nvSpPr>
      <xdr:spPr>
        <a:xfrm>
          <a:off x="1752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9162</xdr:rowOff>
    </xdr:from>
    <xdr:to>
      <xdr:col>6</xdr:col>
      <xdr:colOff>38100</xdr:colOff>
      <xdr:row>36</xdr:row>
      <xdr:rowOff>110762</xdr:rowOff>
    </xdr:to>
    <xdr:sp macro="" textlink="">
      <xdr:nvSpPr>
        <xdr:cNvPr id="75" name="フローチャート: 判断 74"/>
        <xdr:cNvSpPr/>
      </xdr:nvSpPr>
      <xdr:spPr>
        <a:xfrm>
          <a:off x="1079500" y="618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101889</xdr:rowOff>
    </xdr:from>
    <xdr:ext cx="534377" cy="259045"/>
    <xdr:sp macro="" textlink="">
      <xdr:nvSpPr>
        <xdr:cNvPr id="76" name="テキスト ボックス 75"/>
        <xdr:cNvSpPr txBox="1"/>
      </xdr:nvSpPr>
      <xdr:spPr>
        <a:xfrm>
          <a:off x="863111" y="62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35244</xdr:rowOff>
    </xdr:from>
    <xdr:to>
      <xdr:col>24</xdr:col>
      <xdr:colOff>114300</xdr:colOff>
      <xdr:row>31</xdr:row>
      <xdr:rowOff>136844</xdr:rowOff>
    </xdr:to>
    <xdr:sp macro="" textlink="">
      <xdr:nvSpPr>
        <xdr:cNvPr id="82" name="楕円 81"/>
        <xdr:cNvSpPr/>
      </xdr:nvSpPr>
      <xdr:spPr>
        <a:xfrm>
          <a:off x="4584700" y="53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159721</xdr:rowOff>
    </xdr:from>
    <xdr:ext cx="599010" cy="259045"/>
    <xdr:sp macro="" textlink="">
      <xdr:nvSpPr>
        <xdr:cNvPr id="83" name="人件費該当値テキスト"/>
        <xdr:cNvSpPr txBox="1"/>
      </xdr:nvSpPr>
      <xdr:spPr>
        <a:xfrm>
          <a:off x="4686300" y="530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154606</xdr:rowOff>
    </xdr:from>
    <xdr:to>
      <xdr:col>20</xdr:col>
      <xdr:colOff>38100</xdr:colOff>
      <xdr:row>32</xdr:row>
      <xdr:rowOff>84756</xdr:rowOff>
    </xdr:to>
    <xdr:sp macro="" textlink="">
      <xdr:nvSpPr>
        <xdr:cNvPr id="84" name="楕円 83"/>
        <xdr:cNvSpPr/>
      </xdr:nvSpPr>
      <xdr:spPr>
        <a:xfrm>
          <a:off x="3746500" y="54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101283</xdr:rowOff>
    </xdr:from>
    <xdr:ext cx="599010" cy="259045"/>
    <xdr:sp macro="" textlink="">
      <xdr:nvSpPr>
        <xdr:cNvPr id="85" name="テキスト ボックス 84"/>
        <xdr:cNvSpPr txBox="1"/>
      </xdr:nvSpPr>
      <xdr:spPr>
        <a:xfrm>
          <a:off x="3497795" y="524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16184</xdr:rowOff>
    </xdr:from>
    <xdr:to>
      <xdr:col>15</xdr:col>
      <xdr:colOff>101600</xdr:colOff>
      <xdr:row>31</xdr:row>
      <xdr:rowOff>117784</xdr:rowOff>
    </xdr:to>
    <xdr:sp macro="" textlink="">
      <xdr:nvSpPr>
        <xdr:cNvPr id="86" name="楕円 85"/>
        <xdr:cNvSpPr/>
      </xdr:nvSpPr>
      <xdr:spPr>
        <a:xfrm>
          <a:off x="2857500" y="53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134311</xdr:rowOff>
    </xdr:from>
    <xdr:ext cx="599010" cy="259045"/>
    <xdr:sp macro="" textlink="">
      <xdr:nvSpPr>
        <xdr:cNvPr id="87" name="テキスト ボックス 86"/>
        <xdr:cNvSpPr txBox="1"/>
      </xdr:nvSpPr>
      <xdr:spPr>
        <a:xfrm>
          <a:off x="2608795" y="510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120088</xdr:rowOff>
    </xdr:from>
    <xdr:to>
      <xdr:col>10</xdr:col>
      <xdr:colOff>165100</xdr:colOff>
      <xdr:row>31</xdr:row>
      <xdr:rowOff>50238</xdr:rowOff>
    </xdr:to>
    <xdr:sp macro="" textlink="">
      <xdr:nvSpPr>
        <xdr:cNvPr id="88" name="楕円 87"/>
        <xdr:cNvSpPr/>
      </xdr:nvSpPr>
      <xdr:spPr>
        <a:xfrm>
          <a:off x="1968500" y="52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66765</xdr:rowOff>
    </xdr:from>
    <xdr:ext cx="599010" cy="259045"/>
    <xdr:sp macro="" textlink="">
      <xdr:nvSpPr>
        <xdr:cNvPr id="89" name="テキスト ボックス 88"/>
        <xdr:cNvSpPr txBox="1"/>
      </xdr:nvSpPr>
      <xdr:spPr>
        <a:xfrm>
          <a:off x="1719795" y="503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63667</xdr:rowOff>
    </xdr:from>
    <xdr:to>
      <xdr:col>6</xdr:col>
      <xdr:colOff>38100</xdr:colOff>
      <xdr:row>31</xdr:row>
      <xdr:rowOff>165267</xdr:rowOff>
    </xdr:to>
    <xdr:sp macro="" textlink="">
      <xdr:nvSpPr>
        <xdr:cNvPr id="90" name="楕円 89"/>
        <xdr:cNvSpPr/>
      </xdr:nvSpPr>
      <xdr:spPr>
        <a:xfrm>
          <a:off x="1079500" y="53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10344</xdr:rowOff>
    </xdr:from>
    <xdr:ext cx="599010" cy="259045"/>
    <xdr:sp macro="" textlink="">
      <xdr:nvSpPr>
        <xdr:cNvPr id="91" name="テキスト ボックス 90"/>
        <xdr:cNvSpPr txBox="1"/>
      </xdr:nvSpPr>
      <xdr:spPr>
        <a:xfrm>
          <a:off x="830795" y="515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8" name="直線コネクタ 117"/>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9"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20" name="直線コネクタ 119"/>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21"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2" name="直線コネクタ 121"/>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63794</xdr:rowOff>
    </xdr:from>
    <xdr:to>
      <xdr:col>24</xdr:col>
      <xdr:colOff>63500</xdr:colOff>
      <xdr:row>53</xdr:row>
      <xdr:rowOff>7548</xdr:rowOff>
    </xdr:to>
    <xdr:cxnSp macro="">
      <xdr:nvCxnSpPr>
        <xdr:cNvPr id="123" name="直線コネクタ 122"/>
        <xdr:cNvCxnSpPr/>
      </xdr:nvCxnSpPr>
      <xdr:spPr>
        <a:xfrm flipV="1">
          <a:off x="3797300" y="8979194"/>
          <a:ext cx="838200" cy="1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4"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5" name="フローチャート: 判断 124"/>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7548</xdr:rowOff>
    </xdr:from>
    <xdr:to>
      <xdr:col>19</xdr:col>
      <xdr:colOff>177800</xdr:colOff>
      <xdr:row>53</xdr:row>
      <xdr:rowOff>63565</xdr:rowOff>
    </xdr:to>
    <xdr:cxnSp macro="">
      <xdr:nvCxnSpPr>
        <xdr:cNvPr id="126" name="直線コネクタ 125"/>
        <xdr:cNvCxnSpPr/>
      </xdr:nvCxnSpPr>
      <xdr:spPr>
        <a:xfrm flipV="1">
          <a:off x="2908300" y="9094398"/>
          <a:ext cx="889000" cy="5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7" name="フローチャート: 判断 126"/>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8" name="テキスト ボックス 127"/>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63565</xdr:rowOff>
    </xdr:from>
    <xdr:to>
      <xdr:col>15</xdr:col>
      <xdr:colOff>50800</xdr:colOff>
      <xdr:row>53</xdr:row>
      <xdr:rowOff>167655</xdr:rowOff>
    </xdr:to>
    <xdr:cxnSp macro="">
      <xdr:nvCxnSpPr>
        <xdr:cNvPr id="129" name="直線コネクタ 128"/>
        <xdr:cNvCxnSpPr/>
      </xdr:nvCxnSpPr>
      <xdr:spPr>
        <a:xfrm flipV="1">
          <a:off x="2019300" y="9150415"/>
          <a:ext cx="8890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30" name="フローチャート: 判断 129"/>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31" name="テキスト ボックス 130"/>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167655</xdr:rowOff>
    </xdr:from>
    <xdr:to>
      <xdr:col>10</xdr:col>
      <xdr:colOff>114300</xdr:colOff>
      <xdr:row>54</xdr:row>
      <xdr:rowOff>64327</xdr:rowOff>
    </xdr:to>
    <xdr:cxnSp macro="">
      <xdr:nvCxnSpPr>
        <xdr:cNvPr id="132" name="直線コネクタ 131"/>
        <xdr:cNvCxnSpPr/>
      </xdr:nvCxnSpPr>
      <xdr:spPr>
        <a:xfrm flipV="1">
          <a:off x="1130300" y="9254505"/>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3" name="フローチャート: 判断 132"/>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4" name="テキスト ボックス 133"/>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5" name="フローチャート: 判断 134"/>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6" name="テキスト ボックス 135"/>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12994</xdr:rowOff>
    </xdr:from>
    <xdr:to>
      <xdr:col>24</xdr:col>
      <xdr:colOff>114300</xdr:colOff>
      <xdr:row>52</xdr:row>
      <xdr:rowOff>114594</xdr:rowOff>
    </xdr:to>
    <xdr:sp macro="" textlink="">
      <xdr:nvSpPr>
        <xdr:cNvPr id="142" name="楕円 141"/>
        <xdr:cNvSpPr/>
      </xdr:nvSpPr>
      <xdr:spPr>
        <a:xfrm>
          <a:off x="4584700" y="892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35871</xdr:rowOff>
    </xdr:from>
    <xdr:ext cx="599010" cy="259045"/>
    <xdr:sp macro="" textlink="">
      <xdr:nvSpPr>
        <xdr:cNvPr id="143" name="物件費該当値テキスト"/>
        <xdr:cNvSpPr txBox="1"/>
      </xdr:nvSpPr>
      <xdr:spPr>
        <a:xfrm>
          <a:off x="4686300" y="877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128198</xdr:rowOff>
    </xdr:from>
    <xdr:to>
      <xdr:col>20</xdr:col>
      <xdr:colOff>38100</xdr:colOff>
      <xdr:row>53</xdr:row>
      <xdr:rowOff>58348</xdr:rowOff>
    </xdr:to>
    <xdr:sp macro="" textlink="">
      <xdr:nvSpPr>
        <xdr:cNvPr id="144" name="楕円 143"/>
        <xdr:cNvSpPr/>
      </xdr:nvSpPr>
      <xdr:spPr>
        <a:xfrm>
          <a:off x="3746500" y="90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74875</xdr:rowOff>
    </xdr:from>
    <xdr:ext cx="599010" cy="259045"/>
    <xdr:sp macro="" textlink="">
      <xdr:nvSpPr>
        <xdr:cNvPr id="145" name="テキスト ボックス 144"/>
        <xdr:cNvSpPr txBox="1"/>
      </xdr:nvSpPr>
      <xdr:spPr>
        <a:xfrm>
          <a:off x="3497795" y="881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12765</xdr:rowOff>
    </xdr:from>
    <xdr:to>
      <xdr:col>15</xdr:col>
      <xdr:colOff>101600</xdr:colOff>
      <xdr:row>53</xdr:row>
      <xdr:rowOff>114365</xdr:rowOff>
    </xdr:to>
    <xdr:sp macro="" textlink="">
      <xdr:nvSpPr>
        <xdr:cNvPr id="146" name="楕円 145"/>
        <xdr:cNvSpPr/>
      </xdr:nvSpPr>
      <xdr:spPr>
        <a:xfrm>
          <a:off x="2857500" y="90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130892</xdr:rowOff>
    </xdr:from>
    <xdr:ext cx="599010" cy="259045"/>
    <xdr:sp macro="" textlink="">
      <xdr:nvSpPr>
        <xdr:cNvPr id="147" name="テキスト ボックス 146"/>
        <xdr:cNvSpPr txBox="1"/>
      </xdr:nvSpPr>
      <xdr:spPr>
        <a:xfrm>
          <a:off x="2608795" y="887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116855</xdr:rowOff>
    </xdr:from>
    <xdr:to>
      <xdr:col>10</xdr:col>
      <xdr:colOff>165100</xdr:colOff>
      <xdr:row>54</xdr:row>
      <xdr:rowOff>47005</xdr:rowOff>
    </xdr:to>
    <xdr:sp macro="" textlink="">
      <xdr:nvSpPr>
        <xdr:cNvPr id="148" name="楕円 147"/>
        <xdr:cNvSpPr/>
      </xdr:nvSpPr>
      <xdr:spPr>
        <a:xfrm>
          <a:off x="1968500" y="92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63532</xdr:rowOff>
    </xdr:from>
    <xdr:ext cx="599010" cy="259045"/>
    <xdr:sp macro="" textlink="">
      <xdr:nvSpPr>
        <xdr:cNvPr id="149" name="テキスト ボックス 148"/>
        <xdr:cNvSpPr txBox="1"/>
      </xdr:nvSpPr>
      <xdr:spPr>
        <a:xfrm>
          <a:off x="1719795" y="897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13527</xdr:rowOff>
    </xdr:from>
    <xdr:to>
      <xdr:col>6</xdr:col>
      <xdr:colOff>38100</xdr:colOff>
      <xdr:row>54</xdr:row>
      <xdr:rowOff>115127</xdr:rowOff>
    </xdr:to>
    <xdr:sp macro="" textlink="">
      <xdr:nvSpPr>
        <xdr:cNvPr id="150" name="楕円 149"/>
        <xdr:cNvSpPr/>
      </xdr:nvSpPr>
      <xdr:spPr>
        <a:xfrm>
          <a:off x="1079500" y="92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131654</xdr:rowOff>
    </xdr:from>
    <xdr:ext cx="599010" cy="259045"/>
    <xdr:sp macro="" textlink="">
      <xdr:nvSpPr>
        <xdr:cNvPr id="151" name="テキスト ボックス 150"/>
        <xdr:cNvSpPr txBox="1"/>
      </xdr:nvSpPr>
      <xdr:spPr>
        <a:xfrm>
          <a:off x="830795" y="904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3" name="直線コネクタ 172"/>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4"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5" name="直線コネクタ 174"/>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6"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7" name="直線コネクタ 176"/>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140294</xdr:rowOff>
    </xdr:from>
    <xdr:to>
      <xdr:col>24</xdr:col>
      <xdr:colOff>63500</xdr:colOff>
      <xdr:row>77</xdr:row>
      <xdr:rowOff>149735</xdr:rowOff>
    </xdr:to>
    <xdr:cxnSp macro="">
      <xdr:nvCxnSpPr>
        <xdr:cNvPr id="178" name="直線コネクタ 177"/>
        <xdr:cNvCxnSpPr/>
      </xdr:nvCxnSpPr>
      <xdr:spPr>
        <a:xfrm>
          <a:off x="3797300" y="13341944"/>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9"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80" name="フローチャート: 判断 179"/>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30612</xdr:rowOff>
    </xdr:from>
    <xdr:to>
      <xdr:col>19</xdr:col>
      <xdr:colOff>177800</xdr:colOff>
      <xdr:row>77</xdr:row>
      <xdr:rowOff>140294</xdr:rowOff>
    </xdr:to>
    <xdr:cxnSp macro="">
      <xdr:nvCxnSpPr>
        <xdr:cNvPr id="181" name="直線コネクタ 180"/>
        <xdr:cNvCxnSpPr/>
      </xdr:nvCxnSpPr>
      <xdr:spPr>
        <a:xfrm>
          <a:off x="2908300" y="13232262"/>
          <a:ext cx="889000" cy="10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2" name="フローチャート: 判断 181"/>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3" name="テキスト ボックス 182"/>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30612</xdr:rowOff>
    </xdr:from>
    <xdr:to>
      <xdr:col>15</xdr:col>
      <xdr:colOff>50800</xdr:colOff>
      <xdr:row>77</xdr:row>
      <xdr:rowOff>48329</xdr:rowOff>
    </xdr:to>
    <xdr:cxnSp macro="">
      <xdr:nvCxnSpPr>
        <xdr:cNvPr id="184" name="直線コネクタ 183"/>
        <xdr:cNvCxnSpPr/>
      </xdr:nvCxnSpPr>
      <xdr:spPr>
        <a:xfrm flipV="1">
          <a:off x="2019300" y="13232262"/>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5" name="フローチャート: 判断 184"/>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6" name="テキスト ボックス 185"/>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48329</xdr:rowOff>
    </xdr:from>
    <xdr:to>
      <xdr:col>10</xdr:col>
      <xdr:colOff>114300</xdr:colOff>
      <xdr:row>77</xdr:row>
      <xdr:rowOff>60855</xdr:rowOff>
    </xdr:to>
    <xdr:cxnSp macro="">
      <xdr:nvCxnSpPr>
        <xdr:cNvPr id="187" name="直線コネクタ 186"/>
        <xdr:cNvCxnSpPr/>
      </xdr:nvCxnSpPr>
      <xdr:spPr>
        <a:xfrm flipV="1">
          <a:off x="1130300" y="13249979"/>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8" name="フローチャート: 判断 187"/>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89" name="テキスト ボックス 188"/>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0" name="フローチャート: 判断 189"/>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1" name="テキスト ボックス 190"/>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98935</xdr:rowOff>
    </xdr:from>
    <xdr:to>
      <xdr:col>24</xdr:col>
      <xdr:colOff>114300</xdr:colOff>
      <xdr:row>78</xdr:row>
      <xdr:rowOff>29085</xdr:rowOff>
    </xdr:to>
    <xdr:sp macro="" textlink="">
      <xdr:nvSpPr>
        <xdr:cNvPr id="197" name="楕円 196"/>
        <xdr:cNvSpPr/>
      </xdr:nvSpPr>
      <xdr:spPr>
        <a:xfrm>
          <a:off x="4584700" y="133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77362</xdr:rowOff>
    </xdr:from>
    <xdr:ext cx="469744" cy="259045"/>
    <xdr:sp macro="" textlink="">
      <xdr:nvSpPr>
        <xdr:cNvPr id="198" name="維持補修費該当値テキスト"/>
        <xdr:cNvSpPr txBox="1"/>
      </xdr:nvSpPr>
      <xdr:spPr>
        <a:xfrm>
          <a:off x="4686300" y="132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89494</xdr:rowOff>
    </xdr:from>
    <xdr:to>
      <xdr:col>20</xdr:col>
      <xdr:colOff>38100</xdr:colOff>
      <xdr:row>78</xdr:row>
      <xdr:rowOff>19644</xdr:rowOff>
    </xdr:to>
    <xdr:sp macro="" textlink="">
      <xdr:nvSpPr>
        <xdr:cNvPr id="199" name="楕円 198"/>
        <xdr:cNvSpPr/>
      </xdr:nvSpPr>
      <xdr:spPr>
        <a:xfrm>
          <a:off x="3746500" y="132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10771</xdr:rowOff>
    </xdr:from>
    <xdr:ext cx="469744" cy="259045"/>
    <xdr:sp macro="" textlink="">
      <xdr:nvSpPr>
        <xdr:cNvPr id="200" name="テキスト ボックス 199"/>
        <xdr:cNvSpPr txBox="1"/>
      </xdr:nvSpPr>
      <xdr:spPr>
        <a:xfrm>
          <a:off x="3562428" y="1338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151262</xdr:rowOff>
    </xdr:from>
    <xdr:to>
      <xdr:col>15</xdr:col>
      <xdr:colOff>101600</xdr:colOff>
      <xdr:row>77</xdr:row>
      <xdr:rowOff>81412</xdr:rowOff>
    </xdr:to>
    <xdr:sp macro="" textlink="">
      <xdr:nvSpPr>
        <xdr:cNvPr id="201" name="楕円 200"/>
        <xdr:cNvSpPr/>
      </xdr:nvSpPr>
      <xdr:spPr>
        <a:xfrm>
          <a:off x="2857500" y="131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97939</xdr:rowOff>
    </xdr:from>
    <xdr:ext cx="534377" cy="259045"/>
    <xdr:sp macro="" textlink="">
      <xdr:nvSpPr>
        <xdr:cNvPr id="202" name="テキスト ボックス 201"/>
        <xdr:cNvSpPr txBox="1"/>
      </xdr:nvSpPr>
      <xdr:spPr>
        <a:xfrm>
          <a:off x="2641111" y="129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168979</xdr:rowOff>
    </xdr:from>
    <xdr:to>
      <xdr:col>10</xdr:col>
      <xdr:colOff>165100</xdr:colOff>
      <xdr:row>77</xdr:row>
      <xdr:rowOff>99129</xdr:rowOff>
    </xdr:to>
    <xdr:sp macro="" textlink="">
      <xdr:nvSpPr>
        <xdr:cNvPr id="203" name="楕円 202"/>
        <xdr:cNvSpPr/>
      </xdr:nvSpPr>
      <xdr:spPr>
        <a:xfrm>
          <a:off x="1968500" y="131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115656</xdr:rowOff>
    </xdr:from>
    <xdr:ext cx="534377" cy="259045"/>
    <xdr:sp macro="" textlink="">
      <xdr:nvSpPr>
        <xdr:cNvPr id="204" name="テキスト ボックス 203"/>
        <xdr:cNvSpPr txBox="1"/>
      </xdr:nvSpPr>
      <xdr:spPr>
        <a:xfrm>
          <a:off x="1752111" y="129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10055</xdr:rowOff>
    </xdr:from>
    <xdr:to>
      <xdr:col>6</xdr:col>
      <xdr:colOff>38100</xdr:colOff>
      <xdr:row>77</xdr:row>
      <xdr:rowOff>111655</xdr:rowOff>
    </xdr:to>
    <xdr:sp macro="" textlink="">
      <xdr:nvSpPr>
        <xdr:cNvPr id="205" name="楕円 204"/>
        <xdr:cNvSpPr/>
      </xdr:nvSpPr>
      <xdr:spPr>
        <a:xfrm>
          <a:off x="1079500" y="132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128182</xdr:rowOff>
    </xdr:from>
    <xdr:ext cx="534377" cy="259045"/>
    <xdr:sp macro="" textlink="">
      <xdr:nvSpPr>
        <xdr:cNvPr id="206" name="テキスト ボックス 205"/>
        <xdr:cNvSpPr txBox="1"/>
      </xdr:nvSpPr>
      <xdr:spPr>
        <a:xfrm>
          <a:off x="863111" y="1298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31" name="直線コネクタ 230"/>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2"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3" name="直線コネクタ 232"/>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4"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5" name="直線コネクタ 234"/>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143320</xdr:rowOff>
    </xdr:from>
    <xdr:to>
      <xdr:col>24</xdr:col>
      <xdr:colOff>63500</xdr:colOff>
      <xdr:row>95</xdr:row>
      <xdr:rowOff>145301</xdr:rowOff>
    </xdr:to>
    <xdr:cxnSp macro="">
      <xdr:nvCxnSpPr>
        <xdr:cNvPr id="236" name="直線コネクタ 235"/>
        <xdr:cNvCxnSpPr/>
      </xdr:nvCxnSpPr>
      <xdr:spPr>
        <a:xfrm flipV="1">
          <a:off x="3797300" y="16431070"/>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7"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8" name="フローチャート: 判断 237"/>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127152</xdr:rowOff>
    </xdr:from>
    <xdr:to>
      <xdr:col>19</xdr:col>
      <xdr:colOff>177800</xdr:colOff>
      <xdr:row>95</xdr:row>
      <xdr:rowOff>145301</xdr:rowOff>
    </xdr:to>
    <xdr:cxnSp macro="">
      <xdr:nvCxnSpPr>
        <xdr:cNvPr id="239" name="直線コネクタ 238"/>
        <xdr:cNvCxnSpPr/>
      </xdr:nvCxnSpPr>
      <xdr:spPr>
        <a:xfrm>
          <a:off x="2908300" y="16414902"/>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40" name="フローチャート: 判断 239"/>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41" name="テキスト ボックス 240"/>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127152</xdr:rowOff>
    </xdr:from>
    <xdr:to>
      <xdr:col>15</xdr:col>
      <xdr:colOff>50800</xdr:colOff>
      <xdr:row>96</xdr:row>
      <xdr:rowOff>134899</xdr:rowOff>
    </xdr:to>
    <xdr:cxnSp macro="">
      <xdr:nvCxnSpPr>
        <xdr:cNvPr id="242" name="直線コネクタ 241"/>
        <xdr:cNvCxnSpPr/>
      </xdr:nvCxnSpPr>
      <xdr:spPr>
        <a:xfrm flipV="1">
          <a:off x="2019300" y="16414902"/>
          <a:ext cx="8890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3" name="フローチャート: 判断 242"/>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4" name="テキスト ボックス 243"/>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134899</xdr:rowOff>
    </xdr:from>
    <xdr:to>
      <xdr:col>10</xdr:col>
      <xdr:colOff>114300</xdr:colOff>
      <xdr:row>96</xdr:row>
      <xdr:rowOff>162280</xdr:rowOff>
    </xdr:to>
    <xdr:cxnSp macro="">
      <xdr:nvCxnSpPr>
        <xdr:cNvPr id="245" name="直線コネクタ 244"/>
        <xdr:cNvCxnSpPr/>
      </xdr:nvCxnSpPr>
      <xdr:spPr>
        <a:xfrm flipV="1">
          <a:off x="1130300" y="16594099"/>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6" name="フローチャート: 判断 245"/>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126547</xdr:rowOff>
    </xdr:from>
    <xdr:ext cx="534377" cy="259045"/>
    <xdr:sp macro="" textlink="">
      <xdr:nvSpPr>
        <xdr:cNvPr id="247" name="テキスト ボックス 246"/>
        <xdr:cNvSpPr txBox="1"/>
      </xdr:nvSpPr>
      <xdr:spPr>
        <a:xfrm>
          <a:off x="1752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8" name="フローチャート: 判断 247"/>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9" name="テキスト ボックス 248"/>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92520</xdr:rowOff>
    </xdr:from>
    <xdr:to>
      <xdr:col>24</xdr:col>
      <xdr:colOff>114300</xdr:colOff>
      <xdr:row>96</xdr:row>
      <xdr:rowOff>22670</xdr:rowOff>
    </xdr:to>
    <xdr:sp macro="" textlink="">
      <xdr:nvSpPr>
        <xdr:cNvPr id="255" name="楕円 254"/>
        <xdr:cNvSpPr/>
      </xdr:nvSpPr>
      <xdr:spPr>
        <a:xfrm>
          <a:off x="4584700" y="163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115397</xdr:rowOff>
    </xdr:from>
    <xdr:ext cx="599010" cy="259045"/>
    <xdr:sp macro="" textlink="">
      <xdr:nvSpPr>
        <xdr:cNvPr id="256" name="扶助費該当値テキスト"/>
        <xdr:cNvSpPr txBox="1"/>
      </xdr:nvSpPr>
      <xdr:spPr>
        <a:xfrm>
          <a:off x="4686300" y="1623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94501</xdr:rowOff>
    </xdr:from>
    <xdr:to>
      <xdr:col>20</xdr:col>
      <xdr:colOff>38100</xdr:colOff>
      <xdr:row>96</xdr:row>
      <xdr:rowOff>24651</xdr:rowOff>
    </xdr:to>
    <xdr:sp macro="" textlink="">
      <xdr:nvSpPr>
        <xdr:cNvPr id="257" name="楕円 256"/>
        <xdr:cNvSpPr/>
      </xdr:nvSpPr>
      <xdr:spPr>
        <a:xfrm>
          <a:off x="3746500" y="163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41178</xdr:rowOff>
    </xdr:from>
    <xdr:ext cx="599010" cy="259045"/>
    <xdr:sp macro="" textlink="">
      <xdr:nvSpPr>
        <xdr:cNvPr id="258" name="テキスト ボックス 257"/>
        <xdr:cNvSpPr txBox="1"/>
      </xdr:nvSpPr>
      <xdr:spPr>
        <a:xfrm>
          <a:off x="3497795" y="1615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76352</xdr:rowOff>
    </xdr:from>
    <xdr:to>
      <xdr:col>15</xdr:col>
      <xdr:colOff>101600</xdr:colOff>
      <xdr:row>96</xdr:row>
      <xdr:rowOff>6502</xdr:rowOff>
    </xdr:to>
    <xdr:sp macro="" textlink="">
      <xdr:nvSpPr>
        <xdr:cNvPr id="259" name="楕円 258"/>
        <xdr:cNvSpPr/>
      </xdr:nvSpPr>
      <xdr:spPr>
        <a:xfrm>
          <a:off x="2857500" y="163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23029</xdr:rowOff>
    </xdr:from>
    <xdr:ext cx="599010" cy="259045"/>
    <xdr:sp macro="" textlink="">
      <xdr:nvSpPr>
        <xdr:cNvPr id="260" name="テキスト ボックス 259"/>
        <xdr:cNvSpPr txBox="1"/>
      </xdr:nvSpPr>
      <xdr:spPr>
        <a:xfrm>
          <a:off x="2608795" y="161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84099</xdr:rowOff>
    </xdr:from>
    <xdr:to>
      <xdr:col>10</xdr:col>
      <xdr:colOff>165100</xdr:colOff>
      <xdr:row>97</xdr:row>
      <xdr:rowOff>14249</xdr:rowOff>
    </xdr:to>
    <xdr:sp macro="" textlink="">
      <xdr:nvSpPr>
        <xdr:cNvPr id="261" name="楕円 260"/>
        <xdr:cNvSpPr/>
      </xdr:nvSpPr>
      <xdr:spPr>
        <a:xfrm>
          <a:off x="1968500" y="16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30776</xdr:rowOff>
    </xdr:from>
    <xdr:ext cx="534377" cy="259045"/>
    <xdr:sp macro="" textlink="">
      <xdr:nvSpPr>
        <xdr:cNvPr id="262" name="テキスト ボックス 261"/>
        <xdr:cNvSpPr txBox="1"/>
      </xdr:nvSpPr>
      <xdr:spPr>
        <a:xfrm>
          <a:off x="1752111" y="163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111480</xdr:rowOff>
    </xdr:from>
    <xdr:to>
      <xdr:col>6</xdr:col>
      <xdr:colOff>38100</xdr:colOff>
      <xdr:row>97</xdr:row>
      <xdr:rowOff>41630</xdr:rowOff>
    </xdr:to>
    <xdr:sp macro="" textlink="">
      <xdr:nvSpPr>
        <xdr:cNvPr id="263" name="楕円 262"/>
        <xdr:cNvSpPr/>
      </xdr:nvSpPr>
      <xdr:spPr>
        <a:xfrm>
          <a:off x="1079500" y="165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58157</xdr:rowOff>
    </xdr:from>
    <xdr:ext cx="534377" cy="259045"/>
    <xdr:sp macro="" textlink="">
      <xdr:nvSpPr>
        <xdr:cNvPr id="264" name="テキスト ボックス 263"/>
        <xdr:cNvSpPr txBox="1"/>
      </xdr:nvSpPr>
      <xdr:spPr>
        <a:xfrm>
          <a:off x="863111" y="163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8" name="直線コネクタ 287"/>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9"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90" name="直線コネクタ 289"/>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91"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2" name="直線コネクタ 291"/>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6297</xdr:rowOff>
    </xdr:from>
    <xdr:to>
      <xdr:col>55</xdr:col>
      <xdr:colOff>0</xdr:colOff>
      <xdr:row>36</xdr:row>
      <xdr:rowOff>23266</xdr:rowOff>
    </xdr:to>
    <xdr:cxnSp macro="">
      <xdr:nvCxnSpPr>
        <xdr:cNvPr id="293" name="直線コネクタ 292"/>
        <xdr:cNvCxnSpPr/>
      </xdr:nvCxnSpPr>
      <xdr:spPr>
        <a:xfrm>
          <a:off x="9639300" y="6178497"/>
          <a:ext cx="838200" cy="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4"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5" name="フローチャート: 判断 294"/>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6297</xdr:rowOff>
    </xdr:from>
    <xdr:to>
      <xdr:col>50</xdr:col>
      <xdr:colOff>114300</xdr:colOff>
      <xdr:row>36</xdr:row>
      <xdr:rowOff>45974</xdr:rowOff>
    </xdr:to>
    <xdr:cxnSp macro="">
      <xdr:nvCxnSpPr>
        <xdr:cNvPr id="296" name="直線コネクタ 295"/>
        <xdr:cNvCxnSpPr/>
      </xdr:nvCxnSpPr>
      <xdr:spPr>
        <a:xfrm flipV="1">
          <a:off x="8750300" y="6178497"/>
          <a:ext cx="889000" cy="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7" name="フローチャート: 判断 296"/>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8" name="テキスト ボックス 297"/>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45974</xdr:rowOff>
    </xdr:from>
    <xdr:to>
      <xdr:col>45</xdr:col>
      <xdr:colOff>177800</xdr:colOff>
      <xdr:row>36</xdr:row>
      <xdr:rowOff>51506</xdr:rowOff>
    </xdr:to>
    <xdr:cxnSp macro="">
      <xdr:nvCxnSpPr>
        <xdr:cNvPr id="299" name="直線コネクタ 298"/>
        <xdr:cNvCxnSpPr/>
      </xdr:nvCxnSpPr>
      <xdr:spPr>
        <a:xfrm flipV="1">
          <a:off x="7861300" y="6218174"/>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300" name="フローチャート: 判断 299"/>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301" name="テキスト ボックス 300"/>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51506</xdr:rowOff>
    </xdr:from>
    <xdr:to>
      <xdr:col>41</xdr:col>
      <xdr:colOff>50800</xdr:colOff>
      <xdr:row>36</xdr:row>
      <xdr:rowOff>138611</xdr:rowOff>
    </xdr:to>
    <xdr:cxnSp macro="">
      <xdr:nvCxnSpPr>
        <xdr:cNvPr id="302" name="直線コネクタ 301"/>
        <xdr:cNvCxnSpPr/>
      </xdr:nvCxnSpPr>
      <xdr:spPr>
        <a:xfrm flipV="1">
          <a:off x="6972300" y="6223706"/>
          <a:ext cx="889000" cy="8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3" name="フローチャート: 判断 302"/>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4" name="テキスト ボックス 303"/>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5" name="フローチャート: 判断 304"/>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6" name="テキスト ボックス 305"/>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143916</xdr:rowOff>
    </xdr:from>
    <xdr:to>
      <xdr:col>55</xdr:col>
      <xdr:colOff>50800</xdr:colOff>
      <xdr:row>36</xdr:row>
      <xdr:rowOff>74066</xdr:rowOff>
    </xdr:to>
    <xdr:sp macro="" textlink="">
      <xdr:nvSpPr>
        <xdr:cNvPr id="312" name="楕円 311"/>
        <xdr:cNvSpPr/>
      </xdr:nvSpPr>
      <xdr:spPr>
        <a:xfrm>
          <a:off x="10426700" y="61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166793</xdr:rowOff>
    </xdr:from>
    <xdr:ext cx="534377" cy="259045"/>
    <xdr:sp macro="" textlink="">
      <xdr:nvSpPr>
        <xdr:cNvPr id="313" name="補助費等該当値テキスト"/>
        <xdr:cNvSpPr txBox="1"/>
      </xdr:nvSpPr>
      <xdr:spPr>
        <a:xfrm>
          <a:off x="10528300" y="599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126947</xdr:rowOff>
    </xdr:from>
    <xdr:to>
      <xdr:col>50</xdr:col>
      <xdr:colOff>165100</xdr:colOff>
      <xdr:row>36</xdr:row>
      <xdr:rowOff>57097</xdr:rowOff>
    </xdr:to>
    <xdr:sp macro="" textlink="">
      <xdr:nvSpPr>
        <xdr:cNvPr id="314" name="楕円 313"/>
        <xdr:cNvSpPr/>
      </xdr:nvSpPr>
      <xdr:spPr>
        <a:xfrm>
          <a:off x="9588500" y="61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73624</xdr:rowOff>
    </xdr:from>
    <xdr:ext cx="534377" cy="259045"/>
    <xdr:sp macro="" textlink="">
      <xdr:nvSpPr>
        <xdr:cNvPr id="315" name="テキスト ボックス 314"/>
        <xdr:cNvSpPr txBox="1"/>
      </xdr:nvSpPr>
      <xdr:spPr>
        <a:xfrm>
          <a:off x="9372111" y="59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166624</xdr:rowOff>
    </xdr:from>
    <xdr:to>
      <xdr:col>46</xdr:col>
      <xdr:colOff>38100</xdr:colOff>
      <xdr:row>36</xdr:row>
      <xdr:rowOff>96774</xdr:rowOff>
    </xdr:to>
    <xdr:sp macro="" textlink="">
      <xdr:nvSpPr>
        <xdr:cNvPr id="316" name="楕円 315"/>
        <xdr:cNvSpPr/>
      </xdr:nvSpPr>
      <xdr:spPr>
        <a:xfrm>
          <a:off x="8699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113301</xdr:rowOff>
    </xdr:from>
    <xdr:ext cx="534377" cy="259045"/>
    <xdr:sp macro="" textlink="">
      <xdr:nvSpPr>
        <xdr:cNvPr id="317" name="テキスト ボックス 316"/>
        <xdr:cNvSpPr txBox="1"/>
      </xdr:nvSpPr>
      <xdr:spPr>
        <a:xfrm>
          <a:off x="8483111" y="59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706</xdr:rowOff>
    </xdr:from>
    <xdr:to>
      <xdr:col>41</xdr:col>
      <xdr:colOff>101600</xdr:colOff>
      <xdr:row>36</xdr:row>
      <xdr:rowOff>102306</xdr:rowOff>
    </xdr:to>
    <xdr:sp macro="" textlink="">
      <xdr:nvSpPr>
        <xdr:cNvPr id="318" name="楕円 317"/>
        <xdr:cNvSpPr/>
      </xdr:nvSpPr>
      <xdr:spPr>
        <a:xfrm>
          <a:off x="7810500" y="6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118833</xdr:rowOff>
    </xdr:from>
    <xdr:ext cx="534377" cy="259045"/>
    <xdr:sp macro="" textlink="">
      <xdr:nvSpPr>
        <xdr:cNvPr id="319" name="テキスト ボックス 318"/>
        <xdr:cNvSpPr txBox="1"/>
      </xdr:nvSpPr>
      <xdr:spPr>
        <a:xfrm>
          <a:off x="7594111" y="59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87811</xdr:rowOff>
    </xdr:from>
    <xdr:to>
      <xdr:col>36</xdr:col>
      <xdr:colOff>165100</xdr:colOff>
      <xdr:row>37</xdr:row>
      <xdr:rowOff>17961</xdr:rowOff>
    </xdr:to>
    <xdr:sp macro="" textlink="">
      <xdr:nvSpPr>
        <xdr:cNvPr id="320" name="楕円 319"/>
        <xdr:cNvSpPr/>
      </xdr:nvSpPr>
      <xdr:spPr>
        <a:xfrm>
          <a:off x="6921500" y="62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9088</xdr:rowOff>
    </xdr:from>
    <xdr:ext cx="534377" cy="259045"/>
    <xdr:sp macro="" textlink="">
      <xdr:nvSpPr>
        <xdr:cNvPr id="321" name="テキスト ボックス 320"/>
        <xdr:cNvSpPr txBox="1"/>
      </xdr:nvSpPr>
      <xdr:spPr>
        <a:xfrm>
          <a:off x="6705111" y="635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3" name="直線コネクタ 342"/>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4"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5" name="直線コネクタ 344"/>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6"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7" name="直線コネクタ 346"/>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153800</xdr:rowOff>
    </xdr:from>
    <xdr:to>
      <xdr:col>55</xdr:col>
      <xdr:colOff>0</xdr:colOff>
      <xdr:row>53</xdr:row>
      <xdr:rowOff>128087</xdr:rowOff>
    </xdr:to>
    <xdr:cxnSp macro="">
      <xdr:nvCxnSpPr>
        <xdr:cNvPr id="348" name="直線コネクタ 347"/>
        <xdr:cNvCxnSpPr/>
      </xdr:nvCxnSpPr>
      <xdr:spPr>
        <a:xfrm flipV="1">
          <a:off x="9639300" y="8897750"/>
          <a:ext cx="838200" cy="31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9"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50" name="フローチャート: 判断 349"/>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128087</xdr:rowOff>
    </xdr:from>
    <xdr:to>
      <xdr:col>50</xdr:col>
      <xdr:colOff>114300</xdr:colOff>
      <xdr:row>54</xdr:row>
      <xdr:rowOff>132737</xdr:rowOff>
    </xdr:to>
    <xdr:cxnSp macro="">
      <xdr:nvCxnSpPr>
        <xdr:cNvPr id="351" name="直線コネクタ 350"/>
        <xdr:cNvCxnSpPr/>
      </xdr:nvCxnSpPr>
      <xdr:spPr>
        <a:xfrm flipV="1">
          <a:off x="8750300" y="9214937"/>
          <a:ext cx="889000" cy="17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2" name="フローチャート: 判断 351"/>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3" name="テキスト ボックス 352"/>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132737</xdr:rowOff>
    </xdr:from>
    <xdr:to>
      <xdr:col>45</xdr:col>
      <xdr:colOff>177800</xdr:colOff>
      <xdr:row>56</xdr:row>
      <xdr:rowOff>16201</xdr:rowOff>
    </xdr:to>
    <xdr:cxnSp macro="">
      <xdr:nvCxnSpPr>
        <xdr:cNvPr id="354" name="直線コネクタ 353"/>
        <xdr:cNvCxnSpPr/>
      </xdr:nvCxnSpPr>
      <xdr:spPr>
        <a:xfrm flipV="1">
          <a:off x="7861300" y="9391037"/>
          <a:ext cx="889000" cy="2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5" name="フローチャート: 判断 354"/>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6" name="テキスト ボックス 355"/>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125984</xdr:rowOff>
    </xdr:from>
    <xdr:to>
      <xdr:col>41</xdr:col>
      <xdr:colOff>50800</xdr:colOff>
      <xdr:row>56</xdr:row>
      <xdr:rowOff>16201</xdr:rowOff>
    </xdr:to>
    <xdr:cxnSp macro="">
      <xdr:nvCxnSpPr>
        <xdr:cNvPr id="357" name="直線コネクタ 356"/>
        <xdr:cNvCxnSpPr/>
      </xdr:nvCxnSpPr>
      <xdr:spPr>
        <a:xfrm>
          <a:off x="6972300" y="9555734"/>
          <a:ext cx="889000" cy="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8" name="フローチャート: 判断 357"/>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9" name="テキスト ボックス 358"/>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60" name="フローチャート: 判断 359"/>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61" name="テキスト ボックス 360"/>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103000</xdr:rowOff>
    </xdr:from>
    <xdr:to>
      <xdr:col>55</xdr:col>
      <xdr:colOff>50800</xdr:colOff>
      <xdr:row>52</xdr:row>
      <xdr:rowOff>33150</xdr:rowOff>
    </xdr:to>
    <xdr:sp macro="" textlink="">
      <xdr:nvSpPr>
        <xdr:cNvPr id="367" name="楕円 366"/>
        <xdr:cNvSpPr/>
      </xdr:nvSpPr>
      <xdr:spPr>
        <a:xfrm>
          <a:off x="10426700" y="88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56027</xdr:rowOff>
    </xdr:from>
    <xdr:ext cx="599010" cy="259045"/>
    <xdr:sp macro="" textlink="">
      <xdr:nvSpPr>
        <xdr:cNvPr id="368" name="普通建設事業費該当値テキスト"/>
        <xdr:cNvSpPr txBox="1"/>
      </xdr:nvSpPr>
      <xdr:spPr>
        <a:xfrm>
          <a:off x="10528300" y="879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77287</xdr:rowOff>
    </xdr:from>
    <xdr:to>
      <xdr:col>50</xdr:col>
      <xdr:colOff>165100</xdr:colOff>
      <xdr:row>54</xdr:row>
      <xdr:rowOff>7437</xdr:rowOff>
    </xdr:to>
    <xdr:sp macro="" textlink="">
      <xdr:nvSpPr>
        <xdr:cNvPr id="369" name="楕円 368"/>
        <xdr:cNvSpPr/>
      </xdr:nvSpPr>
      <xdr:spPr>
        <a:xfrm>
          <a:off x="9588500" y="91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23964</xdr:rowOff>
    </xdr:from>
    <xdr:ext cx="599010" cy="259045"/>
    <xdr:sp macro="" textlink="">
      <xdr:nvSpPr>
        <xdr:cNvPr id="370" name="テキスト ボックス 369"/>
        <xdr:cNvSpPr txBox="1"/>
      </xdr:nvSpPr>
      <xdr:spPr>
        <a:xfrm>
          <a:off x="9339795" y="893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81937</xdr:rowOff>
    </xdr:from>
    <xdr:to>
      <xdr:col>46</xdr:col>
      <xdr:colOff>38100</xdr:colOff>
      <xdr:row>55</xdr:row>
      <xdr:rowOff>12087</xdr:rowOff>
    </xdr:to>
    <xdr:sp macro="" textlink="">
      <xdr:nvSpPr>
        <xdr:cNvPr id="371" name="楕円 370"/>
        <xdr:cNvSpPr/>
      </xdr:nvSpPr>
      <xdr:spPr>
        <a:xfrm>
          <a:off x="8699500" y="93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28614</xdr:rowOff>
    </xdr:from>
    <xdr:ext cx="599010" cy="259045"/>
    <xdr:sp macro="" textlink="">
      <xdr:nvSpPr>
        <xdr:cNvPr id="372" name="テキスト ボックス 371"/>
        <xdr:cNvSpPr txBox="1"/>
      </xdr:nvSpPr>
      <xdr:spPr>
        <a:xfrm>
          <a:off x="8450795" y="911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136851</xdr:rowOff>
    </xdr:from>
    <xdr:to>
      <xdr:col>41</xdr:col>
      <xdr:colOff>101600</xdr:colOff>
      <xdr:row>56</xdr:row>
      <xdr:rowOff>67001</xdr:rowOff>
    </xdr:to>
    <xdr:sp macro="" textlink="">
      <xdr:nvSpPr>
        <xdr:cNvPr id="373" name="楕円 372"/>
        <xdr:cNvSpPr/>
      </xdr:nvSpPr>
      <xdr:spPr>
        <a:xfrm>
          <a:off x="7810500" y="9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83528</xdr:rowOff>
    </xdr:from>
    <xdr:ext cx="599010" cy="259045"/>
    <xdr:sp macro="" textlink="">
      <xdr:nvSpPr>
        <xdr:cNvPr id="374" name="テキスト ボックス 373"/>
        <xdr:cNvSpPr txBox="1"/>
      </xdr:nvSpPr>
      <xdr:spPr>
        <a:xfrm>
          <a:off x="7561795" y="934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75184</xdr:rowOff>
    </xdr:from>
    <xdr:to>
      <xdr:col>36</xdr:col>
      <xdr:colOff>165100</xdr:colOff>
      <xdr:row>56</xdr:row>
      <xdr:rowOff>5334</xdr:rowOff>
    </xdr:to>
    <xdr:sp macro="" textlink="">
      <xdr:nvSpPr>
        <xdr:cNvPr id="375" name="楕円 374"/>
        <xdr:cNvSpPr/>
      </xdr:nvSpPr>
      <xdr:spPr>
        <a:xfrm>
          <a:off x="6921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21861</xdr:rowOff>
    </xdr:from>
    <xdr:ext cx="599010" cy="259045"/>
    <xdr:sp macro="" textlink="">
      <xdr:nvSpPr>
        <xdr:cNvPr id="376" name="テキスト ボックス 375"/>
        <xdr:cNvSpPr txBox="1"/>
      </xdr:nvSpPr>
      <xdr:spPr>
        <a:xfrm>
          <a:off x="6672795" y="928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8" name="直線コネクタ 397"/>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0" name="直線コネクタ 39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401"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2" name="直線コネクタ 401"/>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57971</xdr:rowOff>
    </xdr:from>
    <xdr:to>
      <xdr:col>55</xdr:col>
      <xdr:colOff>0</xdr:colOff>
      <xdr:row>72</xdr:row>
      <xdr:rowOff>91026</xdr:rowOff>
    </xdr:to>
    <xdr:cxnSp macro="">
      <xdr:nvCxnSpPr>
        <xdr:cNvPr id="403" name="直線コネクタ 402"/>
        <xdr:cNvCxnSpPr/>
      </xdr:nvCxnSpPr>
      <xdr:spPr>
        <a:xfrm flipV="1">
          <a:off x="9639300" y="12059471"/>
          <a:ext cx="838200" cy="37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4"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5" name="フローチャート: 判断 404"/>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91026</xdr:rowOff>
    </xdr:from>
    <xdr:to>
      <xdr:col>50</xdr:col>
      <xdr:colOff>114300</xdr:colOff>
      <xdr:row>74</xdr:row>
      <xdr:rowOff>79515</xdr:rowOff>
    </xdr:to>
    <xdr:cxnSp macro="">
      <xdr:nvCxnSpPr>
        <xdr:cNvPr id="406" name="直線コネクタ 405"/>
        <xdr:cNvCxnSpPr/>
      </xdr:nvCxnSpPr>
      <xdr:spPr>
        <a:xfrm flipV="1">
          <a:off x="8750300" y="12435426"/>
          <a:ext cx="889000" cy="33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7" name="フローチャート: 判断 406"/>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8" name="テキスト ボックス 407"/>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79515</xdr:rowOff>
    </xdr:from>
    <xdr:to>
      <xdr:col>45</xdr:col>
      <xdr:colOff>177800</xdr:colOff>
      <xdr:row>77</xdr:row>
      <xdr:rowOff>21185</xdr:rowOff>
    </xdr:to>
    <xdr:cxnSp macro="">
      <xdr:nvCxnSpPr>
        <xdr:cNvPr id="409" name="直線コネクタ 408"/>
        <xdr:cNvCxnSpPr/>
      </xdr:nvCxnSpPr>
      <xdr:spPr>
        <a:xfrm flipV="1">
          <a:off x="7861300" y="12766815"/>
          <a:ext cx="889000" cy="45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10" name="フローチャート: 判断 409"/>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11" name="テキスト ボックス 410"/>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135970</xdr:rowOff>
    </xdr:from>
    <xdr:to>
      <xdr:col>41</xdr:col>
      <xdr:colOff>50800</xdr:colOff>
      <xdr:row>77</xdr:row>
      <xdr:rowOff>21185</xdr:rowOff>
    </xdr:to>
    <xdr:cxnSp macro="">
      <xdr:nvCxnSpPr>
        <xdr:cNvPr id="412" name="直線コネクタ 411"/>
        <xdr:cNvCxnSpPr/>
      </xdr:nvCxnSpPr>
      <xdr:spPr>
        <a:xfrm>
          <a:off x="6972300" y="13166170"/>
          <a:ext cx="889000" cy="5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3" name="フローチャート: 判断 412"/>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4" name="テキスト ボックス 413"/>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5" name="フローチャート: 判断 414"/>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25520</xdr:rowOff>
    </xdr:from>
    <xdr:ext cx="534377" cy="259045"/>
    <xdr:sp macro="" textlink="">
      <xdr:nvSpPr>
        <xdr:cNvPr id="416" name="テキスト ボックス 415"/>
        <xdr:cNvSpPr txBox="1"/>
      </xdr:nvSpPr>
      <xdr:spPr>
        <a:xfrm>
          <a:off x="6705111" y="13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7171</xdr:rowOff>
    </xdr:from>
    <xdr:to>
      <xdr:col>55</xdr:col>
      <xdr:colOff>50800</xdr:colOff>
      <xdr:row>70</xdr:row>
      <xdr:rowOff>108771</xdr:rowOff>
    </xdr:to>
    <xdr:sp macro="" textlink="">
      <xdr:nvSpPr>
        <xdr:cNvPr id="422" name="楕円 421"/>
        <xdr:cNvSpPr/>
      </xdr:nvSpPr>
      <xdr:spPr>
        <a:xfrm>
          <a:off x="10426700" y="120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131648</xdr:rowOff>
    </xdr:from>
    <xdr:ext cx="599010" cy="259045"/>
    <xdr:sp macro="" textlink="">
      <xdr:nvSpPr>
        <xdr:cNvPr id="423" name="普通建設事業費 （ うち新規整備　）該当値テキスト"/>
        <xdr:cNvSpPr txBox="1"/>
      </xdr:nvSpPr>
      <xdr:spPr>
        <a:xfrm>
          <a:off x="10528300" y="1196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40226</xdr:rowOff>
    </xdr:from>
    <xdr:to>
      <xdr:col>50</xdr:col>
      <xdr:colOff>165100</xdr:colOff>
      <xdr:row>72</xdr:row>
      <xdr:rowOff>141826</xdr:rowOff>
    </xdr:to>
    <xdr:sp macro="" textlink="">
      <xdr:nvSpPr>
        <xdr:cNvPr id="424" name="楕円 423"/>
        <xdr:cNvSpPr/>
      </xdr:nvSpPr>
      <xdr:spPr>
        <a:xfrm>
          <a:off x="9588500" y="123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158353</xdr:rowOff>
    </xdr:from>
    <xdr:ext cx="599010" cy="259045"/>
    <xdr:sp macro="" textlink="">
      <xdr:nvSpPr>
        <xdr:cNvPr id="425" name="テキスト ボックス 424"/>
        <xdr:cNvSpPr txBox="1"/>
      </xdr:nvSpPr>
      <xdr:spPr>
        <a:xfrm>
          <a:off x="9339795" y="1215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28715</xdr:rowOff>
    </xdr:from>
    <xdr:to>
      <xdr:col>46</xdr:col>
      <xdr:colOff>38100</xdr:colOff>
      <xdr:row>74</xdr:row>
      <xdr:rowOff>130315</xdr:rowOff>
    </xdr:to>
    <xdr:sp macro="" textlink="">
      <xdr:nvSpPr>
        <xdr:cNvPr id="426" name="楕円 425"/>
        <xdr:cNvSpPr/>
      </xdr:nvSpPr>
      <xdr:spPr>
        <a:xfrm>
          <a:off x="8699500" y="127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146842</xdr:rowOff>
    </xdr:from>
    <xdr:ext cx="534377" cy="259045"/>
    <xdr:sp macro="" textlink="">
      <xdr:nvSpPr>
        <xdr:cNvPr id="427" name="テキスト ボックス 426"/>
        <xdr:cNvSpPr txBox="1"/>
      </xdr:nvSpPr>
      <xdr:spPr>
        <a:xfrm>
          <a:off x="8483111" y="124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141835</xdr:rowOff>
    </xdr:from>
    <xdr:to>
      <xdr:col>41</xdr:col>
      <xdr:colOff>101600</xdr:colOff>
      <xdr:row>77</xdr:row>
      <xdr:rowOff>71985</xdr:rowOff>
    </xdr:to>
    <xdr:sp macro="" textlink="">
      <xdr:nvSpPr>
        <xdr:cNvPr id="428" name="楕円 427"/>
        <xdr:cNvSpPr/>
      </xdr:nvSpPr>
      <xdr:spPr>
        <a:xfrm>
          <a:off x="7810500" y="131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63112</xdr:rowOff>
    </xdr:from>
    <xdr:ext cx="534377" cy="259045"/>
    <xdr:sp macro="" textlink="">
      <xdr:nvSpPr>
        <xdr:cNvPr id="429" name="テキスト ボックス 428"/>
        <xdr:cNvSpPr txBox="1"/>
      </xdr:nvSpPr>
      <xdr:spPr>
        <a:xfrm>
          <a:off x="7594111" y="132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85170</xdr:rowOff>
    </xdr:from>
    <xdr:to>
      <xdr:col>36</xdr:col>
      <xdr:colOff>165100</xdr:colOff>
      <xdr:row>77</xdr:row>
      <xdr:rowOff>15320</xdr:rowOff>
    </xdr:to>
    <xdr:sp macro="" textlink="">
      <xdr:nvSpPr>
        <xdr:cNvPr id="430" name="楕円 429"/>
        <xdr:cNvSpPr/>
      </xdr:nvSpPr>
      <xdr:spPr>
        <a:xfrm>
          <a:off x="6921500" y="131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31846</xdr:rowOff>
    </xdr:from>
    <xdr:ext cx="534377" cy="259045"/>
    <xdr:sp macro="" textlink="">
      <xdr:nvSpPr>
        <xdr:cNvPr id="431" name="テキスト ボックス 430"/>
        <xdr:cNvSpPr txBox="1"/>
      </xdr:nvSpPr>
      <xdr:spPr>
        <a:xfrm>
          <a:off x="6705111" y="128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7" name="直線コネクタ 456"/>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8"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9" name="直線コネクタ 458"/>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60"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61" name="直線コネクタ 460"/>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25367</xdr:rowOff>
    </xdr:from>
    <xdr:to>
      <xdr:col>55</xdr:col>
      <xdr:colOff>0</xdr:colOff>
      <xdr:row>98</xdr:row>
      <xdr:rowOff>14449</xdr:rowOff>
    </xdr:to>
    <xdr:cxnSp macro="">
      <xdr:nvCxnSpPr>
        <xdr:cNvPr id="462" name="直線コネクタ 461"/>
        <xdr:cNvCxnSpPr/>
      </xdr:nvCxnSpPr>
      <xdr:spPr>
        <a:xfrm flipV="1">
          <a:off x="9639300" y="16656017"/>
          <a:ext cx="838200" cy="16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3"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4" name="フローチャート: 判断 463"/>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143346</xdr:rowOff>
    </xdr:from>
    <xdr:to>
      <xdr:col>50</xdr:col>
      <xdr:colOff>114300</xdr:colOff>
      <xdr:row>98</xdr:row>
      <xdr:rowOff>14449</xdr:rowOff>
    </xdr:to>
    <xdr:cxnSp macro="">
      <xdr:nvCxnSpPr>
        <xdr:cNvPr id="465" name="直線コネクタ 464"/>
        <xdr:cNvCxnSpPr/>
      </xdr:nvCxnSpPr>
      <xdr:spPr>
        <a:xfrm>
          <a:off x="8750300" y="16773996"/>
          <a:ext cx="889000" cy="4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6" name="フローチャート: 判断 465"/>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7" name="テキスト ボックス 466"/>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143346</xdr:rowOff>
    </xdr:from>
    <xdr:to>
      <xdr:col>45</xdr:col>
      <xdr:colOff>177800</xdr:colOff>
      <xdr:row>98</xdr:row>
      <xdr:rowOff>10117</xdr:rowOff>
    </xdr:to>
    <xdr:cxnSp macro="">
      <xdr:nvCxnSpPr>
        <xdr:cNvPr id="468" name="直線コネクタ 467"/>
        <xdr:cNvCxnSpPr/>
      </xdr:nvCxnSpPr>
      <xdr:spPr>
        <a:xfrm flipV="1">
          <a:off x="7861300" y="16773996"/>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9" name="フローチャート: 判断 468"/>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70" name="テキスト ボックス 469"/>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159719</xdr:rowOff>
    </xdr:from>
    <xdr:to>
      <xdr:col>41</xdr:col>
      <xdr:colOff>50800</xdr:colOff>
      <xdr:row>98</xdr:row>
      <xdr:rowOff>10117</xdr:rowOff>
    </xdr:to>
    <xdr:cxnSp macro="">
      <xdr:nvCxnSpPr>
        <xdr:cNvPr id="471" name="直線コネクタ 470"/>
        <xdr:cNvCxnSpPr/>
      </xdr:nvCxnSpPr>
      <xdr:spPr>
        <a:xfrm>
          <a:off x="6972300" y="16618919"/>
          <a:ext cx="889000" cy="19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2" name="フローチャート: 判断 471"/>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3" name="テキスト ボックス 472"/>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4" name="フローチャート: 判断 473"/>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5" name="テキスト ボックス 474"/>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146017</xdr:rowOff>
    </xdr:from>
    <xdr:to>
      <xdr:col>55</xdr:col>
      <xdr:colOff>50800</xdr:colOff>
      <xdr:row>97</xdr:row>
      <xdr:rowOff>76167</xdr:rowOff>
    </xdr:to>
    <xdr:sp macro="" textlink="">
      <xdr:nvSpPr>
        <xdr:cNvPr id="481" name="楕円 480"/>
        <xdr:cNvSpPr/>
      </xdr:nvSpPr>
      <xdr:spPr>
        <a:xfrm>
          <a:off x="10426700" y="166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124444</xdr:rowOff>
    </xdr:from>
    <xdr:ext cx="534377" cy="259045"/>
    <xdr:sp macro="" textlink="">
      <xdr:nvSpPr>
        <xdr:cNvPr id="482" name="普通建設事業費 （ うち更新整備　）該当値テキスト"/>
        <xdr:cNvSpPr txBox="1"/>
      </xdr:nvSpPr>
      <xdr:spPr>
        <a:xfrm>
          <a:off x="10528300"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135099</xdr:rowOff>
    </xdr:from>
    <xdr:to>
      <xdr:col>50</xdr:col>
      <xdr:colOff>165100</xdr:colOff>
      <xdr:row>98</xdr:row>
      <xdr:rowOff>65249</xdr:rowOff>
    </xdr:to>
    <xdr:sp macro="" textlink="">
      <xdr:nvSpPr>
        <xdr:cNvPr id="483" name="楕円 482"/>
        <xdr:cNvSpPr/>
      </xdr:nvSpPr>
      <xdr:spPr>
        <a:xfrm>
          <a:off x="9588500" y="167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56376</xdr:rowOff>
    </xdr:from>
    <xdr:ext cx="534377" cy="259045"/>
    <xdr:sp macro="" textlink="">
      <xdr:nvSpPr>
        <xdr:cNvPr id="484" name="テキスト ボックス 483"/>
        <xdr:cNvSpPr txBox="1"/>
      </xdr:nvSpPr>
      <xdr:spPr>
        <a:xfrm>
          <a:off x="9372111" y="1685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92546</xdr:rowOff>
    </xdr:from>
    <xdr:to>
      <xdr:col>46</xdr:col>
      <xdr:colOff>38100</xdr:colOff>
      <xdr:row>98</xdr:row>
      <xdr:rowOff>22696</xdr:rowOff>
    </xdr:to>
    <xdr:sp macro="" textlink="">
      <xdr:nvSpPr>
        <xdr:cNvPr id="485" name="楕円 484"/>
        <xdr:cNvSpPr/>
      </xdr:nvSpPr>
      <xdr:spPr>
        <a:xfrm>
          <a:off x="8699500" y="167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13823</xdr:rowOff>
    </xdr:from>
    <xdr:ext cx="534377" cy="259045"/>
    <xdr:sp macro="" textlink="">
      <xdr:nvSpPr>
        <xdr:cNvPr id="486" name="テキスト ボックス 485"/>
        <xdr:cNvSpPr txBox="1"/>
      </xdr:nvSpPr>
      <xdr:spPr>
        <a:xfrm>
          <a:off x="8483111" y="168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130767</xdr:rowOff>
    </xdr:from>
    <xdr:to>
      <xdr:col>41</xdr:col>
      <xdr:colOff>101600</xdr:colOff>
      <xdr:row>98</xdr:row>
      <xdr:rowOff>60917</xdr:rowOff>
    </xdr:to>
    <xdr:sp macro="" textlink="">
      <xdr:nvSpPr>
        <xdr:cNvPr id="487" name="楕円 486"/>
        <xdr:cNvSpPr/>
      </xdr:nvSpPr>
      <xdr:spPr>
        <a:xfrm>
          <a:off x="7810500" y="16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52044</xdr:rowOff>
    </xdr:from>
    <xdr:ext cx="534377" cy="259045"/>
    <xdr:sp macro="" textlink="">
      <xdr:nvSpPr>
        <xdr:cNvPr id="488" name="テキスト ボックス 487"/>
        <xdr:cNvSpPr txBox="1"/>
      </xdr:nvSpPr>
      <xdr:spPr>
        <a:xfrm>
          <a:off x="7594111" y="16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108919</xdr:rowOff>
    </xdr:from>
    <xdr:to>
      <xdr:col>36</xdr:col>
      <xdr:colOff>165100</xdr:colOff>
      <xdr:row>97</xdr:row>
      <xdr:rowOff>39069</xdr:rowOff>
    </xdr:to>
    <xdr:sp macro="" textlink="">
      <xdr:nvSpPr>
        <xdr:cNvPr id="489" name="楕円 488"/>
        <xdr:cNvSpPr/>
      </xdr:nvSpPr>
      <xdr:spPr>
        <a:xfrm>
          <a:off x="6921500" y="16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55596</xdr:rowOff>
    </xdr:from>
    <xdr:ext cx="534377" cy="259045"/>
    <xdr:sp macro="" textlink="">
      <xdr:nvSpPr>
        <xdr:cNvPr id="490" name="テキスト ボックス 489"/>
        <xdr:cNvSpPr txBox="1"/>
      </xdr:nvSpPr>
      <xdr:spPr>
        <a:xfrm>
          <a:off x="6705111" y="163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4" name="直線コネクタ 513"/>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7"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8" name="直線コネクタ 517"/>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85534</xdr:rowOff>
    </xdr:from>
    <xdr:to>
      <xdr:col>85</xdr:col>
      <xdr:colOff>127000</xdr:colOff>
      <xdr:row>36</xdr:row>
      <xdr:rowOff>104229</xdr:rowOff>
    </xdr:to>
    <xdr:cxnSp macro="">
      <xdr:nvCxnSpPr>
        <xdr:cNvPr id="519" name="直線コネクタ 518"/>
        <xdr:cNvCxnSpPr/>
      </xdr:nvCxnSpPr>
      <xdr:spPr>
        <a:xfrm>
          <a:off x="15481300" y="6257734"/>
          <a:ext cx="8382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20"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21" name="フローチャート: 判断 520"/>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85534</xdr:rowOff>
    </xdr:from>
    <xdr:to>
      <xdr:col>81</xdr:col>
      <xdr:colOff>50800</xdr:colOff>
      <xdr:row>37</xdr:row>
      <xdr:rowOff>58585</xdr:rowOff>
    </xdr:to>
    <xdr:cxnSp macro="">
      <xdr:nvCxnSpPr>
        <xdr:cNvPr id="522" name="直線コネクタ 521"/>
        <xdr:cNvCxnSpPr/>
      </xdr:nvCxnSpPr>
      <xdr:spPr>
        <a:xfrm flipV="1">
          <a:off x="14592300" y="6257734"/>
          <a:ext cx="889000" cy="1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3" name="フローチャート: 判断 522"/>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4" name="テキスト ボックス 523"/>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58585</xdr:rowOff>
    </xdr:from>
    <xdr:to>
      <xdr:col>76</xdr:col>
      <xdr:colOff>114300</xdr:colOff>
      <xdr:row>38</xdr:row>
      <xdr:rowOff>87147</xdr:rowOff>
    </xdr:to>
    <xdr:cxnSp macro="">
      <xdr:nvCxnSpPr>
        <xdr:cNvPr id="525" name="直線コネクタ 524"/>
        <xdr:cNvCxnSpPr/>
      </xdr:nvCxnSpPr>
      <xdr:spPr>
        <a:xfrm flipV="1">
          <a:off x="13703300" y="6402235"/>
          <a:ext cx="889000" cy="2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6" name="フローチャート: 判断 525"/>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7" name="テキスト ボックス 526"/>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159791</xdr:rowOff>
    </xdr:from>
    <xdr:to>
      <xdr:col>71</xdr:col>
      <xdr:colOff>177800</xdr:colOff>
      <xdr:row>38</xdr:row>
      <xdr:rowOff>87147</xdr:rowOff>
    </xdr:to>
    <xdr:cxnSp macro="">
      <xdr:nvCxnSpPr>
        <xdr:cNvPr id="528" name="直線コネクタ 527"/>
        <xdr:cNvCxnSpPr/>
      </xdr:nvCxnSpPr>
      <xdr:spPr>
        <a:xfrm>
          <a:off x="12814300" y="5646191"/>
          <a:ext cx="889000" cy="9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9" name="フローチャート: 判断 528"/>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54957</xdr:rowOff>
    </xdr:from>
    <xdr:ext cx="469744" cy="259045"/>
    <xdr:sp macro="" textlink="">
      <xdr:nvSpPr>
        <xdr:cNvPr id="530" name="テキスト ボックス 529"/>
        <xdr:cNvSpPr txBox="1"/>
      </xdr:nvSpPr>
      <xdr:spPr>
        <a:xfrm>
          <a:off x="13468428" y="67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31" name="フローチャート: 判断 530"/>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29697</xdr:rowOff>
    </xdr:from>
    <xdr:ext cx="469744" cy="259045"/>
    <xdr:sp macro="" textlink="">
      <xdr:nvSpPr>
        <xdr:cNvPr id="532" name="テキスト ボックス 531"/>
        <xdr:cNvSpPr txBox="1"/>
      </xdr:nvSpPr>
      <xdr:spPr>
        <a:xfrm>
          <a:off x="12579428" y="67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53429</xdr:rowOff>
    </xdr:from>
    <xdr:to>
      <xdr:col>85</xdr:col>
      <xdr:colOff>177800</xdr:colOff>
      <xdr:row>36</xdr:row>
      <xdr:rowOff>155029</xdr:rowOff>
    </xdr:to>
    <xdr:sp macro="" textlink="">
      <xdr:nvSpPr>
        <xdr:cNvPr id="538" name="楕円 537"/>
        <xdr:cNvSpPr/>
      </xdr:nvSpPr>
      <xdr:spPr>
        <a:xfrm>
          <a:off x="16268700" y="62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76306</xdr:rowOff>
    </xdr:from>
    <xdr:ext cx="534377" cy="259045"/>
    <xdr:sp macro="" textlink="">
      <xdr:nvSpPr>
        <xdr:cNvPr id="539" name="災害復旧事業費該当値テキスト"/>
        <xdr:cNvSpPr txBox="1"/>
      </xdr:nvSpPr>
      <xdr:spPr>
        <a:xfrm>
          <a:off x="16370300" y="60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34734</xdr:rowOff>
    </xdr:from>
    <xdr:to>
      <xdr:col>81</xdr:col>
      <xdr:colOff>101600</xdr:colOff>
      <xdr:row>36</xdr:row>
      <xdr:rowOff>136334</xdr:rowOff>
    </xdr:to>
    <xdr:sp macro="" textlink="">
      <xdr:nvSpPr>
        <xdr:cNvPr id="540" name="楕円 539"/>
        <xdr:cNvSpPr/>
      </xdr:nvSpPr>
      <xdr:spPr>
        <a:xfrm>
          <a:off x="15430500" y="62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152861</xdr:rowOff>
    </xdr:from>
    <xdr:ext cx="534377" cy="259045"/>
    <xdr:sp macro="" textlink="">
      <xdr:nvSpPr>
        <xdr:cNvPr id="541" name="テキスト ボックス 540"/>
        <xdr:cNvSpPr txBox="1"/>
      </xdr:nvSpPr>
      <xdr:spPr>
        <a:xfrm>
          <a:off x="15214111" y="59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7785</xdr:rowOff>
    </xdr:from>
    <xdr:to>
      <xdr:col>76</xdr:col>
      <xdr:colOff>165100</xdr:colOff>
      <xdr:row>37</xdr:row>
      <xdr:rowOff>109385</xdr:rowOff>
    </xdr:to>
    <xdr:sp macro="" textlink="">
      <xdr:nvSpPr>
        <xdr:cNvPr id="542" name="楕円 541"/>
        <xdr:cNvSpPr/>
      </xdr:nvSpPr>
      <xdr:spPr>
        <a:xfrm>
          <a:off x="14541500" y="63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125912</xdr:rowOff>
    </xdr:from>
    <xdr:ext cx="534377" cy="259045"/>
    <xdr:sp macro="" textlink="">
      <xdr:nvSpPr>
        <xdr:cNvPr id="543" name="テキスト ボックス 542"/>
        <xdr:cNvSpPr txBox="1"/>
      </xdr:nvSpPr>
      <xdr:spPr>
        <a:xfrm>
          <a:off x="14325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36347</xdr:rowOff>
    </xdr:from>
    <xdr:to>
      <xdr:col>72</xdr:col>
      <xdr:colOff>38100</xdr:colOff>
      <xdr:row>38</xdr:row>
      <xdr:rowOff>137947</xdr:rowOff>
    </xdr:to>
    <xdr:sp macro="" textlink="">
      <xdr:nvSpPr>
        <xdr:cNvPr id="544" name="楕円 543"/>
        <xdr:cNvSpPr/>
      </xdr:nvSpPr>
      <xdr:spPr>
        <a:xfrm>
          <a:off x="13652500" y="65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154474</xdr:rowOff>
    </xdr:from>
    <xdr:ext cx="534377" cy="259045"/>
    <xdr:sp macro="" textlink="">
      <xdr:nvSpPr>
        <xdr:cNvPr id="545" name="テキスト ボックス 544"/>
        <xdr:cNvSpPr txBox="1"/>
      </xdr:nvSpPr>
      <xdr:spPr>
        <a:xfrm>
          <a:off x="13436111" y="63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108991</xdr:rowOff>
    </xdr:from>
    <xdr:to>
      <xdr:col>67</xdr:col>
      <xdr:colOff>101600</xdr:colOff>
      <xdr:row>33</xdr:row>
      <xdr:rowOff>39141</xdr:rowOff>
    </xdr:to>
    <xdr:sp macro="" textlink="">
      <xdr:nvSpPr>
        <xdr:cNvPr id="546" name="楕円 545"/>
        <xdr:cNvSpPr/>
      </xdr:nvSpPr>
      <xdr:spPr>
        <a:xfrm>
          <a:off x="12763500" y="55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55668</xdr:rowOff>
    </xdr:from>
    <xdr:ext cx="534377" cy="259045"/>
    <xdr:sp macro="" textlink="">
      <xdr:nvSpPr>
        <xdr:cNvPr id="547" name="テキスト ボックス 546"/>
        <xdr:cNvSpPr txBox="1"/>
      </xdr:nvSpPr>
      <xdr:spPr>
        <a:xfrm>
          <a:off x="12547111" y="53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61" name="テキスト ボックス 56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3" name="テキスト ボックス 56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5" name="テキスト ボックス 56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7" name="テキスト ボックス 566"/>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9" name="テキスト ボックス 56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71" name="直線コネクタ 570"/>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2"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3" name="直線コネクタ 57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4"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5" name="直線コネクタ 574"/>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6" name="直線コネクタ 57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7"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8" name="フローチャート: 判断 577"/>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9" name="直線コネクタ 57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80" name="フローチャート: 判断 579"/>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81" name="テキスト ボックス 580"/>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2" name="直線コネクタ 58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3" name="フローチャート: 判断 582"/>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4" name="テキスト ボックス 583"/>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5" name="直線コネクタ 58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6" name="フローチャート: 判断 58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7" name="テキスト ボックス 58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フローチャート: 判断 58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9" name="テキスト ボックス 58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5" name="楕円 59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6"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7" name="楕円 59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8" name="テキスト ボックス 59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9" name="楕円 59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600" name="テキスト ボックス 599"/>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1" name="楕円 60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2" name="テキスト ボックス 60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3" name="楕円 60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4" name="テキスト ボックス 60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8" name="直線コネクタ 627"/>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9"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30" name="直線コネクタ 629"/>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31"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2" name="直線コネクタ 631"/>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45662</xdr:rowOff>
    </xdr:from>
    <xdr:to>
      <xdr:col>85</xdr:col>
      <xdr:colOff>127000</xdr:colOff>
      <xdr:row>77</xdr:row>
      <xdr:rowOff>55460</xdr:rowOff>
    </xdr:to>
    <xdr:cxnSp macro="">
      <xdr:nvCxnSpPr>
        <xdr:cNvPr id="633" name="直線コネクタ 632"/>
        <xdr:cNvCxnSpPr/>
      </xdr:nvCxnSpPr>
      <xdr:spPr>
        <a:xfrm>
          <a:off x="15481300" y="1324731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4"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5" name="フローチャート: 判断 634"/>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44583</xdr:rowOff>
    </xdr:from>
    <xdr:to>
      <xdr:col>81</xdr:col>
      <xdr:colOff>50800</xdr:colOff>
      <xdr:row>77</xdr:row>
      <xdr:rowOff>45662</xdr:rowOff>
    </xdr:to>
    <xdr:cxnSp macro="">
      <xdr:nvCxnSpPr>
        <xdr:cNvPr id="636" name="直線コネクタ 635"/>
        <xdr:cNvCxnSpPr/>
      </xdr:nvCxnSpPr>
      <xdr:spPr>
        <a:xfrm>
          <a:off x="14592300" y="13246233"/>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7" name="フローチャート: 判断 636"/>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8" name="テキスト ボックス 637"/>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43569</xdr:rowOff>
    </xdr:from>
    <xdr:to>
      <xdr:col>76</xdr:col>
      <xdr:colOff>114300</xdr:colOff>
      <xdr:row>77</xdr:row>
      <xdr:rowOff>44583</xdr:rowOff>
    </xdr:to>
    <xdr:cxnSp macro="">
      <xdr:nvCxnSpPr>
        <xdr:cNvPr id="639" name="直線コネクタ 638"/>
        <xdr:cNvCxnSpPr/>
      </xdr:nvCxnSpPr>
      <xdr:spPr>
        <a:xfrm>
          <a:off x="13703300" y="13245219"/>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40" name="フローチャート: 判断 639"/>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41" name="テキスト ボックス 640"/>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31198</xdr:rowOff>
    </xdr:from>
    <xdr:to>
      <xdr:col>71</xdr:col>
      <xdr:colOff>177800</xdr:colOff>
      <xdr:row>77</xdr:row>
      <xdr:rowOff>43569</xdr:rowOff>
    </xdr:to>
    <xdr:cxnSp macro="">
      <xdr:nvCxnSpPr>
        <xdr:cNvPr id="642" name="直線コネクタ 641"/>
        <xdr:cNvCxnSpPr/>
      </xdr:nvCxnSpPr>
      <xdr:spPr>
        <a:xfrm>
          <a:off x="12814300" y="13232848"/>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3" name="フローチャート: 判断 642"/>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5963</xdr:rowOff>
    </xdr:from>
    <xdr:ext cx="534377" cy="259045"/>
    <xdr:sp macro="" textlink="">
      <xdr:nvSpPr>
        <xdr:cNvPr id="644" name="テキスト ボックス 643"/>
        <xdr:cNvSpPr txBox="1"/>
      </xdr:nvSpPr>
      <xdr:spPr>
        <a:xfrm>
          <a:off x="13436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5" name="フローチャート: 判断 644"/>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11565</xdr:rowOff>
    </xdr:from>
    <xdr:ext cx="534377" cy="259045"/>
    <xdr:sp macro="" textlink="">
      <xdr:nvSpPr>
        <xdr:cNvPr id="646" name="テキスト ボックス 645"/>
        <xdr:cNvSpPr txBox="1"/>
      </xdr:nvSpPr>
      <xdr:spPr>
        <a:xfrm>
          <a:off x="12547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4660</xdr:rowOff>
    </xdr:from>
    <xdr:to>
      <xdr:col>85</xdr:col>
      <xdr:colOff>177800</xdr:colOff>
      <xdr:row>77</xdr:row>
      <xdr:rowOff>106260</xdr:rowOff>
    </xdr:to>
    <xdr:sp macro="" textlink="">
      <xdr:nvSpPr>
        <xdr:cNvPr id="652" name="楕円 651"/>
        <xdr:cNvSpPr/>
      </xdr:nvSpPr>
      <xdr:spPr>
        <a:xfrm>
          <a:off x="16268700" y="13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27537</xdr:rowOff>
    </xdr:from>
    <xdr:ext cx="534377" cy="259045"/>
    <xdr:sp macro="" textlink="">
      <xdr:nvSpPr>
        <xdr:cNvPr id="653" name="公債費該当値テキスト"/>
        <xdr:cNvSpPr txBox="1"/>
      </xdr:nvSpPr>
      <xdr:spPr>
        <a:xfrm>
          <a:off x="16370300" y="1305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166312</xdr:rowOff>
    </xdr:from>
    <xdr:to>
      <xdr:col>81</xdr:col>
      <xdr:colOff>101600</xdr:colOff>
      <xdr:row>77</xdr:row>
      <xdr:rowOff>96462</xdr:rowOff>
    </xdr:to>
    <xdr:sp macro="" textlink="">
      <xdr:nvSpPr>
        <xdr:cNvPr id="654" name="楕円 653"/>
        <xdr:cNvSpPr/>
      </xdr:nvSpPr>
      <xdr:spPr>
        <a:xfrm>
          <a:off x="15430500" y="131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112989</xdr:rowOff>
    </xdr:from>
    <xdr:ext cx="534377" cy="259045"/>
    <xdr:sp macro="" textlink="">
      <xdr:nvSpPr>
        <xdr:cNvPr id="655" name="テキスト ボックス 654"/>
        <xdr:cNvSpPr txBox="1"/>
      </xdr:nvSpPr>
      <xdr:spPr>
        <a:xfrm>
          <a:off x="15214111" y="129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165233</xdr:rowOff>
    </xdr:from>
    <xdr:to>
      <xdr:col>76</xdr:col>
      <xdr:colOff>165100</xdr:colOff>
      <xdr:row>77</xdr:row>
      <xdr:rowOff>95383</xdr:rowOff>
    </xdr:to>
    <xdr:sp macro="" textlink="">
      <xdr:nvSpPr>
        <xdr:cNvPr id="656" name="楕円 655"/>
        <xdr:cNvSpPr/>
      </xdr:nvSpPr>
      <xdr:spPr>
        <a:xfrm>
          <a:off x="14541500" y="131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111910</xdr:rowOff>
    </xdr:from>
    <xdr:ext cx="534377" cy="259045"/>
    <xdr:sp macro="" textlink="">
      <xdr:nvSpPr>
        <xdr:cNvPr id="657" name="テキスト ボックス 656"/>
        <xdr:cNvSpPr txBox="1"/>
      </xdr:nvSpPr>
      <xdr:spPr>
        <a:xfrm>
          <a:off x="14325111" y="129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164219</xdr:rowOff>
    </xdr:from>
    <xdr:to>
      <xdr:col>72</xdr:col>
      <xdr:colOff>38100</xdr:colOff>
      <xdr:row>77</xdr:row>
      <xdr:rowOff>94369</xdr:rowOff>
    </xdr:to>
    <xdr:sp macro="" textlink="">
      <xdr:nvSpPr>
        <xdr:cNvPr id="658" name="楕円 657"/>
        <xdr:cNvSpPr/>
      </xdr:nvSpPr>
      <xdr:spPr>
        <a:xfrm>
          <a:off x="13652500" y="131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110897</xdr:rowOff>
    </xdr:from>
    <xdr:ext cx="534377" cy="259045"/>
    <xdr:sp macro="" textlink="">
      <xdr:nvSpPr>
        <xdr:cNvPr id="659" name="テキスト ボックス 658"/>
        <xdr:cNvSpPr txBox="1"/>
      </xdr:nvSpPr>
      <xdr:spPr>
        <a:xfrm>
          <a:off x="13436111" y="129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151848</xdr:rowOff>
    </xdr:from>
    <xdr:to>
      <xdr:col>67</xdr:col>
      <xdr:colOff>101600</xdr:colOff>
      <xdr:row>77</xdr:row>
      <xdr:rowOff>81998</xdr:rowOff>
    </xdr:to>
    <xdr:sp macro="" textlink="">
      <xdr:nvSpPr>
        <xdr:cNvPr id="660" name="楕円 659"/>
        <xdr:cNvSpPr/>
      </xdr:nvSpPr>
      <xdr:spPr>
        <a:xfrm>
          <a:off x="12763500" y="131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98526</xdr:rowOff>
    </xdr:from>
    <xdr:ext cx="534377" cy="259045"/>
    <xdr:sp macro="" textlink="">
      <xdr:nvSpPr>
        <xdr:cNvPr id="661" name="テキスト ボックス 660"/>
        <xdr:cNvSpPr txBox="1"/>
      </xdr:nvSpPr>
      <xdr:spPr>
        <a:xfrm>
          <a:off x="12547111" y="129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81" name="直線コネクタ 680"/>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2"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3" name="直線コネクタ 682"/>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4"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5" name="直線コネクタ 684"/>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34465</xdr:rowOff>
    </xdr:from>
    <xdr:to>
      <xdr:col>85</xdr:col>
      <xdr:colOff>127000</xdr:colOff>
      <xdr:row>97</xdr:row>
      <xdr:rowOff>114937</xdr:rowOff>
    </xdr:to>
    <xdr:cxnSp macro="">
      <xdr:nvCxnSpPr>
        <xdr:cNvPr id="686" name="直線コネクタ 685"/>
        <xdr:cNvCxnSpPr/>
      </xdr:nvCxnSpPr>
      <xdr:spPr>
        <a:xfrm>
          <a:off x="15481300" y="16665115"/>
          <a:ext cx="838200" cy="8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7"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8" name="フローチャート: 判断 687"/>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3203</xdr:rowOff>
    </xdr:from>
    <xdr:to>
      <xdr:col>81</xdr:col>
      <xdr:colOff>50800</xdr:colOff>
      <xdr:row>97</xdr:row>
      <xdr:rowOff>34465</xdr:rowOff>
    </xdr:to>
    <xdr:cxnSp macro="">
      <xdr:nvCxnSpPr>
        <xdr:cNvPr id="689" name="直線コネクタ 688"/>
        <xdr:cNvCxnSpPr/>
      </xdr:nvCxnSpPr>
      <xdr:spPr>
        <a:xfrm>
          <a:off x="14592300" y="16633853"/>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90" name="フローチャート: 判断 689"/>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91" name="テキスト ボックス 690"/>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431</xdr:rowOff>
    </xdr:from>
    <xdr:to>
      <xdr:col>76</xdr:col>
      <xdr:colOff>114300</xdr:colOff>
      <xdr:row>97</xdr:row>
      <xdr:rowOff>3203</xdr:rowOff>
    </xdr:to>
    <xdr:cxnSp macro="">
      <xdr:nvCxnSpPr>
        <xdr:cNvPr id="692" name="直線コネクタ 691"/>
        <xdr:cNvCxnSpPr/>
      </xdr:nvCxnSpPr>
      <xdr:spPr>
        <a:xfrm>
          <a:off x="13703300" y="16631081"/>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3" name="フローチャート: 判断 692"/>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4" name="テキスト ボックス 693"/>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74909</xdr:rowOff>
    </xdr:from>
    <xdr:to>
      <xdr:col>71</xdr:col>
      <xdr:colOff>177800</xdr:colOff>
      <xdr:row>97</xdr:row>
      <xdr:rowOff>431</xdr:rowOff>
    </xdr:to>
    <xdr:cxnSp macro="">
      <xdr:nvCxnSpPr>
        <xdr:cNvPr id="695" name="直線コネクタ 694"/>
        <xdr:cNvCxnSpPr/>
      </xdr:nvCxnSpPr>
      <xdr:spPr>
        <a:xfrm>
          <a:off x="12814300" y="16534109"/>
          <a:ext cx="889000" cy="9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6" name="フローチャート: 判断 695"/>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109058</xdr:rowOff>
    </xdr:from>
    <xdr:ext cx="534377" cy="259045"/>
    <xdr:sp macro="" textlink="">
      <xdr:nvSpPr>
        <xdr:cNvPr id="697" name="テキスト ボックス 696"/>
        <xdr:cNvSpPr txBox="1"/>
      </xdr:nvSpPr>
      <xdr:spPr>
        <a:xfrm>
          <a:off x="13436111" y="167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8" name="フローチャート: 判断 697"/>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9" name="テキスト ボックス 698"/>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64137</xdr:rowOff>
    </xdr:from>
    <xdr:to>
      <xdr:col>85</xdr:col>
      <xdr:colOff>177800</xdr:colOff>
      <xdr:row>97</xdr:row>
      <xdr:rowOff>165737</xdr:rowOff>
    </xdr:to>
    <xdr:sp macro="" textlink="">
      <xdr:nvSpPr>
        <xdr:cNvPr id="705" name="楕円 704"/>
        <xdr:cNvSpPr/>
      </xdr:nvSpPr>
      <xdr:spPr>
        <a:xfrm>
          <a:off x="16268700" y="1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6"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155115</xdr:rowOff>
    </xdr:from>
    <xdr:to>
      <xdr:col>81</xdr:col>
      <xdr:colOff>101600</xdr:colOff>
      <xdr:row>97</xdr:row>
      <xdr:rowOff>85265</xdr:rowOff>
    </xdr:to>
    <xdr:sp macro="" textlink="">
      <xdr:nvSpPr>
        <xdr:cNvPr id="707" name="楕円 706"/>
        <xdr:cNvSpPr/>
      </xdr:nvSpPr>
      <xdr:spPr>
        <a:xfrm>
          <a:off x="15430500" y="166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101792</xdr:rowOff>
    </xdr:from>
    <xdr:ext cx="534377" cy="259045"/>
    <xdr:sp macro="" textlink="">
      <xdr:nvSpPr>
        <xdr:cNvPr id="708" name="テキスト ボックス 707"/>
        <xdr:cNvSpPr txBox="1"/>
      </xdr:nvSpPr>
      <xdr:spPr>
        <a:xfrm>
          <a:off x="15214111" y="163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123853</xdr:rowOff>
    </xdr:from>
    <xdr:to>
      <xdr:col>76</xdr:col>
      <xdr:colOff>165100</xdr:colOff>
      <xdr:row>97</xdr:row>
      <xdr:rowOff>54003</xdr:rowOff>
    </xdr:to>
    <xdr:sp macro="" textlink="">
      <xdr:nvSpPr>
        <xdr:cNvPr id="709" name="楕円 708"/>
        <xdr:cNvSpPr/>
      </xdr:nvSpPr>
      <xdr:spPr>
        <a:xfrm>
          <a:off x="14541500" y="1658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70530</xdr:rowOff>
    </xdr:from>
    <xdr:ext cx="534377" cy="259045"/>
    <xdr:sp macro="" textlink="">
      <xdr:nvSpPr>
        <xdr:cNvPr id="710" name="テキスト ボックス 709"/>
        <xdr:cNvSpPr txBox="1"/>
      </xdr:nvSpPr>
      <xdr:spPr>
        <a:xfrm>
          <a:off x="14325111" y="1635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121081</xdr:rowOff>
    </xdr:from>
    <xdr:to>
      <xdr:col>72</xdr:col>
      <xdr:colOff>38100</xdr:colOff>
      <xdr:row>97</xdr:row>
      <xdr:rowOff>51231</xdr:rowOff>
    </xdr:to>
    <xdr:sp macro="" textlink="">
      <xdr:nvSpPr>
        <xdr:cNvPr id="711" name="楕円 710"/>
        <xdr:cNvSpPr/>
      </xdr:nvSpPr>
      <xdr:spPr>
        <a:xfrm>
          <a:off x="13652500" y="165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67758</xdr:rowOff>
    </xdr:from>
    <xdr:ext cx="534377" cy="259045"/>
    <xdr:sp macro="" textlink="">
      <xdr:nvSpPr>
        <xdr:cNvPr id="712" name="テキスト ボックス 711"/>
        <xdr:cNvSpPr txBox="1"/>
      </xdr:nvSpPr>
      <xdr:spPr>
        <a:xfrm>
          <a:off x="13436111" y="163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24109</xdr:rowOff>
    </xdr:from>
    <xdr:to>
      <xdr:col>67</xdr:col>
      <xdr:colOff>101600</xdr:colOff>
      <xdr:row>96</xdr:row>
      <xdr:rowOff>125709</xdr:rowOff>
    </xdr:to>
    <xdr:sp macro="" textlink="">
      <xdr:nvSpPr>
        <xdr:cNvPr id="713" name="楕円 712"/>
        <xdr:cNvSpPr/>
      </xdr:nvSpPr>
      <xdr:spPr>
        <a:xfrm>
          <a:off x="12763500" y="164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142236</xdr:rowOff>
    </xdr:from>
    <xdr:ext cx="534377" cy="259045"/>
    <xdr:sp macro="" textlink="">
      <xdr:nvSpPr>
        <xdr:cNvPr id="714" name="テキスト ボックス 713"/>
        <xdr:cNvSpPr txBox="1"/>
      </xdr:nvSpPr>
      <xdr:spPr>
        <a:xfrm>
          <a:off x="12547111" y="162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8" name="直線コネクタ 737"/>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41"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2" name="直線コネクタ 741"/>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27039</xdr:rowOff>
    </xdr:from>
    <xdr:to>
      <xdr:col>116</xdr:col>
      <xdr:colOff>63500</xdr:colOff>
      <xdr:row>39</xdr:row>
      <xdr:rowOff>44450</xdr:rowOff>
    </xdr:to>
    <xdr:cxnSp macro="">
      <xdr:nvCxnSpPr>
        <xdr:cNvPr id="743" name="直線コネクタ 742"/>
        <xdr:cNvCxnSpPr/>
      </xdr:nvCxnSpPr>
      <xdr:spPr>
        <a:xfrm flipV="1">
          <a:off x="21323300" y="6713589"/>
          <a:ext cx="8382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4"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5" name="フローチャート: 判断 744"/>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7" name="フローチャート: 判断 746"/>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8" name="テキスト ボックス 747"/>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166865</xdr:rowOff>
    </xdr:from>
    <xdr:to>
      <xdr:col>107</xdr:col>
      <xdr:colOff>50800</xdr:colOff>
      <xdr:row>39</xdr:row>
      <xdr:rowOff>44450</xdr:rowOff>
    </xdr:to>
    <xdr:cxnSp macro="">
      <xdr:nvCxnSpPr>
        <xdr:cNvPr id="749" name="直線コネクタ 748"/>
        <xdr:cNvCxnSpPr/>
      </xdr:nvCxnSpPr>
      <xdr:spPr>
        <a:xfrm>
          <a:off x="19545300" y="668196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50" name="フローチャート: 判断 749"/>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51" name="テキスト ボックス 750"/>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166865</xdr:rowOff>
    </xdr:from>
    <xdr:to>
      <xdr:col>102</xdr:col>
      <xdr:colOff>114300</xdr:colOff>
      <xdr:row>39</xdr:row>
      <xdr:rowOff>44450</xdr:rowOff>
    </xdr:to>
    <xdr:cxnSp macro="">
      <xdr:nvCxnSpPr>
        <xdr:cNvPr id="752" name="直線コネクタ 751"/>
        <xdr:cNvCxnSpPr/>
      </xdr:nvCxnSpPr>
      <xdr:spPr>
        <a:xfrm flipV="1">
          <a:off x="18656300" y="668196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3" name="フローチャート: 判断 752"/>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4" name="テキスト ボックス 753"/>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5" name="フローチャート: 判断 754"/>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6" name="テキスト ボックス 755"/>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147689</xdr:rowOff>
    </xdr:from>
    <xdr:to>
      <xdr:col>116</xdr:col>
      <xdr:colOff>114300</xdr:colOff>
      <xdr:row>39</xdr:row>
      <xdr:rowOff>77839</xdr:rowOff>
    </xdr:to>
    <xdr:sp macro="" textlink="">
      <xdr:nvSpPr>
        <xdr:cNvPr id="762" name="楕円 761"/>
        <xdr:cNvSpPr/>
      </xdr:nvSpPr>
      <xdr:spPr>
        <a:xfrm>
          <a:off x="22110700" y="66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62616</xdr:rowOff>
    </xdr:from>
    <xdr:ext cx="378565" cy="259045"/>
    <xdr:sp macro="" textlink="">
      <xdr:nvSpPr>
        <xdr:cNvPr id="763" name="投資及び出資金該当値テキスト"/>
        <xdr:cNvSpPr txBox="1"/>
      </xdr:nvSpPr>
      <xdr:spPr>
        <a:xfrm>
          <a:off x="22212300" y="657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116065</xdr:rowOff>
    </xdr:from>
    <xdr:to>
      <xdr:col>102</xdr:col>
      <xdr:colOff>165100</xdr:colOff>
      <xdr:row>39</xdr:row>
      <xdr:rowOff>46215</xdr:rowOff>
    </xdr:to>
    <xdr:sp macro="" textlink="">
      <xdr:nvSpPr>
        <xdr:cNvPr id="768" name="楕円 767"/>
        <xdr:cNvSpPr/>
      </xdr:nvSpPr>
      <xdr:spPr>
        <a:xfrm>
          <a:off x="19494500" y="66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37342</xdr:rowOff>
    </xdr:from>
    <xdr:ext cx="469744" cy="259045"/>
    <xdr:sp macro="" textlink="">
      <xdr:nvSpPr>
        <xdr:cNvPr id="769" name="テキスト ボックス 768"/>
        <xdr:cNvSpPr txBox="1"/>
      </xdr:nvSpPr>
      <xdr:spPr>
        <a:xfrm>
          <a:off x="19310428" y="672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3" name="直線コネクタ 792"/>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6"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7" name="直線コネクタ 796"/>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9"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800" name="フローチャート: 判断 799"/>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2" name="フローチャート: 判断 801"/>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3" name="テキスト ボックス 802"/>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5" name="フローチャート: 判断 804"/>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6" name="テキスト ボックス 805"/>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8" name="フローチャート: 判断 807"/>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9" name="テキスト ボックス 808"/>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10" name="フローチャート: 判断 809"/>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79720</xdr:rowOff>
    </xdr:from>
    <xdr:ext cx="469744" cy="259045"/>
    <xdr:sp macro="" textlink="">
      <xdr:nvSpPr>
        <xdr:cNvPr id="811" name="テキスト ボックス 810"/>
        <xdr:cNvSpPr txBox="1"/>
      </xdr:nvSpPr>
      <xdr:spPr>
        <a:xfrm>
          <a:off x="18421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2" name="テキスト ボックス 82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3" name="直線コネクタ 852"/>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4"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5" name="直線コネクタ 854"/>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6"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7" name="直線コネクタ 856"/>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132238</xdr:rowOff>
    </xdr:from>
    <xdr:to>
      <xdr:col>116</xdr:col>
      <xdr:colOff>63500</xdr:colOff>
      <xdr:row>73</xdr:row>
      <xdr:rowOff>145268</xdr:rowOff>
    </xdr:to>
    <xdr:cxnSp macro="">
      <xdr:nvCxnSpPr>
        <xdr:cNvPr id="858" name="直線コネクタ 857"/>
        <xdr:cNvCxnSpPr/>
      </xdr:nvCxnSpPr>
      <xdr:spPr>
        <a:xfrm flipV="1">
          <a:off x="21323300" y="12648088"/>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9"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60" name="フローチャート: 判断 859"/>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130490</xdr:rowOff>
    </xdr:from>
    <xdr:to>
      <xdr:col>111</xdr:col>
      <xdr:colOff>177800</xdr:colOff>
      <xdr:row>73</xdr:row>
      <xdr:rowOff>145268</xdr:rowOff>
    </xdr:to>
    <xdr:cxnSp macro="">
      <xdr:nvCxnSpPr>
        <xdr:cNvPr id="861" name="直線コネクタ 860"/>
        <xdr:cNvCxnSpPr/>
      </xdr:nvCxnSpPr>
      <xdr:spPr>
        <a:xfrm>
          <a:off x="20434300" y="12646340"/>
          <a:ext cx="889000" cy="1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2" name="フローチャート: 判断 861"/>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3" name="テキスト ボックス 862"/>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46823</xdr:rowOff>
    </xdr:from>
    <xdr:to>
      <xdr:col>107</xdr:col>
      <xdr:colOff>50800</xdr:colOff>
      <xdr:row>73</xdr:row>
      <xdr:rowOff>130490</xdr:rowOff>
    </xdr:to>
    <xdr:cxnSp macro="">
      <xdr:nvCxnSpPr>
        <xdr:cNvPr id="864" name="直線コネクタ 863"/>
        <xdr:cNvCxnSpPr/>
      </xdr:nvCxnSpPr>
      <xdr:spPr>
        <a:xfrm>
          <a:off x="19545300" y="12562673"/>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5" name="フローチャート: 判断 864"/>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6" name="テキスト ボックス 865"/>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46823</xdr:rowOff>
    </xdr:from>
    <xdr:to>
      <xdr:col>102</xdr:col>
      <xdr:colOff>114300</xdr:colOff>
      <xdr:row>74</xdr:row>
      <xdr:rowOff>18265</xdr:rowOff>
    </xdr:to>
    <xdr:cxnSp macro="">
      <xdr:nvCxnSpPr>
        <xdr:cNvPr id="867" name="直線コネクタ 866"/>
        <xdr:cNvCxnSpPr/>
      </xdr:nvCxnSpPr>
      <xdr:spPr>
        <a:xfrm flipV="1">
          <a:off x="18656300" y="12562673"/>
          <a:ext cx="889000" cy="1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8" name="フローチャート: 判断 867"/>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9" name="テキスト ボックス 868"/>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70" name="フローチャート: 判断 869"/>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71" name="テキスト ボックス 870"/>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81438</xdr:rowOff>
    </xdr:from>
    <xdr:to>
      <xdr:col>116</xdr:col>
      <xdr:colOff>114300</xdr:colOff>
      <xdr:row>74</xdr:row>
      <xdr:rowOff>11588</xdr:rowOff>
    </xdr:to>
    <xdr:sp macro="" textlink="">
      <xdr:nvSpPr>
        <xdr:cNvPr id="877" name="楕円 876"/>
        <xdr:cNvSpPr/>
      </xdr:nvSpPr>
      <xdr:spPr>
        <a:xfrm>
          <a:off x="22110700" y="12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104315</xdr:rowOff>
    </xdr:from>
    <xdr:ext cx="534377" cy="259045"/>
    <xdr:sp macro="" textlink="">
      <xdr:nvSpPr>
        <xdr:cNvPr id="878" name="繰出金該当値テキスト"/>
        <xdr:cNvSpPr txBox="1"/>
      </xdr:nvSpPr>
      <xdr:spPr>
        <a:xfrm>
          <a:off x="22212300" y="12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94468</xdr:rowOff>
    </xdr:from>
    <xdr:to>
      <xdr:col>112</xdr:col>
      <xdr:colOff>38100</xdr:colOff>
      <xdr:row>74</xdr:row>
      <xdr:rowOff>24618</xdr:rowOff>
    </xdr:to>
    <xdr:sp macro="" textlink="">
      <xdr:nvSpPr>
        <xdr:cNvPr id="879" name="楕円 878"/>
        <xdr:cNvSpPr/>
      </xdr:nvSpPr>
      <xdr:spPr>
        <a:xfrm>
          <a:off x="21272500" y="126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41145</xdr:rowOff>
    </xdr:from>
    <xdr:ext cx="534377" cy="259045"/>
    <xdr:sp macro="" textlink="">
      <xdr:nvSpPr>
        <xdr:cNvPr id="880" name="テキスト ボックス 879"/>
        <xdr:cNvSpPr txBox="1"/>
      </xdr:nvSpPr>
      <xdr:spPr>
        <a:xfrm>
          <a:off x="21056111" y="123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79690</xdr:rowOff>
    </xdr:from>
    <xdr:to>
      <xdr:col>107</xdr:col>
      <xdr:colOff>101600</xdr:colOff>
      <xdr:row>74</xdr:row>
      <xdr:rowOff>9840</xdr:rowOff>
    </xdr:to>
    <xdr:sp macro="" textlink="">
      <xdr:nvSpPr>
        <xdr:cNvPr id="881" name="楕円 880"/>
        <xdr:cNvSpPr/>
      </xdr:nvSpPr>
      <xdr:spPr>
        <a:xfrm>
          <a:off x="20383500" y="125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26367</xdr:rowOff>
    </xdr:from>
    <xdr:ext cx="534377" cy="259045"/>
    <xdr:sp macro="" textlink="">
      <xdr:nvSpPr>
        <xdr:cNvPr id="882" name="テキスト ボックス 881"/>
        <xdr:cNvSpPr txBox="1"/>
      </xdr:nvSpPr>
      <xdr:spPr>
        <a:xfrm>
          <a:off x="20167111" y="1237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167473</xdr:rowOff>
    </xdr:from>
    <xdr:to>
      <xdr:col>102</xdr:col>
      <xdr:colOff>165100</xdr:colOff>
      <xdr:row>73</xdr:row>
      <xdr:rowOff>97623</xdr:rowOff>
    </xdr:to>
    <xdr:sp macro="" textlink="">
      <xdr:nvSpPr>
        <xdr:cNvPr id="883" name="楕円 882"/>
        <xdr:cNvSpPr/>
      </xdr:nvSpPr>
      <xdr:spPr>
        <a:xfrm>
          <a:off x="19494500" y="12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114150</xdr:rowOff>
    </xdr:from>
    <xdr:ext cx="534377" cy="259045"/>
    <xdr:sp macro="" textlink="">
      <xdr:nvSpPr>
        <xdr:cNvPr id="884" name="テキスト ボックス 883"/>
        <xdr:cNvSpPr txBox="1"/>
      </xdr:nvSpPr>
      <xdr:spPr>
        <a:xfrm>
          <a:off x="19278111" y="122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138915</xdr:rowOff>
    </xdr:from>
    <xdr:to>
      <xdr:col>98</xdr:col>
      <xdr:colOff>38100</xdr:colOff>
      <xdr:row>74</xdr:row>
      <xdr:rowOff>69065</xdr:rowOff>
    </xdr:to>
    <xdr:sp macro="" textlink="">
      <xdr:nvSpPr>
        <xdr:cNvPr id="885" name="楕円 884"/>
        <xdr:cNvSpPr/>
      </xdr:nvSpPr>
      <xdr:spPr>
        <a:xfrm>
          <a:off x="18605500" y="126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85592</xdr:rowOff>
    </xdr:from>
    <xdr:ext cx="534377" cy="259045"/>
    <xdr:sp macro="" textlink="">
      <xdr:nvSpPr>
        <xdr:cNvPr id="886" name="テキスト ボックス 885"/>
        <xdr:cNvSpPr txBox="1"/>
      </xdr:nvSpPr>
      <xdr:spPr>
        <a:xfrm>
          <a:off x="18389111" y="12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7" name="直線コネクタ 89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8" name="テキスト ボックス 89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9" name="直線コネクタ 89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0" name="テキスト ボックス 899"/>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2" name="テキスト ボックス 901"/>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3" name="直線コネクタ 90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4" name="テキスト ボックス 903"/>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5" name="直線コネクタ 90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6" name="テキスト ボックス 905"/>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8" name="テキスト ボックス 907"/>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10" name="直線コネクタ 909"/>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11"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2" name="直線コネクタ 91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3"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4" name="直線コネクタ 913"/>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5" name="直線コネクタ 91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6"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7" name="フローチャート: 判断 916"/>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8" name="直線コネクタ 91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9" name="フローチャート: 判断 918"/>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20" name="テキスト ボックス 919"/>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1" name="直線コネクタ 92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2" name="フローチャート: 判断 921"/>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3" name="テキスト ボックス 922"/>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4" name="直線コネクタ 92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5" name="フローチャート: 判断 92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6" name="テキスト ボックス 92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フローチャート: 判断 92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4" name="楕円 93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5"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6" name="楕円 93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7" name="テキスト ボックス 936"/>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8" name="楕円 93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9" name="テキスト ボックス 938"/>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0" name="楕円 93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1" name="テキスト ボックス 940"/>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2" name="楕円 94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3" name="テキスト ボックス 942"/>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歳出決算総額の主な構成項目である人件費は、住民一人当たり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157,179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円で全国・県内平均を大きく上回っており、類似団体内でも最高額となっている。これまでの職員数の削減などにより職員給は減少しているが、人口の減少割合も大きく抜本的な改善には至っていない。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今後も、行財政改革大綱や定員管理計画に沿って、職員数の適正化・職員給の見直し等を行い、人件費の削減に努めていく必要がある。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大型公共事業により普通建設事業費が大きく上昇し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、合わせて維持管理に係る物件費も上昇傾向にある。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今後これらの施設に係る維持補修費の増加も見込まれるため、公共施設等総合管理計画に基づいて、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既存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施設の民間譲渡や除却等も含めた適切な管理計画を推し進めて行く必要がある。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災害復旧費は平成２９年の台風被害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からの復旧事業が落ち着くまでは、類似団体平均を上回って推移するものと思われる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21,886
21,677
477.53
21,735,533
21,060,337
519,853
9,671,418
16,074,846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61976</xdr:rowOff>
    </xdr:from>
    <xdr:to>
      <xdr:col>24</xdr:col>
      <xdr:colOff>63500</xdr:colOff>
      <xdr:row>33</xdr:row>
      <xdr:rowOff>64643</xdr:rowOff>
    </xdr:to>
    <xdr:cxnSp macro="">
      <xdr:nvCxnSpPr>
        <xdr:cNvPr id="61" name="直線コネクタ 60"/>
        <xdr:cNvCxnSpPr/>
      </xdr:nvCxnSpPr>
      <xdr:spPr>
        <a:xfrm flipV="1">
          <a:off x="3797300" y="571982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147320</xdr:rowOff>
    </xdr:from>
    <xdr:to>
      <xdr:col>19</xdr:col>
      <xdr:colOff>177800</xdr:colOff>
      <xdr:row>33</xdr:row>
      <xdr:rowOff>64643</xdr:rowOff>
    </xdr:to>
    <xdr:cxnSp macro="">
      <xdr:nvCxnSpPr>
        <xdr:cNvPr id="64" name="直線コネクタ 63"/>
        <xdr:cNvCxnSpPr/>
      </xdr:nvCxnSpPr>
      <xdr:spPr>
        <a:xfrm>
          <a:off x="2908300" y="5633720"/>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48260</xdr:rowOff>
    </xdr:from>
    <xdr:to>
      <xdr:col>15</xdr:col>
      <xdr:colOff>50800</xdr:colOff>
      <xdr:row>32</xdr:row>
      <xdr:rowOff>147320</xdr:rowOff>
    </xdr:to>
    <xdr:cxnSp macro="">
      <xdr:nvCxnSpPr>
        <xdr:cNvPr id="67" name="直線コネクタ 66"/>
        <xdr:cNvCxnSpPr/>
      </xdr:nvCxnSpPr>
      <xdr:spPr>
        <a:xfrm>
          <a:off x="2019300" y="5534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48260</xdr:rowOff>
    </xdr:from>
    <xdr:to>
      <xdr:col>10</xdr:col>
      <xdr:colOff>114300</xdr:colOff>
      <xdr:row>32</xdr:row>
      <xdr:rowOff>151511</xdr:rowOff>
    </xdr:to>
    <xdr:cxnSp macro="">
      <xdr:nvCxnSpPr>
        <xdr:cNvPr id="70" name="直線コネクタ 69"/>
        <xdr:cNvCxnSpPr/>
      </xdr:nvCxnSpPr>
      <xdr:spPr>
        <a:xfrm flipV="1">
          <a:off x="1130300" y="5534660"/>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11176</xdr:rowOff>
    </xdr:from>
    <xdr:to>
      <xdr:col>24</xdr:col>
      <xdr:colOff>114300</xdr:colOff>
      <xdr:row>33</xdr:row>
      <xdr:rowOff>112776</xdr:rowOff>
    </xdr:to>
    <xdr:sp macro="" textlink="">
      <xdr:nvSpPr>
        <xdr:cNvPr id="80" name="楕円 79"/>
        <xdr:cNvSpPr/>
      </xdr:nvSpPr>
      <xdr:spPr>
        <a:xfrm>
          <a:off x="45847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34053</xdr:rowOff>
    </xdr:from>
    <xdr:ext cx="469744" cy="259045"/>
    <xdr:sp macro="" textlink="">
      <xdr:nvSpPr>
        <xdr:cNvPr id="81" name="議会費該当値テキスト"/>
        <xdr:cNvSpPr txBox="1"/>
      </xdr:nvSpPr>
      <xdr:spPr>
        <a:xfrm>
          <a:off x="4686300" y="55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13843</xdr:rowOff>
    </xdr:from>
    <xdr:to>
      <xdr:col>20</xdr:col>
      <xdr:colOff>38100</xdr:colOff>
      <xdr:row>33</xdr:row>
      <xdr:rowOff>115443</xdr:rowOff>
    </xdr:to>
    <xdr:sp macro="" textlink="">
      <xdr:nvSpPr>
        <xdr:cNvPr id="82" name="楕円 81"/>
        <xdr:cNvSpPr/>
      </xdr:nvSpPr>
      <xdr:spPr>
        <a:xfrm>
          <a:off x="37465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131970</xdr:rowOff>
    </xdr:from>
    <xdr:ext cx="469744" cy="259045"/>
    <xdr:sp macro="" textlink="">
      <xdr:nvSpPr>
        <xdr:cNvPr id="83" name="テキスト ボックス 82"/>
        <xdr:cNvSpPr txBox="1"/>
      </xdr:nvSpPr>
      <xdr:spPr>
        <a:xfrm>
          <a:off x="3562428"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96520</xdr:rowOff>
    </xdr:from>
    <xdr:to>
      <xdr:col>15</xdr:col>
      <xdr:colOff>101600</xdr:colOff>
      <xdr:row>33</xdr:row>
      <xdr:rowOff>26670</xdr:rowOff>
    </xdr:to>
    <xdr:sp macro="" textlink="">
      <xdr:nvSpPr>
        <xdr:cNvPr id="84" name="楕円 83"/>
        <xdr:cNvSpPr/>
      </xdr:nvSpPr>
      <xdr:spPr>
        <a:xfrm>
          <a:off x="2857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43197</xdr:rowOff>
    </xdr:from>
    <xdr:ext cx="469744" cy="259045"/>
    <xdr:sp macro="" textlink="">
      <xdr:nvSpPr>
        <xdr:cNvPr id="85" name="テキスト ボックス 84"/>
        <xdr:cNvSpPr txBox="1"/>
      </xdr:nvSpPr>
      <xdr:spPr>
        <a:xfrm>
          <a:off x="2673428"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168910</xdr:rowOff>
    </xdr:from>
    <xdr:to>
      <xdr:col>10</xdr:col>
      <xdr:colOff>165100</xdr:colOff>
      <xdr:row>32</xdr:row>
      <xdr:rowOff>99060</xdr:rowOff>
    </xdr:to>
    <xdr:sp macro="" textlink="">
      <xdr:nvSpPr>
        <xdr:cNvPr id="86" name="楕円 85"/>
        <xdr:cNvSpPr/>
      </xdr:nvSpPr>
      <xdr:spPr>
        <a:xfrm>
          <a:off x="1968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115587</xdr:rowOff>
    </xdr:from>
    <xdr:ext cx="469744" cy="259045"/>
    <xdr:sp macro="" textlink="">
      <xdr:nvSpPr>
        <xdr:cNvPr id="87" name="テキスト ボックス 86"/>
        <xdr:cNvSpPr txBox="1"/>
      </xdr:nvSpPr>
      <xdr:spPr>
        <a:xfrm>
          <a:off x="1784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100711</xdr:rowOff>
    </xdr:from>
    <xdr:to>
      <xdr:col>6</xdr:col>
      <xdr:colOff>38100</xdr:colOff>
      <xdr:row>33</xdr:row>
      <xdr:rowOff>30861</xdr:rowOff>
    </xdr:to>
    <xdr:sp macro="" textlink="">
      <xdr:nvSpPr>
        <xdr:cNvPr id="88" name="楕円 87"/>
        <xdr:cNvSpPr/>
      </xdr:nvSpPr>
      <xdr:spPr>
        <a:xfrm>
          <a:off x="1079500" y="55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47388</xdr:rowOff>
    </xdr:from>
    <xdr:ext cx="469744" cy="259045"/>
    <xdr:sp macro="" textlink="">
      <xdr:nvSpPr>
        <xdr:cNvPr id="89" name="テキスト ボックス 88"/>
        <xdr:cNvSpPr txBox="1"/>
      </xdr:nvSpPr>
      <xdr:spPr>
        <a:xfrm>
          <a:off x="895428" y="53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150661</xdr:rowOff>
    </xdr:from>
    <xdr:to>
      <xdr:col>24</xdr:col>
      <xdr:colOff>63500</xdr:colOff>
      <xdr:row>56</xdr:row>
      <xdr:rowOff>40606</xdr:rowOff>
    </xdr:to>
    <xdr:cxnSp macro="">
      <xdr:nvCxnSpPr>
        <xdr:cNvPr id="118" name="直線コネクタ 117"/>
        <xdr:cNvCxnSpPr/>
      </xdr:nvCxnSpPr>
      <xdr:spPr>
        <a:xfrm flipV="1">
          <a:off x="3797300" y="9580411"/>
          <a:ext cx="8382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2594</xdr:rowOff>
    </xdr:from>
    <xdr:to>
      <xdr:col>19</xdr:col>
      <xdr:colOff>177800</xdr:colOff>
      <xdr:row>56</xdr:row>
      <xdr:rowOff>40606</xdr:rowOff>
    </xdr:to>
    <xdr:cxnSp macro="">
      <xdr:nvCxnSpPr>
        <xdr:cNvPr id="121" name="直線コネクタ 120"/>
        <xdr:cNvCxnSpPr/>
      </xdr:nvCxnSpPr>
      <xdr:spPr>
        <a:xfrm>
          <a:off x="2908300" y="9603794"/>
          <a:ext cx="889000"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2594</xdr:rowOff>
    </xdr:from>
    <xdr:to>
      <xdr:col>15</xdr:col>
      <xdr:colOff>50800</xdr:colOff>
      <xdr:row>56</xdr:row>
      <xdr:rowOff>20843</xdr:rowOff>
    </xdr:to>
    <xdr:cxnSp macro="">
      <xdr:nvCxnSpPr>
        <xdr:cNvPr id="124" name="直線コネクタ 123"/>
        <xdr:cNvCxnSpPr/>
      </xdr:nvCxnSpPr>
      <xdr:spPr>
        <a:xfrm flipV="1">
          <a:off x="2019300" y="9603794"/>
          <a:ext cx="889000" cy="1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145407</xdr:rowOff>
    </xdr:from>
    <xdr:to>
      <xdr:col>10</xdr:col>
      <xdr:colOff>114300</xdr:colOff>
      <xdr:row>56</xdr:row>
      <xdr:rowOff>20843</xdr:rowOff>
    </xdr:to>
    <xdr:cxnSp macro="">
      <xdr:nvCxnSpPr>
        <xdr:cNvPr id="127" name="直線コネクタ 126"/>
        <xdr:cNvCxnSpPr/>
      </xdr:nvCxnSpPr>
      <xdr:spPr>
        <a:xfrm>
          <a:off x="1130300" y="9575157"/>
          <a:ext cx="889000" cy="4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99861</xdr:rowOff>
    </xdr:from>
    <xdr:to>
      <xdr:col>24</xdr:col>
      <xdr:colOff>114300</xdr:colOff>
      <xdr:row>56</xdr:row>
      <xdr:rowOff>30011</xdr:rowOff>
    </xdr:to>
    <xdr:sp macro="" textlink="">
      <xdr:nvSpPr>
        <xdr:cNvPr id="137" name="楕円 136"/>
        <xdr:cNvSpPr/>
      </xdr:nvSpPr>
      <xdr:spPr>
        <a:xfrm>
          <a:off x="4584700" y="95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122738</xdr:rowOff>
    </xdr:from>
    <xdr:ext cx="599010" cy="259045"/>
    <xdr:sp macro="" textlink="">
      <xdr:nvSpPr>
        <xdr:cNvPr id="138" name="総務費該当値テキスト"/>
        <xdr:cNvSpPr txBox="1"/>
      </xdr:nvSpPr>
      <xdr:spPr>
        <a:xfrm>
          <a:off x="4686300" y="938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161256</xdr:rowOff>
    </xdr:from>
    <xdr:to>
      <xdr:col>20</xdr:col>
      <xdr:colOff>38100</xdr:colOff>
      <xdr:row>56</xdr:row>
      <xdr:rowOff>91406</xdr:rowOff>
    </xdr:to>
    <xdr:sp macro="" textlink="">
      <xdr:nvSpPr>
        <xdr:cNvPr id="139" name="楕円 138"/>
        <xdr:cNvSpPr/>
      </xdr:nvSpPr>
      <xdr:spPr>
        <a:xfrm>
          <a:off x="3746500" y="95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107933</xdr:rowOff>
    </xdr:from>
    <xdr:ext cx="599010" cy="259045"/>
    <xdr:sp macro="" textlink="">
      <xdr:nvSpPr>
        <xdr:cNvPr id="140" name="テキスト ボックス 139"/>
        <xdr:cNvSpPr txBox="1"/>
      </xdr:nvSpPr>
      <xdr:spPr>
        <a:xfrm>
          <a:off x="3497795" y="93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123244</xdr:rowOff>
    </xdr:from>
    <xdr:to>
      <xdr:col>15</xdr:col>
      <xdr:colOff>101600</xdr:colOff>
      <xdr:row>56</xdr:row>
      <xdr:rowOff>53394</xdr:rowOff>
    </xdr:to>
    <xdr:sp macro="" textlink="">
      <xdr:nvSpPr>
        <xdr:cNvPr id="141" name="楕円 140"/>
        <xdr:cNvSpPr/>
      </xdr:nvSpPr>
      <xdr:spPr>
        <a:xfrm>
          <a:off x="2857500" y="95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69921</xdr:rowOff>
    </xdr:from>
    <xdr:ext cx="599010" cy="259045"/>
    <xdr:sp macro="" textlink="">
      <xdr:nvSpPr>
        <xdr:cNvPr id="142" name="テキスト ボックス 141"/>
        <xdr:cNvSpPr txBox="1"/>
      </xdr:nvSpPr>
      <xdr:spPr>
        <a:xfrm>
          <a:off x="2608795" y="932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141493</xdr:rowOff>
    </xdr:from>
    <xdr:to>
      <xdr:col>10</xdr:col>
      <xdr:colOff>165100</xdr:colOff>
      <xdr:row>56</xdr:row>
      <xdr:rowOff>71643</xdr:rowOff>
    </xdr:to>
    <xdr:sp macro="" textlink="">
      <xdr:nvSpPr>
        <xdr:cNvPr id="143" name="楕円 142"/>
        <xdr:cNvSpPr/>
      </xdr:nvSpPr>
      <xdr:spPr>
        <a:xfrm>
          <a:off x="1968500" y="95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88170</xdr:rowOff>
    </xdr:from>
    <xdr:ext cx="599010" cy="259045"/>
    <xdr:sp macro="" textlink="">
      <xdr:nvSpPr>
        <xdr:cNvPr id="144" name="テキスト ボックス 143"/>
        <xdr:cNvSpPr txBox="1"/>
      </xdr:nvSpPr>
      <xdr:spPr>
        <a:xfrm>
          <a:off x="1719795" y="934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94607</xdr:rowOff>
    </xdr:from>
    <xdr:to>
      <xdr:col>6</xdr:col>
      <xdr:colOff>38100</xdr:colOff>
      <xdr:row>56</xdr:row>
      <xdr:rowOff>24757</xdr:rowOff>
    </xdr:to>
    <xdr:sp macro="" textlink="">
      <xdr:nvSpPr>
        <xdr:cNvPr id="145" name="楕円 144"/>
        <xdr:cNvSpPr/>
      </xdr:nvSpPr>
      <xdr:spPr>
        <a:xfrm>
          <a:off x="1079500" y="95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41284</xdr:rowOff>
    </xdr:from>
    <xdr:ext cx="599010" cy="259045"/>
    <xdr:sp macro="" textlink="">
      <xdr:nvSpPr>
        <xdr:cNvPr id="146" name="テキスト ボックス 145"/>
        <xdr:cNvSpPr txBox="1"/>
      </xdr:nvSpPr>
      <xdr:spPr>
        <a:xfrm>
          <a:off x="830795" y="92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2327</xdr:rowOff>
    </xdr:from>
    <xdr:to>
      <xdr:col>24</xdr:col>
      <xdr:colOff>63500</xdr:colOff>
      <xdr:row>74</xdr:row>
      <xdr:rowOff>52893</xdr:rowOff>
    </xdr:to>
    <xdr:cxnSp macro="">
      <xdr:nvCxnSpPr>
        <xdr:cNvPr id="176" name="直線コネクタ 175"/>
        <xdr:cNvCxnSpPr/>
      </xdr:nvCxnSpPr>
      <xdr:spPr>
        <a:xfrm flipV="1">
          <a:off x="3797300" y="12689627"/>
          <a:ext cx="8382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110333</xdr:rowOff>
    </xdr:from>
    <xdr:to>
      <xdr:col>19</xdr:col>
      <xdr:colOff>177800</xdr:colOff>
      <xdr:row>74</xdr:row>
      <xdr:rowOff>52893</xdr:rowOff>
    </xdr:to>
    <xdr:cxnSp macro="">
      <xdr:nvCxnSpPr>
        <xdr:cNvPr id="179" name="直線コネクタ 178"/>
        <xdr:cNvCxnSpPr/>
      </xdr:nvCxnSpPr>
      <xdr:spPr>
        <a:xfrm>
          <a:off x="2908300" y="12626183"/>
          <a:ext cx="889000" cy="1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110333</xdr:rowOff>
    </xdr:from>
    <xdr:to>
      <xdr:col>15</xdr:col>
      <xdr:colOff>50800</xdr:colOff>
      <xdr:row>74</xdr:row>
      <xdr:rowOff>11737</xdr:rowOff>
    </xdr:to>
    <xdr:cxnSp macro="">
      <xdr:nvCxnSpPr>
        <xdr:cNvPr id="182" name="直線コネクタ 181"/>
        <xdr:cNvCxnSpPr/>
      </xdr:nvCxnSpPr>
      <xdr:spPr>
        <a:xfrm flipV="1">
          <a:off x="2019300" y="12626183"/>
          <a:ext cx="8890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11737</xdr:rowOff>
    </xdr:from>
    <xdr:to>
      <xdr:col>10</xdr:col>
      <xdr:colOff>114300</xdr:colOff>
      <xdr:row>74</xdr:row>
      <xdr:rowOff>165806</xdr:rowOff>
    </xdr:to>
    <xdr:cxnSp macro="">
      <xdr:nvCxnSpPr>
        <xdr:cNvPr id="185" name="直線コネクタ 184"/>
        <xdr:cNvCxnSpPr/>
      </xdr:nvCxnSpPr>
      <xdr:spPr>
        <a:xfrm flipV="1">
          <a:off x="1130300" y="12699037"/>
          <a:ext cx="889000" cy="15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122977</xdr:rowOff>
    </xdr:from>
    <xdr:to>
      <xdr:col>24</xdr:col>
      <xdr:colOff>114300</xdr:colOff>
      <xdr:row>74</xdr:row>
      <xdr:rowOff>53127</xdr:rowOff>
    </xdr:to>
    <xdr:sp macro="" textlink="">
      <xdr:nvSpPr>
        <xdr:cNvPr id="195" name="楕円 194"/>
        <xdr:cNvSpPr/>
      </xdr:nvSpPr>
      <xdr:spPr>
        <a:xfrm>
          <a:off x="4584700" y="126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145854</xdr:rowOff>
    </xdr:from>
    <xdr:ext cx="599010" cy="259045"/>
    <xdr:sp macro="" textlink="">
      <xdr:nvSpPr>
        <xdr:cNvPr id="196" name="民生費該当値テキスト"/>
        <xdr:cNvSpPr txBox="1"/>
      </xdr:nvSpPr>
      <xdr:spPr>
        <a:xfrm>
          <a:off x="4686300" y="1249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2093</xdr:rowOff>
    </xdr:from>
    <xdr:to>
      <xdr:col>20</xdr:col>
      <xdr:colOff>38100</xdr:colOff>
      <xdr:row>74</xdr:row>
      <xdr:rowOff>103693</xdr:rowOff>
    </xdr:to>
    <xdr:sp macro="" textlink="">
      <xdr:nvSpPr>
        <xdr:cNvPr id="197" name="楕円 196"/>
        <xdr:cNvSpPr/>
      </xdr:nvSpPr>
      <xdr:spPr>
        <a:xfrm>
          <a:off x="3746500" y="126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120220</xdr:rowOff>
    </xdr:from>
    <xdr:ext cx="599010" cy="259045"/>
    <xdr:sp macro="" textlink="">
      <xdr:nvSpPr>
        <xdr:cNvPr id="198" name="テキスト ボックス 197"/>
        <xdr:cNvSpPr txBox="1"/>
      </xdr:nvSpPr>
      <xdr:spPr>
        <a:xfrm>
          <a:off x="3497795" y="1246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59533</xdr:rowOff>
    </xdr:from>
    <xdr:to>
      <xdr:col>15</xdr:col>
      <xdr:colOff>101600</xdr:colOff>
      <xdr:row>73</xdr:row>
      <xdr:rowOff>161133</xdr:rowOff>
    </xdr:to>
    <xdr:sp macro="" textlink="">
      <xdr:nvSpPr>
        <xdr:cNvPr id="199" name="楕円 198"/>
        <xdr:cNvSpPr/>
      </xdr:nvSpPr>
      <xdr:spPr>
        <a:xfrm>
          <a:off x="2857500" y="125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6210</xdr:rowOff>
    </xdr:from>
    <xdr:ext cx="599010" cy="259045"/>
    <xdr:sp macro="" textlink="">
      <xdr:nvSpPr>
        <xdr:cNvPr id="200" name="テキスト ボックス 199"/>
        <xdr:cNvSpPr txBox="1"/>
      </xdr:nvSpPr>
      <xdr:spPr>
        <a:xfrm>
          <a:off x="2608795" y="123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132387</xdr:rowOff>
    </xdr:from>
    <xdr:to>
      <xdr:col>10</xdr:col>
      <xdr:colOff>165100</xdr:colOff>
      <xdr:row>74</xdr:row>
      <xdr:rowOff>62537</xdr:rowOff>
    </xdr:to>
    <xdr:sp macro="" textlink="">
      <xdr:nvSpPr>
        <xdr:cNvPr id="201" name="楕円 200"/>
        <xdr:cNvSpPr/>
      </xdr:nvSpPr>
      <xdr:spPr>
        <a:xfrm>
          <a:off x="1968500" y="126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79064</xdr:rowOff>
    </xdr:from>
    <xdr:ext cx="599010" cy="259045"/>
    <xdr:sp macro="" textlink="">
      <xdr:nvSpPr>
        <xdr:cNvPr id="202" name="テキスト ボックス 201"/>
        <xdr:cNvSpPr txBox="1"/>
      </xdr:nvSpPr>
      <xdr:spPr>
        <a:xfrm>
          <a:off x="1719795" y="1242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115006</xdr:rowOff>
    </xdr:from>
    <xdr:to>
      <xdr:col>6</xdr:col>
      <xdr:colOff>38100</xdr:colOff>
      <xdr:row>75</xdr:row>
      <xdr:rowOff>45156</xdr:rowOff>
    </xdr:to>
    <xdr:sp macro="" textlink="">
      <xdr:nvSpPr>
        <xdr:cNvPr id="203" name="楕円 202"/>
        <xdr:cNvSpPr/>
      </xdr:nvSpPr>
      <xdr:spPr>
        <a:xfrm>
          <a:off x="1079500" y="128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61683</xdr:rowOff>
    </xdr:from>
    <xdr:ext cx="599010" cy="259045"/>
    <xdr:sp macro="" textlink="">
      <xdr:nvSpPr>
        <xdr:cNvPr id="204" name="テキスト ボックス 203"/>
        <xdr:cNvSpPr txBox="1"/>
      </xdr:nvSpPr>
      <xdr:spPr>
        <a:xfrm>
          <a:off x="830795" y="125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6187</xdr:rowOff>
    </xdr:from>
    <xdr:to>
      <xdr:col>24</xdr:col>
      <xdr:colOff>63500</xdr:colOff>
      <xdr:row>95</xdr:row>
      <xdr:rowOff>117635</xdr:rowOff>
    </xdr:to>
    <xdr:cxnSp macro="">
      <xdr:nvCxnSpPr>
        <xdr:cNvPr id="235" name="直線コネクタ 234"/>
        <xdr:cNvCxnSpPr/>
      </xdr:nvCxnSpPr>
      <xdr:spPr>
        <a:xfrm flipV="1">
          <a:off x="3797300" y="16293937"/>
          <a:ext cx="838200" cy="1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117635</xdr:rowOff>
    </xdr:from>
    <xdr:to>
      <xdr:col>19</xdr:col>
      <xdr:colOff>177800</xdr:colOff>
      <xdr:row>96</xdr:row>
      <xdr:rowOff>14624</xdr:rowOff>
    </xdr:to>
    <xdr:cxnSp macro="">
      <xdr:nvCxnSpPr>
        <xdr:cNvPr id="238" name="直線コネクタ 237"/>
        <xdr:cNvCxnSpPr/>
      </xdr:nvCxnSpPr>
      <xdr:spPr>
        <a:xfrm flipV="1">
          <a:off x="2908300" y="16405385"/>
          <a:ext cx="889000" cy="6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14624</xdr:rowOff>
    </xdr:from>
    <xdr:to>
      <xdr:col>15</xdr:col>
      <xdr:colOff>50800</xdr:colOff>
      <xdr:row>96</xdr:row>
      <xdr:rowOff>141920</xdr:rowOff>
    </xdr:to>
    <xdr:cxnSp macro="">
      <xdr:nvCxnSpPr>
        <xdr:cNvPr id="241" name="直線コネクタ 240"/>
        <xdr:cNvCxnSpPr/>
      </xdr:nvCxnSpPr>
      <xdr:spPr>
        <a:xfrm flipV="1">
          <a:off x="2019300" y="16473824"/>
          <a:ext cx="889000" cy="1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141920</xdr:rowOff>
    </xdr:from>
    <xdr:to>
      <xdr:col>10</xdr:col>
      <xdr:colOff>114300</xdr:colOff>
      <xdr:row>96</xdr:row>
      <xdr:rowOff>153994</xdr:rowOff>
    </xdr:to>
    <xdr:cxnSp macro="">
      <xdr:nvCxnSpPr>
        <xdr:cNvPr id="244" name="直線コネクタ 243"/>
        <xdr:cNvCxnSpPr/>
      </xdr:nvCxnSpPr>
      <xdr:spPr>
        <a:xfrm flipV="1">
          <a:off x="1130300" y="16601120"/>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126837</xdr:rowOff>
    </xdr:from>
    <xdr:to>
      <xdr:col>24</xdr:col>
      <xdr:colOff>114300</xdr:colOff>
      <xdr:row>95</xdr:row>
      <xdr:rowOff>56987</xdr:rowOff>
    </xdr:to>
    <xdr:sp macro="" textlink="">
      <xdr:nvSpPr>
        <xdr:cNvPr id="254" name="楕円 253"/>
        <xdr:cNvSpPr/>
      </xdr:nvSpPr>
      <xdr:spPr>
        <a:xfrm>
          <a:off x="4584700" y="162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149714</xdr:rowOff>
    </xdr:from>
    <xdr:ext cx="534377" cy="259045"/>
    <xdr:sp macro="" textlink="">
      <xdr:nvSpPr>
        <xdr:cNvPr id="255" name="衛生費該当値テキスト"/>
        <xdr:cNvSpPr txBox="1"/>
      </xdr:nvSpPr>
      <xdr:spPr>
        <a:xfrm>
          <a:off x="4686300" y="1609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66835</xdr:rowOff>
    </xdr:from>
    <xdr:to>
      <xdr:col>20</xdr:col>
      <xdr:colOff>38100</xdr:colOff>
      <xdr:row>95</xdr:row>
      <xdr:rowOff>168435</xdr:rowOff>
    </xdr:to>
    <xdr:sp macro="" textlink="">
      <xdr:nvSpPr>
        <xdr:cNvPr id="256" name="楕円 255"/>
        <xdr:cNvSpPr/>
      </xdr:nvSpPr>
      <xdr:spPr>
        <a:xfrm>
          <a:off x="3746500" y="163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13512</xdr:rowOff>
    </xdr:from>
    <xdr:ext cx="534377" cy="259045"/>
    <xdr:sp macro="" textlink="">
      <xdr:nvSpPr>
        <xdr:cNvPr id="257" name="テキスト ボックス 256"/>
        <xdr:cNvSpPr txBox="1"/>
      </xdr:nvSpPr>
      <xdr:spPr>
        <a:xfrm>
          <a:off x="3530111" y="161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135274</xdr:rowOff>
    </xdr:from>
    <xdr:to>
      <xdr:col>15</xdr:col>
      <xdr:colOff>101600</xdr:colOff>
      <xdr:row>96</xdr:row>
      <xdr:rowOff>65424</xdr:rowOff>
    </xdr:to>
    <xdr:sp macro="" textlink="">
      <xdr:nvSpPr>
        <xdr:cNvPr id="258" name="楕円 257"/>
        <xdr:cNvSpPr/>
      </xdr:nvSpPr>
      <xdr:spPr>
        <a:xfrm>
          <a:off x="2857500" y="16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81951</xdr:rowOff>
    </xdr:from>
    <xdr:ext cx="534377" cy="259045"/>
    <xdr:sp macro="" textlink="">
      <xdr:nvSpPr>
        <xdr:cNvPr id="259" name="テキスト ボックス 258"/>
        <xdr:cNvSpPr txBox="1"/>
      </xdr:nvSpPr>
      <xdr:spPr>
        <a:xfrm>
          <a:off x="2641111" y="161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91120</xdr:rowOff>
    </xdr:from>
    <xdr:to>
      <xdr:col>10</xdr:col>
      <xdr:colOff>165100</xdr:colOff>
      <xdr:row>97</xdr:row>
      <xdr:rowOff>21270</xdr:rowOff>
    </xdr:to>
    <xdr:sp macro="" textlink="">
      <xdr:nvSpPr>
        <xdr:cNvPr id="260" name="楕円 259"/>
        <xdr:cNvSpPr/>
      </xdr:nvSpPr>
      <xdr:spPr>
        <a:xfrm>
          <a:off x="1968500" y="165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12397</xdr:rowOff>
    </xdr:from>
    <xdr:ext cx="534377" cy="259045"/>
    <xdr:sp macro="" textlink="">
      <xdr:nvSpPr>
        <xdr:cNvPr id="261" name="テキスト ボックス 260"/>
        <xdr:cNvSpPr txBox="1"/>
      </xdr:nvSpPr>
      <xdr:spPr>
        <a:xfrm>
          <a:off x="1752111" y="166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103194</xdr:rowOff>
    </xdr:from>
    <xdr:to>
      <xdr:col>6</xdr:col>
      <xdr:colOff>38100</xdr:colOff>
      <xdr:row>97</xdr:row>
      <xdr:rowOff>33344</xdr:rowOff>
    </xdr:to>
    <xdr:sp macro="" textlink="">
      <xdr:nvSpPr>
        <xdr:cNvPr id="262" name="楕円 261"/>
        <xdr:cNvSpPr/>
      </xdr:nvSpPr>
      <xdr:spPr>
        <a:xfrm>
          <a:off x="1079500" y="165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24471</xdr:rowOff>
    </xdr:from>
    <xdr:ext cx="534377" cy="259045"/>
    <xdr:sp macro="" textlink="">
      <xdr:nvSpPr>
        <xdr:cNvPr id="263" name="テキスト ボックス 262"/>
        <xdr:cNvSpPr txBox="1"/>
      </xdr:nvSpPr>
      <xdr:spPr>
        <a:xfrm>
          <a:off x="863111" y="166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111289</xdr:rowOff>
    </xdr:from>
    <xdr:to>
      <xdr:col>55</xdr:col>
      <xdr:colOff>0</xdr:colOff>
      <xdr:row>38</xdr:row>
      <xdr:rowOff>114881</xdr:rowOff>
    </xdr:to>
    <xdr:cxnSp macro="">
      <xdr:nvCxnSpPr>
        <xdr:cNvPr id="294" name="直線コネクタ 293"/>
        <xdr:cNvCxnSpPr/>
      </xdr:nvCxnSpPr>
      <xdr:spPr>
        <a:xfrm>
          <a:off x="9639300" y="6626389"/>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62956</xdr:rowOff>
    </xdr:from>
    <xdr:to>
      <xdr:col>50</xdr:col>
      <xdr:colOff>114300</xdr:colOff>
      <xdr:row>38</xdr:row>
      <xdr:rowOff>111289</xdr:rowOff>
    </xdr:to>
    <xdr:cxnSp macro="">
      <xdr:nvCxnSpPr>
        <xdr:cNvPr id="297" name="直線コネクタ 296"/>
        <xdr:cNvCxnSpPr/>
      </xdr:nvCxnSpPr>
      <xdr:spPr>
        <a:xfrm>
          <a:off x="8750300" y="6578056"/>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132189</xdr:rowOff>
    </xdr:from>
    <xdr:to>
      <xdr:col>45</xdr:col>
      <xdr:colOff>177800</xdr:colOff>
      <xdr:row>38</xdr:row>
      <xdr:rowOff>62956</xdr:rowOff>
    </xdr:to>
    <xdr:cxnSp macro="">
      <xdr:nvCxnSpPr>
        <xdr:cNvPr id="300" name="直線コネクタ 299"/>
        <xdr:cNvCxnSpPr/>
      </xdr:nvCxnSpPr>
      <xdr:spPr>
        <a:xfrm>
          <a:off x="7861300" y="6132939"/>
          <a:ext cx="889000" cy="4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7765</xdr:rowOff>
    </xdr:from>
    <xdr:to>
      <xdr:col>41</xdr:col>
      <xdr:colOff>50800</xdr:colOff>
      <xdr:row>35</xdr:row>
      <xdr:rowOff>132189</xdr:rowOff>
    </xdr:to>
    <xdr:cxnSp macro="">
      <xdr:nvCxnSpPr>
        <xdr:cNvPr id="303" name="直線コネクタ 302"/>
        <xdr:cNvCxnSpPr/>
      </xdr:nvCxnSpPr>
      <xdr:spPr>
        <a:xfrm>
          <a:off x="6972300" y="6008515"/>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76798</xdr:rowOff>
    </xdr:from>
    <xdr:ext cx="469744" cy="259045"/>
    <xdr:sp macro="" textlink="">
      <xdr:nvSpPr>
        <xdr:cNvPr id="305" name="テキスト ボックス 304"/>
        <xdr:cNvSpPr txBox="1"/>
      </xdr:nvSpPr>
      <xdr:spPr>
        <a:xfrm>
          <a:off x="7626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110761</xdr:rowOff>
    </xdr:from>
    <xdr:ext cx="469744" cy="259045"/>
    <xdr:sp macro="" textlink="">
      <xdr:nvSpPr>
        <xdr:cNvPr id="307" name="テキスト ボックス 306"/>
        <xdr:cNvSpPr txBox="1"/>
      </xdr:nvSpPr>
      <xdr:spPr>
        <a:xfrm>
          <a:off x="6737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64081</xdr:rowOff>
    </xdr:from>
    <xdr:to>
      <xdr:col>55</xdr:col>
      <xdr:colOff>50800</xdr:colOff>
      <xdr:row>38</xdr:row>
      <xdr:rowOff>165681</xdr:rowOff>
    </xdr:to>
    <xdr:sp macro="" textlink="">
      <xdr:nvSpPr>
        <xdr:cNvPr id="313" name="楕円 312"/>
        <xdr:cNvSpPr/>
      </xdr:nvSpPr>
      <xdr:spPr>
        <a:xfrm>
          <a:off x="104267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42508</xdr:rowOff>
    </xdr:from>
    <xdr:ext cx="378565" cy="259045"/>
    <xdr:sp macro="" textlink="">
      <xdr:nvSpPr>
        <xdr:cNvPr id="314" name="労働費該当値テキスト"/>
        <xdr:cNvSpPr txBox="1"/>
      </xdr:nvSpPr>
      <xdr:spPr>
        <a:xfrm>
          <a:off x="10528300" y="6557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60489</xdr:rowOff>
    </xdr:from>
    <xdr:to>
      <xdr:col>50</xdr:col>
      <xdr:colOff>165100</xdr:colOff>
      <xdr:row>38</xdr:row>
      <xdr:rowOff>162089</xdr:rowOff>
    </xdr:to>
    <xdr:sp macro="" textlink="">
      <xdr:nvSpPr>
        <xdr:cNvPr id="315" name="楕円 314"/>
        <xdr:cNvSpPr/>
      </xdr:nvSpPr>
      <xdr:spPr>
        <a:xfrm>
          <a:off x="95885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153216</xdr:rowOff>
    </xdr:from>
    <xdr:ext cx="378565" cy="259045"/>
    <xdr:sp macro="" textlink="">
      <xdr:nvSpPr>
        <xdr:cNvPr id="316" name="テキスト ボックス 315"/>
        <xdr:cNvSpPr txBox="1"/>
      </xdr:nvSpPr>
      <xdr:spPr>
        <a:xfrm>
          <a:off x="9450017" y="666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12156</xdr:rowOff>
    </xdr:from>
    <xdr:to>
      <xdr:col>46</xdr:col>
      <xdr:colOff>38100</xdr:colOff>
      <xdr:row>38</xdr:row>
      <xdr:rowOff>113756</xdr:rowOff>
    </xdr:to>
    <xdr:sp macro="" textlink="">
      <xdr:nvSpPr>
        <xdr:cNvPr id="317" name="楕円 316"/>
        <xdr:cNvSpPr/>
      </xdr:nvSpPr>
      <xdr:spPr>
        <a:xfrm>
          <a:off x="8699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104883</xdr:rowOff>
    </xdr:from>
    <xdr:ext cx="378565" cy="259045"/>
    <xdr:sp macro="" textlink="">
      <xdr:nvSpPr>
        <xdr:cNvPr id="318" name="テキスト ボックス 317"/>
        <xdr:cNvSpPr txBox="1"/>
      </xdr:nvSpPr>
      <xdr:spPr>
        <a:xfrm>
          <a:off x="8561017" y="661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81389</xdr:rowOff>
    </xdr:from>
    <xdr:to>
      <xdr:col>41</xdr:col>
      <xdr:colOff>101600</xdr:colOff>
      <xdr:row>36</xdr:row>
      <xdr:rowOff>11539</xdr:rowOff>
    </xdr:to>
    <xdr:sp macro="" textlink="">
      <xdr:nvSpPr>
        <xdr:cNvPr id="319" name="楕円 318"/>
        <xdr:cNvSpPr/>
      </xdr:nvSpPr>
      <xdr:spPr>
        <a:xfrm>
          <a:off x="7810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28066</xdr:rowOff>
    </xdr:from>
    <xdr:ext cx="469744" cy="259045"/>
    <xdr:sp macro="" textlink="">
      <xdr:nvSpPr>
        <xdr:cNvPr id="320" name="テキスト ボックス 319"/>
        <xdr:cNvSpPr txBox="1"/>
      </xdr:nvSpPr>
      <xdr:spPr>
        <a:xfrm>
          <a:off x="7626428" y="58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128415</xdr:rowOff>
    </xdr:from>
    <xdr:to>
      <xdr:col>36</xdr:col>
      <xdr:colOff>165100</xdr:colOff>
      <xdr:row>35</xdr:row>
      <xdr:rowOff>58565</xdr:rowOff>
    </xdr:to>
    <xdr:sp macro="" textlink="">
      <xdr:nvSpPr>
        <xdr:cNvPr id="321" name="楕円 320"/>
        <xdr:cNvSpPr/>
      </xdr:nvSpPr>
      <xdr:spPr>
        <a:xfrm>
          <a:off x="6921500" y="59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75092</xdr:rowOff>
    </xdr:from>
    <xdr:ext cx="469744" cy="259045"/>
    <xdr:sp macro="" textlink="">
      <xdr:nvSpPr>
        <xdr:cNvPr id="322" name="テキスト ボックス 321"/>
        <xdr:cNvSpPr txBox="1"/>
      </xdr:nvSpPr>
      <xdr:spPr>
        <a:xfrm>
          <a:off x="6737428" y="573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169583</xdr:rowOff>
    </xdr:from>
    <xdr:to>
      <xdr:col>55</xdr:col>
      <xdr:colOff>0</xdr:colOff>
      <xdr:row>51</xdr:row>
      <xdr:rowOff>91325</xdr:rowOff>
    </xdr:to>
    <xdr:cxnSp macro="">
      <xdr:nvCxnSpPr>
        <xdr:cNvPr id="351" name="直線コネクタ 350"/>
        <xdr:cNvCxnSpPr/>
      </xdr:nvCxnSpPr>
      <xdr:spPr>
        <a:xfrm flipV="1">
          <a:off x="9639300" y="8570633"/>
          <a:ext cx="838200" cy="2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91325</xdr:rowOff>
    </xdr:from>
    <xdr:to>
      <xdr:col>50</xdr:col>
      <xdr:colOff>114300</xdr:colOff>
      <xdr:row>51</xdr:row>
      <xdr:rowOff>124028</xdr:rowOff>
    </xdr:to>
    <xdr:cxnSp macro="">
      <xdr:nvCxnSpPr>
        <xdr:cNvPr id="354" name="直線コネクタ 353"/>
        <xdr:cNvCxnSpPr/>
      </xdr:nvCxnSpPr>
      <xdr:spPr>
        <a:xfrm flipV="1">
          <a:off x="8750300" y="8835275"/>
          <a:ext cx="889000" cy="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124028</xdr:rowOff>
    </xdr:from>
    <xdr:to>
      <xdr:col>45</xdr:col>
      <xdr:colOff>177800</xdr:colOff>
      <xdr:row>52</xdr:row>
      <xdr:rowOff>90894</xdr:rowOff>
    </xdr:to>
    <xdr:cxnSp macro="">
      <xdr:nvCxnSpPr>
        <xdr:cNvPr id="357" name="直線コネクタ 356"/>
        <xdr:cNvCxnSpPr/>
      </xdr:nvCxnSpPr>
      <xdr:spPr>
        <a:xfrm flipV="1">
          <a:off x="7861300" y="8867978"/>
          <a:ext cx="889000" cy="1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90894</xdr:rowOff>
    </xdr:from>
    <xdr:to>
      <xdr:col>41</xdr:col>
      <xdr:colOff>50800</xdr:colOff>
      <xdr:row>52</xdr:row>
      <xdr:rowOff>165278</xdr:rowOff>
    </xdr:to>
    <xdr:cxnSp macro="">
      <xdr:nvCxnSpPr>
        <xdr:cNvPr id="360" name="直線コネクタ 359"/>
        <xdr:cNvCxnSpPr/>
      </xdr:nvCxnSpPr>
      <xdr:spPr>
        <a:xfrm flipV="1">
          <a:off x="6972300" y="9006294"/>
          <a:ext cx="889000" cy="7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118783</xdr:rowOff>
    </xdr:from>
    <xdr:to>
      <xdr:col>55</xdr:col>
      <xdr:colOff>50800</xdr:colOff>
      <xdr:row>50</xdr:row>
      <xdr:rowOff>48933</xdr:rowOff>
    </xdr:to>
    <xdr:sp macro="" textlink="">
      <xdr:nvSpPr>
        <xdr:cNvPr id="370" name="楕円 369"/>
        <xdr:cNvSpPr/>
      </xdr:nvSpPr>
      <xdr:spPr>
        <a:xfrm>
          <a:off x="10426700" y="85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71810</xdr:rowOff>
    </xdr:from>
    <xdr:ext cx="599010" cy="259045"/>
    <xdr:sp macro="" textlink="">
      <xdr:nvSpPr>
        <xdr:cNvPr id="371" name="農林水産業費該当値テキスト"/>
        <xdr:cNvSpPr txBox="1"/>
      </xdr:nvSpPr>
      <xdr:spPr>
        <a:xfrm>
          <a:off x="10528300" y="847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40525</xdr:rowOff>
    </xdr:from>
    <xdr:to>
      <xdr:col>50</xdr:col>
      <xdr:colOff>165100</xdr:colOff>
      <xdr:row>51</xdr:row>
      <xdr:rowOff>142125</xdr:rowOff>
    </xdr:to>
    <xdr:sp macro="" textlink="">
      <xdr:nvSpPr>
        <xdr:cNvPr id="372" name="楕円 371"/>
        <xdr:cNvSpPr/>
      </xdr:nvSpPr>
      <xdr:spPr>
        <a:xfrm>
          <a:off x="9588500" y="87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158652</xdr:rowOff>
    </xdr:from>
    <xdr:ext cx="599010" cy="259045"/>
    <xdr:sp macro="" textlink="">
      <xdr:nvSpPr>
        <xdr:cNvPr id="373" name="テキスト ボックス 372"/>
        <xdr:cNvSpPr txBox="1"/>
      </xdr:nvSpPr>
      <xdr:spPr>
        <a:xfrm>
          <a:off x="9339795" y="855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73228</xdr:rowOff>
    </xdr:from>
    <xdr:to>
      <xdr:col>46</xdr:col>
      <xdr:colOff>38100</xdr:colOff>
      <xdr:row>52</xdr:row>
      <xdr:rowOff>3378</xdr:rowOff>
    </xdr:to>
    <xdr:sp macro="" textlink="">
      <xdr:nvSpPr>
        <xdr:cNvPr id="374" name="楕円 373"/>
        <xdr:cNvSpPr/>
      </xdr:nvSpPr>
      <xdr:spPr>
        <a:xfrm>
          <a:off x="8699500" y="88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19905</xdr:rowOff>
    </xdr:from>
    <xdr:ext cx="599010" cy="259045"/>
    <xdr:sp macro="" textlink="">
      <xdr:nvSpPr>
        <xdr:cNvPr id="375" name="テキスト ボックス 374"/>
        <xdr:cNvSpPr txBox="1"/>
      </xdr:nvSpPr>
      <xdr:spPr>
        <a:xfrm>
          <a:off x="8450795" y="859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40094</xdr:rowOff>
    </xdr:from>
    <xdr:to>
      <xdr:col>41</xdr:col>
      <xdr:colOff>101600</xdr:colOff>
      <xdr:row>52</xdr:row>
      <xdr:rowOff>141694</xdr:rowOff>
    </xdr:to>
    <xdr:sp macro="" textlink="">
      <xdr:nvSpPr>
        <xdr:cNvPr id="376" name="楕円 375"/>
        <xdr:cNvSpPr/>
      </xdr:nvSpPr>
      <xdr:spPr>
        <a:xfrm>
          <a:off x="7810500" y="89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158221</xdr:rowOff>
    </xdr:from>
    <xdr:ext cx="534377" cy="259045"/>
    <xdr:sp macro="" textlink="">
      <xdr:nvSpPr>
        <xdr:cNvPr id="377" name="テキスト ボックス 376"/>
        <xdr:cNvSpPr txBox="1"/>
      </xdr:nvSpPr>
      <xdr:spPr>
        <a:xfrm>
          <a:off x="7594111" y="87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114478</xdr:rowOff>
    </xdr:from>
    <xdr:to>
      <xdr:col>36</xdr:col>
      <xdr:colOff>165100</xdr:colOff>
      <xdr:row>53</xdr:row>
      <xdr:rowOff>44628</xdr:rowOff>
    </xdr:to>
    <xdr:sp macro="" textlink="">
      <xdr:nvSpPr>
        <xdr:cNvPr id="378" name="楕円 377"/>
        <xdr:cNvSpPr/>
      </xdr:nvSpPr>
      <xdr:spPr>
        <a:xfrm>
          <a:off x="6921500" y="90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61155</xdr:rowOff>
    </xdr:from>
    <xdr:ext cx="534377" cy="259045"/>
    <xdr:sp macro="" textlink="">
      <xdr:nvSpPr>
        <xdr:cNvPr id="379" name="テキスト ボックス 378"/>
        <xdr:cNvSpPr txBox="1"/>
      </xdr:nvSpPr>
      <xdr:spPr>
        <a:xfrm>
          <a:off x="6705111" y="88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40351</xdr:rowOff>
    </xdr:from>
    <xdr:to>
      <xdr:col>55</xdr:col>
      <xdr:colOff>0</xdr:colOff>
      <xdr:row>78</xdr:row>
      <xdr:rowOff>46126</xdr:rowOff>
    </xdr:to>
    <xdr:cxnSp macro="">
      <xdr:nvCxnSpPr>
        <xdr:cNvPr id="408" name="直線コネクタ 407"/>
        <xdr:cNvCxnSpPr/>
      </xdr:nvCxnSpPr>
      <xdr:spPr>
        <a:xfrm>
          <a:off x="9639300" y="13413451"/>
          <a:ext cx="8382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40351</xdr:rowOff>
    </xdr:from>
    <xdr:to>
      <xdr:col>50</xdr:col>
      <xdr:colOff>114300</xdr:colOff>
      <xdr:row>78</xdr:row>
      <xdr:rowOff>45486</xdr:rowOff>
    </xdr:to>
    <xdr:cxnSp macro="">
      <xdr:nvCxnSpPr>
        <xdr:cNvPr id="411" name="直線コネクタ 410"/>
        <xdr:cNvCxnSpPr/>
      </xdr:nvCxnSpPr>
      <xdr:spPr>
        <a:xfrm flipV="1">
          <a:off x="8750300" y="13413451"/>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120498</xdr:rowOff>
    </xdr:from>
    <xdr:to>
      <xdr:col>45</xdr:col>
      <xdr:colOff>177800</xdr:colOff>
      <xdr:row>78</xdr:row>
      <xdr:rowOff>45486</xdr:rowOff>
    </xdr:to>
    <xdr:cxnSp macro="">
      <xdr:nvCxnSpPr>
        <xdr:cNvPr id="414" name="直線コネクタ 413"/>
        <xdr:cNvCxnSpPr/>
      </xdr:nvCxnSpPr>
      <xdr:spPr>
        <a:xfrm>
          <a:off x="7861300" y="13322148"/>
          <a:ext cx="889000" cy="9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120498</xdr:rowOff>
    </xdr:from>
    <xdr:to>
      <xdr:col>41</xdr:col>
      <xdr:colOff>50800</xdr:colOff>
      <xdr:row>78</xdr:row>
      <xdr:rowOff>54592</xdr:rowOff>
    </xdr:to>
    <xdr:cxnSp macro="">
      <xdr:nvCxnSpPr>
        <xdr:cNvPr id="417" name="直線コネクタ 416"/>
        <xdr:cNvCxnSpPr/>
      </xdr:nvCxnSpPr>
      <xdr:spPr>
        <a:xfrm flipV="1">
          <a:off x="6972300" y="13322148"/>
          <a:ext cx="889000" cy="1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166776</xdr:rowOff>
    </xdr:from>
    <xdr:to>
      <xdr:col>55</xdr:col>
      <xdr:colOff>50800</xdr:colOff>
      <xdr:row>78</xdr:row>
      <xdr:rowOff>96926</xdr:rowOff>
    </xdr:to>
    <xdr:sp macro="" textlink="">
      <xdr:nvSpPr>
        <xdr:cNvPr id="427" name="楕円 426"/>
        <xdr:cNvSpPr/>
      </xdr:nvSpPr>
      <xdr:spPr>
        <a:xfrm>
          <a:off x="10426700" y="133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18203</xdr:rowOff>
    </xdr:from>
    <xdr:ext cx="534377" cy="259045"/>
    <xdr:sp macro="" textlink="">
      <xdr:nvSpPr>
        <xdr:cNvPr id="428" name="商工費該当値テキスト"/>
        <xdr:cNvSpPr txBox="1"/>
      </xdr:nvSpPr>
      <xdr:spPr>
        <a:xfrm>
          <a:off x="10528300" y="132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161001</xdr:rowOff>
    </xdr:from>
    <xdr:to>
      <xdr:col>50</xdr:col>
      <xdr:colOff>165100</xdr:colOff>
      <xdr:row>78</xdr:row>
      <xdr:rowOff>91151</xdr:rowOff>
    </xdr:to>
    <xdr:sp macro="" textlink="">
      <xdr:nvSpPr>
        <xdr:cNvPr id="429" name="楕円 428"/>
        <xdr:cNvSpPr/>
      </xdr:nvSpPr>
      <xdr:spPr>
        <a:xfrm>
          <a:off x="9588500" y="133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107678</xdr:rowOff>
    </xdr:from>
    <xdr:ext cx="534377" cy="259045"/>
    <xdr:sp macro="" textlink="">
      <xdr:nvSpPr>
        <xdr:cNvPr id="430" name="テキスト ボックス 429"/>
        <xdr:cNvSpPr txBox="1"/>
      </xdr:nvSpPr>
      <xdr:spPr>
        <a:xfrm>
          <a:off x="9372111" y="131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166136</xdr:rowOff>
    </xdr:from>
    <xdr:to>
      <xdr:col>46</xdr:col>
      <xdr:colOff>38100</xdr:colOff>
      <xdr:row>78</xdr:row>
      <xdr:rowOff>96286</xdr:rowOff>
    </xdr:to>
    <xdr:sp macro="" textlink="">
      <xdr:nvSpPr>
        <xdr:cNvPr id="431" name="楕円 430"/>
        <xdr:cNvSpPr/>
      </xdr:nvSpPr>
      <xdr:spPr>
        <a:xfrm>
          <a:off x="8699500" y="133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112813</xdr:rowOff>
    </xdr:from>
    <xdr:ext cx="534377" cy="259045"/>
    <xdr:sp macro="" textlink="">
      <xdr:nvSpPr>
        <xdr:cNvPr id="432" name="テキスト ボックス 431"/>
        <xdr:cNvSpPr txBox="1"/>
      </xdr:nvSpPr>
      <xdr:spPr>
        <a:xfrm>
          <a:off x="8483111" y="131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69698</xdr:rowOff>
    </xdr:from>
    <xdr:to>
      <xdr:col>41</xdr:col>
      <xdr:colOff>101600</xdr:colOff>
      <xdr:row>77</xdr:row>
      <xdr:rowOff>171298</xdr:rowOff>
    </xdr:to>
    <xdr:sp macro="" textlink="">
      <xdr:nvSpPr>
        <xdr:cNvPr id="433" name="楕円 432"/>
        <xdr:cNvSpPr/>
      </xdr:nvSpPr>
      <xdr:spPr>
        <a:xfrm>
          <a:off x="78105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16375</xdr:rowOff>
    </xdr:from>
    <xdr:ext cx="534377" cy="259045"/>
    <xdr:sp macro="" textlink="">
      <xdr:nvSpPr>
        <xdr:cNvPr id="434" name="テキスト ボックス 433"/>
        <xdr:cNvSpPr txBox="1"/>
      </xdr:nvSpPr>
      <xdr:spPr>
        <a:xfrm>
          <a:off x="7594111" y="130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3792</xdr:rowOff>
    </xdr:from>
    <xdr:to>
      <xdr:col>36</xdr:col>
      <xdr:colOff>165100</xdr:colOff>
      <xdr:row>78</xdr:row>
      <xdr:rowOff>105392</xdr:rowOff>
    </xdr:to>
    <xdr:sp macro="" textlink="">
      <xdr:nvSpPr>
        <xdr:cNvPr id="435" name="楕円 434"/>
        <xdr:cNvSpPr/>
      </xdr:nvSpPr>
      <xdr:spPr>
        <a:xfrm>
          <a:off x="6921500" y="133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121919</xdr:rowOff>
    </xdr:from>
    <xdr:ext cx="534377" cy="259045"/>
    <xdr:sp macro="" textlink="">
      <xdr:nvSpPr>
        <xdr:cNvPr id="436" name="テキスト ボックス 435"/>
        <xdr:cNvSpPr txBox="1"/>
      </xdr:nvSpPr>
      <xdr:spPr>
        <a:xfrm>
          <a:off x="6705111" y="131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6502</xdr:rowOff>
    </xdr:from>
    <xdr:to>
      <xdr:col>55</xdr:col>
      <xdr:colOff>0</xdr:colOff>
      <xdr:row>96</xdr:row>
      <xdr:rowOff>90650</xdr:rowOff>
    </xdr:to>
    <xdr:cxnSp macro="">
      <xdr:nvCxnSpPr>
        <xdr:cNvPr id="465" name="直線コネクタ 464"/>
        <xdr:cNvCxnSpPr/>
      </xdr:nvCxnSpPr>
      <xdr:spPr>
        <a:xfrm flipV="1">
          <a:off x="9639300" y="16465702"/>
          <a:ext cx="838200" cy="8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90650</xdr:rowOff>
    </xdr:from>
    <xdr:to>
      <xdr:col>50</xdr:col>
      <xdr:colOff>114300</xdr:colOff>
      <xdr:row>97</xdr:row>
      <xdr:rowOff>12111</xdr:rowOff>
    </xdr:to>
    <xdr:cxnSp macro="">
      <xdr:nvCxnSpPr>
        <xdr:cNvPr id="468" name="直線コネクタ 467"/>
        <xdr:cNvCxnSpPr/>
      </xdr:nvCxnSpPr>
      <xdr:spPr>
        <a:xfrm flipV="1">
          <a:off x="8750300" y="16549850"/>
          <a:ext cx="8890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12111</xdr:rowOff>
    </xdr:from>
    <xdr:to>
      <xdr:col>45</xdr:col>
      <xdr:colOff>177800</xdr:colOff>
      <xdr:row>97</xdr:row>
      <xdr:rowOff>64810</xdr:rowOff>
    </xdr:to>
    <xdr:cxnSp macro="">
      <xdr:nvCxnSpPr>
        <xdr:cNvPr id="471" name="直線コネクタ 470"/>
        <xdr:cNvCxnSpPr/>
      </xdr:nvCxnSpPr>
      <xdr:spPr>
        <a:xfrm flipV="1">
          <a:off x="7861300" y="16642761"/>
          <a:ext cx="889000" cy="5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139936</xdr:rowOff>
    </xdr:from>
    <xdr:to>
      <xdr:col>41</xdr:col>
      <xdr:colOff>50800</xdr:colOff>
      <xdr:row>97</xdr:row>
      <xdr:rowOff>64810</xdr:rowOff>
    </xdr:to>
    <xdr:cxnSp macro="">
      <xdr:nvCxnSpPr>
        <xdr:cNvPr id="474" name="直線コネクタ 473"/>
        <xdr:cNvCxnSpPr/>
      </xdr:nvCxnSpPr>
      <xdr:spPr>
        <a:xfrm>
          <a:off x="6972300" y="16599136"/>
          <a:ext cx="889000" cy="9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18277</xdr:rowOff>
    </xdr:from>
    <xdr:ext cx="534377" cy="259045"/>
    <xdr:sp macro="" textlink="">
      <xdr:nvSpPr>
        <xdr:cNvPr id="478" name="テキスト ボックス 477"/>
        <xdr:cNvSpPr txBox="1"/>
      </xdr:nvSpPr>
      <xdr:spPr>
        <a:xfrm>
          <a:off x="6705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127152</xdr:rowOff>
    </xdr:from>
    <xdr:to>
      <xdr:col>55</xdr:col>
      <xdr:colOff>50800</xdr:colOff>
      <xdr:row>96</xdr:row>
      <xdr:rowOff>57302</xdr:rowOff>
    </xdr:to>
    <xdr:sp macro="" textlink="">
      <xdr:nvSpPr>
        <xdr:cNvPr id="484" name="楕円 483"/>
        <xdr:cNvSpPr/>
      </xdr:nvSpPr>
      <xdr:spPr>
        <a:xfrm>
          <a:off x="10426700" y="164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150029</xdr:rowOff>
    </xdr:from>
    <xdr:ext cx="534377" cy="259045"/>
    <xdr:sp macro="" textlink="">
      <xdr:nvSpPr>
        <xdr:cNvPr id="485" name="土木費該当値テキスト"/>
        <xdr:cNvSpPr txBox="1"/>
      </xdr:nvSpPr>
      <xdr:spPr>
        <a:xfrm>
          <a:off x="10528300" y="1626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39850</xdr:rowOff>
    </xdr:from>
    <xdr:to>
      <xdr:col>50</xdr:col>
      <xdr:colOff>165100</xdr:colOff>
      <xdr:row>96</xdr:row>
      <xdr:rowOff>141450</xdr:rowOff>
    </xdr:to>
    <xdr:sp macro="" textlink="">
      <xdr:nvSpPr>
        <xdr:cNvPr id="486" name="楕円 485"/>
        <xdr:cNvSpPr/>
      </xdr:nvSpPr>
      <xdr:spPr>
        <a:xfrm>
          <a:off x="9588500" y="164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157977</xdr:rowOff>
    </xdr:from>
    <xdr:ext cx="534377" cy="259045"/>
    <xdr:sp macro="" textlink="">
      <xdr:nvSpPr>
        <xdr:cNvPr id="487" name="テキスト ボックス 486"/>
        <xdr:cNvSpPr txBox="1"/>
      </xdr:nvSpPr>
      <xdr:spPr>
        <a:xfrm>
          <a:off x="9372111" y="1627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132761</xdr:rowOff>
    </xdr:from>
    <xdr:to>
      <xdr:col>46</xdr:col>
      <xdr:colOff>38100</xdr:colOff>
      <xdr:row>97</xdr:row>
      <xdr:rowOff>62911</xdr:rowOff>
    </xdr:to>
    <xdr:sp macro="" textlink="">
      <xdr:nvSpPr>
        <xdr:cNvPr id="488" name="楕円 487"/>
        <xdr:cNvSpPr/>
      </xdr:nvSpPr>
      <xdr:spPr>
        <a:xfrm>
          <a:off x="8699500" y="165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54038</xdr:rowOff>
    </xdr:from>
    <xdr:ext cx="534377" cy="259045"/>
    <xdr:sp macro="" textlink="">
      <xdr:nvSpPr>
        <xdr:cNvPr id="489" name="テキスト ボックス 48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14010</xdr:rowOff>
    </xdr:from>
    <xdr:to>
      <xdr:col>41</xdr:col>
      <xdr:colOff>101600</xdr:colOff>
      <xdr:row>97</xdr:row>
      <xdr:rowOff>115610</xdr:rowOff>
    </xdr:to>
    <xdr:sp macro="" textlink="">
      <xdr:nvSpPr>
        <xdr:cNvPr id="490" name="楕円 489"/>
        <xdr:cNvSpPr/>
      </xdr:nvSpPr>
      <xdr:spPr>
        <a:xfrm>
          <a:off x="7810500" y="166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106737</xdr:rowOff>
    </xdr:from>
    <xdr:ext cx="534377" cy="259045"/>
    <xdr:sp macro="" textlink="">
      <xdr:nvSpPr>
        <xdr:cNvPr id="491" name="テキスト ボックス 490"/>
        <xdr:cNvSpPr txBox="1"/>
      </xdr:nvSpPr>
      <xdr:spPr>
        <a:xfrm>
          <a:off x="7594111" y="167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89136</xdr:rowOff>
    </xdr:from>
    <xdr:to>
      <xdr:col>36</xdr:col>
      <xdr:colOff>165100</xdr:colOff>
      <xdr:row>97</xdr:row>
      <xdr:rowOff>19286</xdr:rowOff>
    </xdr:to>
    <xdr:sp macro="" textlink="">
      <xdr:nvSpPr>
        <xdr:cNvPr id="492" name="楕円 491"/>
        <xdr:cNvSpPr/>
      </xdr:nvSpPr>
      <xdr:spPr>
        <a:xfrm>
          <a:off x="6921500" y="165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35813</xdr:rowOff>
    </xdr:from>
    <xdr:ext cx="534377" cy="259045"/>
    <xdr:sp macro="" textlink="">
      <xdr:nvSpPr>
        <xdr:cNvPr id="493" name="テキスト ボックス 492"/>
        <xdr:cNvSpPr txBox="1"/>
      </xdr:nvSpPr>
      <xdr:spPr>
        <a:xfrm>
          <a:off x="6705111" y="163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13322</xdr:rowOff>
    </xdr:from>
    <xdr:to>
      <xdr:col>85</xdr:col>
      <xdr:colOff>127000</xdr:colOff>
      <xdr:row>36</xdr:row>
      <xdr:rowOff>33820</xdr:rowOff>
    </xdr:to>
    <xdr:cxnSp macro="">
      <xdr:nvCxnSpPr>
        <xdr:cNvPr id="522" name="直線コネクタ 521"/>
        <xdr:cNvCxnSpPr/>
      </xdr:nvCxnSpPr>
      <xdr:spPr>
        <a:xfrm flipV="1">
          <a:off x="15481300" y="6185522"/>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33820</xdr:rowOff>
    </xdr:from>
    <xdr:to>
      <xdr:col>81</xdr:col>
      <xdr:colOff>50800</xdr:colOff>
      <xdr:row>36</xdr:row>
      <xdr:rowOff>93275</xdr:rowOff>
    </xdr:to>
    <xdr:cxnSp macro="">
      <xdr:nvCxnSpPr>
        <xdr:cNvPr id="525" name="直線コネクタ 524"/>
        <xdr:cNvCxnSpPr/>
      </xdr:nvCxnSpPr>
      <xdr:spPr>
        <a:xfrm flipV="1">
          <a:off x="14592300" y="6206020"/>
          <a:ext cx="889000" cy="5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25952</xdr:rowOff>
    </xdr:from>
    <xdr:to>
      <xdr:col>76</xdr:col>
      <xdr:colOff>114300</xdr:colOff>
      <xdr:row>36</xdr:row>
      <xdr:rowOff>93275</xdr:rowOff>
    </xdr:to>
    <xdr:cxnSp macro="">
      <xdr:nvCxnSpPr>
        <xdr:cNvPr id="528" name="直線コネクタ 527"/>
        <xdr:cNvCxnSpPr/>
      </xdr:nvCxnSpPr>
      <xdr:spPr>
        <a:xfrm>
          <a:off x="13703300" y="6198152"/>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93275</xdr:rowOff>
    </xdr:from>
    <xdr:to>
      <xdr:col>71</xdr:col>
      <xdr:colOff>177800</xdr:colOff>
      <xdr:row>36</xdr:row>
      <xdr:rowOff>25952</xdr:rowOff>
    </xdr:to>
    <xdr:cxnSp macro="">
      <xdr:nvCxnSpPr>
        <xdr:cNvPr id="531" name="直線コネクタ 530"/>
        <xdr:cNvCxnSpPr/>
      </xdr:nvCxnSpPr>
      <xdr:spPr>
        <a:xfrm>
          <a:off x="12814300" y="5751125"/>
          <a:ext cx="889000" cy="4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145299</xdr:rowOff>
    </xdr:from>
    <xdr:ext cx="534377" cy="259045"/>
    <xdr:sp macro="" textlink="">
      <xdr:nvSpPr>
        <xdr:cNvPr id="533" name="テキスト ボックス 532"/>
        <xdr:cNvSpPr txBox="1"/>
      </xdr:nvSpPr>
      <xdr:spPr>
        <a:xfrm>
          <a:off x="13436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127449</xdr:rowOff>
    </xdr:from>
    <xdr:ext cx="534377" cy="259045"/>
    <xdr:sp macro="" textlink="">
      <xdr:nvSpPr>
        <xdr:cNvPr id="535" name="テキスト ボックス 534"/>
        <xdr:cNvSpPr txBox="1"/>
      </xdr:nvSpPr>
      <xdr:spPr>
        <a:xfrm>
          <a:off x="12547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133972</xdr:rowOff>
    </xdr:from>
    <xdr:to>
      <xdr:col>85</xdr:col>
      <xdr:colOff>177800</xdr:colOff>
      <xdr:row>36</xdr:row>
      <xdr:rowOff>64122</xdr:rowOff>
    </xdr:to>
    <xdr:sp macro="" textlink="">
      <xdr:nvSpPr>
        <xdr:cNvPr id="541" name="楕円 540"/>
        <xdr:cNvSpPr/>
      </xdr:nvSpPr>
      <xdr:spPr>
        <a:xfrm>
          <a:off x="16268700" y="61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156849</xdr:rowOff>
    </xdr:from>
    <xdr:ext cx="534377" cy="259045"/>
    <xdr:sp macro="" textlink="">
      <xdr:nvSpPr>
        <xdr:cNvPr id="542" name="消防費該当値テキスト"/>
        <xdr:cNvSpPr txBox="1"/>
      </xdr:nvSpPr>
      <xdr:spPr>
        <a:xfrm>
          <a:off x="16370300" y="59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154470</xdr:rowOff>
    </xdr:from>
    <xdr:to>
      <xdr:col>81</xdr:col>
      <xdr:colOff>101600</xdr:colOff>
      <xdr:row>36</xdr:row>
      <xdr:rowOff>84620</xdr:rowOff>
    </xdr:to>
    <xdr:sp macro="" textlink="">
      <xdr:nvSpPr>
        <xdr:cNvPr id="543" name="楕円 542"/>
        <xdr:cNvSpPr/>
      </xdr:nvSpPr>
      <xdr:spPr>
        <a:xfrm>
          <a:off x="15430500" y="61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101147</xdr:rowOff>
    </xdr:from>
    <xdr:ext cx="534377" cy="259045"/>
    <xdr:sp macro="" textlink="">
      <xdr:nvSpPr>
        <xdr:cNvPr id="544" name="テキスト ボックス 543"/>
        <xdr:cNvSpPr txBox="1"/>
      </xdr:nvSpPr>
      <xdr:spPr>
        <a:xfrm>
          <a:off x="15214111" y="59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42475</xdr:rowOff>
    </xdr:from>
    <xdr:to>
      <xdr:col>76</xdr:col>
      <xdr:colOff>165100</xdr:colOff>
      <xdr:row>36</xdr:row>
      <xdr:rowOff>144075</xdr:rowOff>
    </xdr:to>
    <xdr:sp macro="" textlink="">
      <xdr:nvSpPr>
        <xdr:cNvPr id="545" name="楕円 544"/>
        <xdr:cNvSpPr/>
      </xdr:nvSpPr>
      <xdr:spPr>
        <a:xfrm>
          <a:off x="14541500" y="62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160602</xdr:rowOff>
    </xdr:from>
    <xdr:ext cx="534377" cy="259045"/>
    <xdr:sp macro="" textlink="">
      <xdr:nvSpPr>
        <xdr:cNvPr id="546" name="テキスト ボックス 545"/>
        <xdr:cNvSpPr txBox="1"/>
      </xdr:nvSpPr>
      <xdr:spPr>
        <a:xfrm>
          <a:off x="14325111" y="59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146602</xdr:rowOff>
    </xdr:from>
    <xdr:to>
      <xdr:col>72</xdr:col>
      <xdr:colOff>38100</xdr:colOff>
      <xdr:row>36</xdr:row>
      <xdr:rowOff>76752</xdr:rowOff>
    </xdr:to>
    <xdr:sp macro="" textlink="">
      <xdr:nvSpPr>
        <xdr:cNvPr id="547" name="楕円 546"/>
        <xdr:cNvSpPr/>
      </xdr:nvSpPr>
      <xdr:spPr>
        <a:xfrm>
          <a:off x="13652500" y="61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93279</xdr:rowOff>
    </xdr:from>
    <xdr:ext cx="534377" cy="259045"/>
    <xdr:sp macro="" textlink="">
      <xdr:nvSpPr>
        <xdr:cNvPr id="548" name="テキスト ボックス 547"/>
        <xdr:cNvSpPr txBox="1"/>
      </xdr:nvSpPr>
      <xdr:spPr>
        <a:xfrm>
          <a:off x="13436111" y="592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42475</xdr:rowOff>
    </xdr:from>
    <xdr:to>
      <xdr:col>67</xdr:col>
      <xdr:colOff>101600</xdr:colOff>
      <xdr:row>33</xdr:row>
      <xdr:rowOff>144075</xdr:rowOff>
    </xdr:to>
    <xdr:sp macro="" textlink="">
      <xdr:nvSpPr>
        <xdr:cNvPr id="549" name="楕円 548"/>
        <xdr:cNvSpPr/>
      </xdr:nvSpPr>
      <xdr:spPr>
        <a:xfrm>
          <a:off x="12763500" y="57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160602</xdr:rowOff>
    </xdr:from>
    <xdr:ext cx="534377" cy="259045"/>
    <xdr:sp macro="" textlink="">
      <xdr:nvSpPr>
        <xdr:cNvPr id="550" name="テキスト ボックス 549"/>
        <xdr:cNvSpPr txBox="1"/>
      </xdr:nvSpPr>
      <xdr:spPr>
        <a:xfrm>
          <a:off x="12547111" y="54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167284</xdr:rowOff>
    </xdr:from>
    <xdr:to>
      <xdr:col>85</xdr:col>
      <xdr:colOff>127000</xdr:colOff>
      <xdr:row>53</xdr:row>
      <xdr:rowOff>75273</xdr:rowOff>
    </xdr:to>
    <xdr:cxnSp macro="">
      <xdr:nvCxnSpPr>
        <xdr:cNvPr id="579" name="直線コネクタ 578"/>
        <xdr:cNvCxnSpPr/>
      </xdr:nvCxnSpPr>
      <xdr:spPr>
        <a:xfrm flipV="1">
          <a:off x="15481300" y="9082684"/>
          <a:ext cx="8382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75273</xdr:rowOff>
    </xdr:from>
    <xdr:to>
      <xdr:col>81</xdr:col>
      <xdr:colOff>50800</xdr:colOff>
      <xdr:row>54</xdr:row>
      <xdr:rowOff>88646</xdr:rowOff>
    </xdr:to>
    <xdr:cxnSp macro="">
      <xdr:nvCxnSpPr>
        <xdr:cNvPr id="582" name="直線コネクタ 581"/>
        <xdr:cNvCxnSpPr/>
      </xdr:nvCxnSpPr>
      <xdr:spPr>
        <a:xfrm flipV="1">
          <a:off x="14592300" y="9162123"/>
          <a:ext cx="8890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88646</xdr:rowOff>
    </xdr:from>
    <xdr:to>
      <xdr:col>76</xdr:col>
      <xdr:colOff>114300</xdr:colOff>
      <xdr:row>56</xdr:row>
      <xdr:rowOff>18573</xdr:rowOff>
    </xdr:to>
    <xdr:cxnSp macro="">
      <xdr:nvCxnSpPr>
        <xdr:cNvPr id="585" name="直線コネクタ 584"/>
        <xdr:cNvCxnSpPr/>
      </xdr:nvCxnSpPr>
      <xdr:spPr>
        <a:xfrm flipV="1">
          <a:off x="13703300" y="9346946"/>
          <a:ext cx="889000" cy="2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18573</xdr:rowOff>
    </xdr:from>
    <xdr:to>
      <xdr:col>71</xdr:col>
      <xdr:colOff>177800</xdr:colOff>
      <xdr:row>56</xdr:row>
      <xdr:rowOff>153881</xdr:rowOff>
    </xdr:to>
    <xdr:cxnSp macro="">
      <xdr:nvCxnSpPr>
        <xdr:cNvPr id="588" name="直線コネクタ 587"/>
        <xdr:cNvCxnSpPr/>
      </xdr:nvCxnSpPr>
      <xdr:spPr>
        <a:xfrm flipV="1">
          <a:off x="12814300" y="9619773"/>
          <a:ext cx="889000" cy="13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134360</xdr:rowOff>
    </xdr:from>
    <xdr:ext cx="534377" cy="259045"/>
    <xdr:sp macro="" textlink="">
      <xdr:nvSpPr>
        <xdr:cNvPr id="590" name="テキスト ボックス 589"/>
        <xdr:cNvSpPr txBox="1"/>
      </xdr:nvSpPr>
      <xdr:spPr>
        <a:xfrm>
          <a:off x="13436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116484</xdr:rowOff>
    </xdr:from>
    <xdr:to>
      <xdr:col>85</xdr:col>
      <xdr:colOff>177800</xdr:colOff>
      <xdr:row>53</xdr:row>
      <xdr:rowOff>46634</xdr:rowOff>
    </xdr:to>
    <xdr:sp macro="" textlink="">
      <xdr:nvSpPr>
        <xdr:cNvPr id="598" name="楕円 597"/>
        <xdr:cNvSpPr/>
      </xdr:nvSpPr>
      <xdr:spPr>
        <a:xfrm>
          <a:off x="16268700" y="90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139361</xdr:rowOff>
    </xdr:from>
    <xdr:ext cx="599010" cy="259045"/>
    <xdr:sp macro="" textlink="">
      <xdr:nvSpPr>
        <xdr:cNvPr id="599" name="教育費該当値テキスト"/>
        <xdr:cNvSpPr txBox="1"/>
      </xdr:nvSpPr>
      <xdr:spPr>
        <a:xfrm>
          <a:off x="16370300" y="88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24473</xdr:rowOff>
    </xdr:from>
    <xdr:to>
      <xdr:col>81</xdr:col>
      <xdr:colOff>101600</xdr:colOff>
      <xdr:row>53</xdr:row>
      <xdr:rowOff>126073</xdr:rowOff>
    </xdr:to>
    <xdr:sp macro="" textlink="">
      <xdr:nvSpPr>
        <xdr:cNvPr id="600" name="楕円 599"/>
        <xdr:cNvSpPr/>
      </xdr:nvSpPr>
      <xdr:spPr>
        <a:xfrm>
          <a:off x="15430500" y="91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142600</xdr:rowOff>
    </xdr:from>
    <xdr:ext cx="599010" cy="259045"/>
    <xdr:sp macro="" textlink="">
      <xdr:nvSpPr>
        <xdr:cNvPr id="601" name="テキスト ボックス 600"/>
        <xdr:cNvSpPr txBox="1"/>
      </xdr:nvSpPr>
      <xdr:spPr>
        <a:xfrm>
          <a:off x="15181795" y="888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37846</xdr:rowOff>
    </xdr:from>
    <xdr:to>
      <xdr:col>76</xdr:col>
      <xdr:colOff>165100</xdr:colOff>
      <xdr:row>54</xdr:row>
      <xdr:rowOff>139446</xdr:rowOff>
    </xdr:to>
    <xdr:sp macro="" textlink="">
      <xdr:nvSpPr>
        <xdr:cNvPr id="602" name="楕円 601"/>
        <xdr:cNvSpPr/>
      </xdr:nvSpPr>
      <xdr:spPr>
        <a:xfrm>
          <a:off x="14541500" y="92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155973</xdr:rowOff>
    </xdr:from>
    <xdr:ext cx="599010" cy="259045"/>
    <xdr:sp macro="" textlink="">
      <xdr:nvSpPr>
        <xdr:cNvPr id="603" name="テキスト ボックス 602"/>
        <xdr:cNvSpPr txBox="1"/>
      </xdr:nvSpPr>
      <xdr:spPr>
        <a:xfrm>
          <a:off x="14292795" y="907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139223</xdr:rowOff>
    </xdr:from>
    <xdr:to>
      <xdr:col>72</xdr:col>
      <xdr:colOff>38100</xdr:colOff>
      <xdr:row>56</xdr:row>
      <xdr:rowOff>69373</xdr:rowOff>
    </xdr:to>
    <xdr:sp macro="" textlink="">
      <xdr:nvSpPr>
        <xdr:cNvPr id="604" name="楕円 603"/>
        <xdr:cNvSpPr/>
      </xdr:nvSpPr>
      <xdr:spPr>
        <a:xfrm>
          <a:off x="13652500" y="95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85900</xdr:rowOff>
    </xdr:from>
    <xdr:ext cx="534377" cy="259045"/>
    <xdr:sp macro="" textlink="">
      <xdr:nvSpPr>
        <xdr:cNvPr id="605" name="テキスト ボックス 604"/>
        <xdr:cNvSpPr txBox="1"/>
      </xdr:nvSpPr>
      <xdr:spPr>
        <a:xfrm>
          <a:off x="13436111" y="93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103081</xdr:rowOff>
    </xdr:from>
    <xdr:to>
      <xdr:col>67</xdr:col>
      <xdr:colOff>101600</xdr:colOff>
      <xdr:row>57</xdr:row>
      <xdr:rowOff>33231</xdr:rowOff>
    </xdr:to>
    <xdr:sp macro="" textlink="">
      <xdr:nvSpPr>
        <xdr:cNvPr id="606" name="楕円 605"/>
        <xdr:cNvSpPr/>
      </xdr:nvSpPr>
      <xdr:spPr>
        <a:xfrm>
          <a:off x="12763500" y="97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24358</xdr:rowOff>
    </xdr:from>
    <xdr:ext cx="534377" cy="259045"/>
    <xdr:sp macro="" textlink="">
      <xdr:nvSpPr>
        <xdr:cNvPr id="607" name="テキスト ボックス 606"/>
        <xdr:cNvSpPr txBox="1"/>
      </xdr:nvSpPr>
      <xdr:spPr>
        <a:xfrm>
          <a:off x="12547111" y="97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85534</xdr:rowOff>
    </xdr:from>
    <xdr:to>
      <xdr:col>85</xdr:col>
      <xdr:colOff>127000</xdr:colOff>
      <xdr:row>76</xdr:row>
      <xdr:rowOff>104229</xdr:rowOff>
    </xdr:to>
    <xdr:cxnSp macro="">
      <xdr:nvCxnSpPr>
        <xdr:cNvPr id="636" name="直線コネクタ 635"/>
        <xdr:cNvCxnSpPr/>
      </xdr:nvCxnSpPr>
      <xdr:spPr>
        <a:xfrm>
          <a:off x="15481300" y="13115734"/>
          <a:ext cx="8382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85534</xdr:rowOff>
    </xdr:from>
    <xdr:to>
      <xdr:col>81</xdr:col>
      <xdr:colOff>50800</xdr:colOff>
      <xdr:row>77</xdr:row>
      <xdr:rowOff>58586</xdr:rowOff>
    </xdr:to>
    <xdr:cxnSp macro="">
      <xdr:nvCxnSpPr>
        <xdr:cNvPr id="639" name="直線コネクタ 638"/>
        <xdr:cNvCxnSpPr/>
      </xdr:nvCxnSpPr>
      <xdr:spPr>
        <a:xfrm flipV="1">
          <a:off x="14592300" y="13115734"/>
          <a:ext cx="889000" cy="1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58586</xdr:rowOff>
    </xdr:from>
    <xdr:to>
      <xdr:col>76</xdr:col>
      <xdr:colOff>114300</xdr:colOff>
      <xdr:row>78</xdr:row>
      <xdr:rowOff>87148</xdr:rowOff>
    </xdr:to>
    <xdr:cxnSp macro="">
      <xdr:nvCxnSpPr>
        <xdr:cNvPr id="642" name="直線コネクタ 641"/>
        <xdr:cNvCxnSpPr/>
      </xdr:nvCxnSpPr>
      <xdr:spPr>
        <a:xfrm flipV="1">
          <a:off x="13703300" y="13260236"/>
          <a:ext cx="889000" cy="2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159791</xdr:rowOff>
    </xdr:from>
    <xdr:to>
      <xdr:col>71</xdr:col>
      <xdr:colOff>177800</xdr:colOff>
      <xdr:row>78</xdr:row>
      <xdr:rowOff>87148</xdr:rowOff>
    </xdr:to>
    <xdr:cxnSp macro="">
      <xdr:nvCxnSpPr>
        <xdr:cNvPr id="645" name="直線コネクタ 644"/>
        <xdr:cNvCxnSpPr/>
      </xdr:nvCxnSpPr>
      <xdr:spPr>
        <a:xfrm>
          <a:off x="12814300" y="12504191"/>
          <a:ext cx="889000" cy="9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54957</xdr:rowOff>
    </xdr:from>
    <xdr:ext cx="469744" cy="259045"/>
    <xdr:sp macro="" textlink="">
      <xdr:nvSpPr>
        <xdr:cNvPr id="647" name="テキスト ボックス 646"/>
        <xdr:cNvSpPr txBox="1"/>
      </xdr:nvSpPr>
      <xdr:spPr>
        <a:xfrm>
          <a:off x="13468428" y="135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29697</xdr:rowOff>
    </xdr:from>
    <xdr:ext cx="469744" cy="259045"/>
    <xdr:sp macro="" textlink="">
      <xdr:nvSpPr>
        <xdr:cNvPr id="649" name="テキスト ボックス 648"/>
        <xdr:cNvSpPr txBox="1"/>
      </xdr:nvSpPr>
      <xdr:spPr>
        <a:xfrm>
          <a:off x="12579428" y="135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53429</xdr:rowOff>
    </xdr:from>
    <xdr:to>
      <xdr:col>85</xdr:col>
      <xdr:colOff>177800</xdr:colOff>
      <xdr:row>76</xdr:row>
      <xdr:rowOff>155029</xdr:rowOff>
    </xdr:to>
    <xdr:sp macro="" textlink="">
      <xdr:nvSpPr>
        <xdr:cNvPr id="655" name="楕円 654"/>
        <xdr:cNvSpPr/>
      </xdr:nvSpPr>
      <xdr:spPr>
        <a:xfrm>
          <a:off x="162687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76306</xdr:rowOff>
    </xdr:from>
    <xdr:ext cx="534377" cy="259045"/>
    <xdr:sp macro="" textlink="">
      <xdr:nvSpPr>
        <xdr:cNvPr id="656" name="災害復旧費該当値テキスト"/>
        <xdr:cNvSpPr txBox="1"/>
      </xdr:nvSpPr>
      <xdr:spPr>
        <a:xfrm>
          <a:off x="16370300" y="129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34734</xdr:rowOff>
    </xdr:from>
    <xdr:to>
      <xdr:col>81</xdr:col>
      <xdr:colOff>101600</xdr:colOff>
      <xdr:row>76</xdr:row>
      <xdr:rowOff>136334</xdr:rowOff>
    </xdr:to>
    <xdr:sp macro="" textlink="">
      <xdr:nvSpPr>
        <xdr:cNvPr id="657" name="楕円 656"/>
        <xdr:cNvSpPr/>
      </xdr:nvSpPr>
      <xdr:spPr>
        <a:xfrm>
          <a:off x="15430500" y="130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152861</xdr:rowOff>
    </xdr:from>
    <xdr:ext cx="534377" cy="259045"/>
    <xdr:sp macro="" textlink="">
      <xdr:nvSpPr>
        <xdr:cNvPr id="658" name="テキスト ボックス 657"/>
        <xdr:cNvSpPr txBox="1"/>
      </xdr:nvSpPr>
      <xdr:spPr>
        <a:xfrm>
          <a:off x="15214111" y="128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7786</xdr:rowOff>
    </xdr:from>
    <xdr:to>
      <xdr:col>76</xdr:col>
      <xdr:colOff>165100</xdr:colOff>
      <xdr:row>77</xdr:row>
      <xdr:rowOff>109386</xdr:rowOff>
    </xdr:to>
    <xdr:sp macro="" textlink="">
      <xdr:nvSpPr>
        <xdr:cNvPr id="659" name="楕円 658"/>
        <xdr:cNvSpPr/>
      </xdr:nvSpPr>
      <xdr:spPr>
        <a:xfrm>
          <a:off x="145415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125913</xdr:rowOff>
    </xdr:from>
    <xdr:ext cx="534377" cy="259045"/>
    <xdr:sp macro="" textlink="">
      <xdr:nvSpPr>
        <xdr:cNvPr id="660" name="テキスト ボックス 659"/>
        <xdr:cNvSpPr txBox="1"/>
      </xdr:nvSpPr>
      <xdr:spPr>
        <a:xfrm>
          <a:off x="14325111" y="129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36348</xdr:rowOff>
    </xdr:from>
    <xdr:to>
      <xdr:col>72</xdr:col>
      <xdr:colOff>38100</xdr:colOff>
      <xdr:row>78</xdr:row>
      <xdr:rowOff>137948</xdr:rowOff>
    </xdr:to>
    <xdr:sp macro="" textlink="">
      <xdr:nvSpPr>
        <xdr:cNvPr id="661" name="楕円 660"/>
        <xdr:cNvSpPr/>
      </xdr:nvSpPr>
      <xdr:spPr>
        <a:xfrm>
          <a:off x="13652500" y="134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154475</xdr:rowOff>
    </xdr:from>
    <xdr:ext cx="534377" cy="259045"/>
    <xdr:sp macro="" textlink="">
      <xdr:nvSpPr>
        <xdr:cNvPr id="662" name="テキスト ボックス 661"/>
        <xdr:cNvSpPr txBox="1"/>
      </xdr:nvSpPr>
      <xdr:spPr>
        <a:xfrm>
          <a:off x="13436111" y="131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108991</xdr:rowOff>
    </xdr:from>
    <xdr:to>
      <xdr:col>67</xdr:col>
      <xdr:colOff>101600</xdr:colOff>
      <xdr:row>73</xdr:row>
      <xdr:rowOff>39141</xdr:rowOff>
    </xdr:to>
    <xdr:sp macro="" textlink="">
      <xdr:nvSpPr>
        <xdr:cNvPr id="663" name="楕円 662"/>
        <xdr:cNvSpPr/>
      </xdr:nvSpPr>
      <xdr:spPr>
        <a:xfrm>
          <a:off x="12763500" y="124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55668</xdr:rowOff>
    </xdr:from>
    <xdr:ext cx="534377" cy="259045"/>
    <xdr:sp macro="" textlink="">
      <xdr:nvSpPr>
        <xdr:cNvPr id="664" name="テキスト ボックス 663"/>
        <xdr:cNvSpPr txBox="1"/>
      </xdr:nvSpPr>
      <xdr:spPr>
        <a:xfrm>
          <a:off x="12547111" y="12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45662</xdr:rowOff>
    </xdr:from>
    <xdr:to>
      <xdr:col>85</xdr:col>
      <xdr:colOff>127000</xdr:colOff>
      <xdr:row>97</xdr:row>
      <xdr:rowOff>55460</xdr:rowOff>
    </xdr:to>
    <xdr:cxnSp macro="">
      <xdr:nvCxnSpPr>
        <xdr:cNvPr id="693" name="直線コネクタ 692"/>
        <xdr:cNvCxnSpPr/>
      </xdr:nvCxnSpPr>
      <xdr:spPr>
        <a:xfrm>
          <a:off x="15481300" y="1667631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44583</xdr:rowOff>
    </xdr:from>
    <xdr:to>
      <xdr:col>81</xdr:col>
      <xdr:colOff>50800</xdr:colOff>
      <xdr:row>97</xdr:row>
      <xdr:rowOff>45662</xdr:rowOff>
    </xdr:to>
    <xdr:cxnSp macro="">
      <xdr:nvCxnSpPr>
        <xdr:cNvPr id="696" name="直線コネクタ 695"/>
        <xdr:cNvCxnSpPr/>
      </xdr:nvCxnSpPr>
      <xdr:spPr>
        <a:xfrm>
          <a:off x="14592300" y="16675233"/>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43569</xdr:rowOff>
    </xdr:from>
    <xdr:to>
      <xdr:col>76</xdr:col>
      <xdr:colOff>114300</xdr:colOff>
      <xdr:row>97</xdr:row>
      <xdr:rowOff>44583</xdr:rowOff>
    </xdr:to>
    <xdr:cxnSp macro="">
      <xdr:nvCxnSpPr>
        <xdr:cNvPr id="699" name="直線コネクタ 698"/>
        <xdr:cNvCxnSpPr/>
      </xdr:nvCxnSpPr>
      <xdr:spPr>
        <a:xfrm>
          <a:off x="13703300" y="16674219"/>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31198</xdr:rowOff>
    </xdr:from>
    <xdr:to>
      <xdr:col>71</xdr:col>
      <xdr:colOff>177800</xdr:colOff>
      <xdr:row>97</xdr:row>
      <xdr:rowOff>43569</xdr:rowOff>
    </xdr:to>
    <xdr:cxnSp macro="">
      <xdr:nvCxnSpPr>
        <xdr:cNvPr id="702" name="直線コネクタ 701"/>
        <xdr:cNvCxnSpPr/>
      </xdr:nvCxnSpPr>
      <xdr:spPr>
        <a:xfrm>
          <a:off x="12814300" y="16661848"/>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5856</xdr:rowOff>
    </xdr:from>
    <xdr:ext cx="534377" cy="259045"/>
    <xdr:sp macro="" textlink="">
      <xdr:nvSpPr>
        <xdr:cNvPr id="704" name="テキスト ボックス 703"/>
        <xdr:cNvSpPr txBox="1"/>
      </xdr:nvSpPr>
      <xdr:spPr>
        <a:xfrm>
          <a:off x="13436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11503</xdr:rowOff>
    </xdr:from>
    <xdr:ext cx="534377" cy="259045"/>
    <xdr:sp macro="" textlink="">
      <xdr:nvSpPr>
        <xdr:cNvPr id="706" name="テキスト ボックス 705"/>
        <xdr:cNvSpPr txBox="1"/>
      </xdr:nvSpPr>
      <xdr:spPr>
        <a:xfrm>
          <a:off x="12547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4660</xdr:rowOff>
    </xdr:from>
    <xdr:to>
      <xdr:col>85</xdr:col>
      <xdr:colOff>177800</xdr:colOff>
      <xdr:row>97</xdr:row>
      <xdr:rowOff>106260</xdr:rowOff>
    </xdr:to>
    <xdr:sp macro="" textlink="">
      <xdr:nvSpPr>
        <xdr:cNvPr id="712" name="楕円 711"/>
        <xdr:cNvSpPr/>
      </xdr:nvSpPr>
      <xdr:spPr>
        <a:xfrm>
          <a:off x="16268700" y="166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27537</xdr:rowOff>
    </xdr:from>
    <xdr:ext cx="534377" cy="259045"/>
    <xdr:sp macro="" textlink="">
      <xdr:nvSpPr>
        <xdr:cNvPr id="713" name="公債費該当値テキスト"/>
        <xdr:cNvSpPr txBox="1"/>
      </xdr:nvSpPr>
      <xdr:spPr>
        <a:xfrm>
          <a:off x="16370300" y="164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166312</xdr:rowOff>
    </xdr:from>
    <xdr:to>
      <xdr:col>81</xdr:col>
      <xdr:colOff>101600</xdr:colOff>
      <xdr:row>97</xdr:row>
      <xdr:rowOff>96462</xdr:rowOff>
    </xdr:to>
    <xdr:sp macro="" textlink="">
      <xdr:nvSpPr>
        <xdr:cNvPr id="714" name="楕円 713"/>
        <xdr:cNvSpPr/>
      </xdr:nvSpPr>
      <xdr:spPr>
        <a:xfrm>
          <a:off x="15430500" y="16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112989</xdr:rowOff>
    </xdr:from>
    <xdr:ext cx="534377" cy="259045"/>
    <xdr:sp macro="" textlink="">
      <xdr:nvSpPr>
        <xdr:cNvPr id="715" name="テキスト ボックス 714"/>
        <xdr:cNvSpPr txBox="1"/>
      </xdr:nvSpPr>
      <xdr:spPr>
        <a:xfrm>
          <a:off x="15214111" y="1640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165233</xdr:rowOff>
    </xdr:from>
    <xdr:to>
      <xdr:col>76</xdr:col>
      <xdr:colOff>165100</xdr:colOff>
      <xdr:row>97</xdr:row>
      <xdr:rowOff>95383</xdr:rowOff>
    </xdr:to>
    <xdr:sp macro="" textlink="">
      <xdr:nvSpPr>
        <xdr:cNvPr id="716" name="楕円 715"/>
        <xdr:cNvSpPr/>
      </xdr:nvSpPr>
      <xdr:spPr>
        <a:xfrm>
          <a:off x="14541500" y="166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111910</xdr:rowOff>
    </xdr:from>
    <xdr:ext cx="534377" cy="259045"/>
    <xdr:sp macro="" textlink="">
      <xdr:nvSpPr>
        <xdr:cNvPr id="717" name="テキスト ボックス 716"/>
        <xdr:cNvSpPr txBox="1"/>
      </xdr:nvSpPr>
      <xdr:spPr>
        <a:xfrm>
          <a:off x="14325111" y="1639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164219</xdr:rowOff>
    </xdr:from>
    <xdr:to>
      <xdr:col>72</xdr:col>
      <xdr:colOff>38100</xdr:colOff>
      <xdr:row>97</xdr:row>
      <xdr:rowOff>94369</xdr:rowOff>
    </xdr:to>
    <xdr:sp macro="" textlink="">
      <xdr:nvSpPr>
        <xdr:cNvPr id="718" name="楕円 717"/>
        <xdr:cNvSpPr/>
      </xdr:nvSpPr>
      <xdr:spPr>
        <a:xfrm>
          <a:off x="13652500" y="166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110896</xdr:rowOff>
    </xdr:from>
    <xdr:ext cx="534377" cy="259045"/>
    <xdr:sp macro="" textlink="">
      <xdr:nvSpPr>
        <xdr:cNvPr id="719" name="テキスト ボックス 718"/>
        <xdr:cNvSpPr txBox="1"/>
      </xdr:nvSpPr>
      <xdr:spPr>
        <a:xfrm>
          <a:off x="13436111" y="1639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151848</xdr:rowOff>
    </xdr:from>
    <xdr:to>
      <xdr:col>67</xdr:col>
      <xdr:colOff>101600</xdr:colOff>
      <xdr:row>97</xdr:row>
      <xdr:rowOff>81998</xdr:rowOff>
    </xdr:to>
    <xdr:sp macro="" textlink="">
      <xdr:nvSpPr>
        <xdr:cNvPr id="720" name="楕円 719"/>
        <xdr:cNvSpPr/>
      </xdr:nvSpPr>
      <xdr:spPr>
        <a:xfrm>
          <a:off x="12763500" y="1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98525</xdr:rowOff>
    </xdr:from>
    <xdr:ext cx="534377" cy="259045"/>
    <xdr:sp macro="" textlink="">
      <xdr:nvSpPr>
        <xdr:cNvPr id="721" name="テキスト ボックス 720"/>
        <xdr:cNvSpPr txBox="1"/>
      </xdr:nvSpPr>
      <xdr:spPr>
        <a:xfrm>
          <a:off x="12547111" y="163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割強</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を占める民生費は、少子高齢化の進展等により社会保障費に多額の費用を要し住民一人当たり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218,028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円と、類似団体の中でも一人当たりのコストが高い状況となっている。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農林水産業費は、農業が主産業である当市では農地基盤整備に多額の費用を要するため、類似団体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内で最高額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教育費は、山間部で交通網の発達していない当市では小中学校の統廃合が進んでおらず、学校施設の維持費に多額の費用を要するため、類誌団体を大きく上回る水準となっている。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　大型公共事業や平成２８年の熊本・大分地震、平成２９年の台風被害に係る災害復旧等の臨時財政需要があったため、実質単年度収支は</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年連続の赤字となっているが、財政調整基金等の取崩しにより、実質収支は黒字となっている。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平成２８年度以降は大型公共事業や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普通交付税の減額により財政状況も厳しさを増すことから、ある程度の取崩しは避けられない見込みである。不要不急な事業は控え、市民ニーズ・行政需要実態に即した事業を実施していく必要がある。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連結実質収支比率については、赤字の会計がないため当該比率は良好な状態にあると思われる。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089_&#31481;&#3000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2.4</v>
          </cell>
          <cell r="CN51">
            <v>5.9</v>
          </cell>
          <cell r="CV51">
            <v>10.5</v>
          </cell>
        </row>
        <row r="53">
          <cell r="BX53">
            <v>66.7</v>
          </cell>
          <cell r="CF53">
            <v>68.3</v>
          </cell>
          <cell r="CN53">
            <v>69.900000000000006</v>
          </cell>
          <cell r="CV53">
            <v>70.7</v>
          </cell>
        </row>
        <row r="55">
          <cell r="AN55" t="str">
            <v>類似団体内平均値</v>
          </cell>
          <cell r="BX55">
            <v>32.799999999999997</v>
          </cell>
          <cell r="CF55">
            <v>54.6</v>
          </cell>
          <cell r="CN55">
            <v>53.2</v>
          </cell>
          <cell r="CV55">
            <v>47.9</v>
          </cell>
        </row>
        <row r="57">
          <cell r="BX57">
            <v>58.6</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11.8</v>
          </cell>
          <cell r="BX73">
            <v>2.4</v>
          </cell>
          <cell r="CN73">
            <v>5.9</v>
          </cell>
          <cell r="CV73">
            <v>10.5</v>
          </cell>
        </row>
        <row r="75">
          <cell r="BP75">
            <v>5.2</v>
          </cell>
          <cell r="BX75">
            <v>4.5</v>
          </cell>
          <cell r="CF75">
            <v>4.4000000000000004</v>
          </cell>
          <cell r="CN75">
            <v>4.5</v>
          </cell>
          <cell r="CV75">
            <v>4.7</v>
          </cell>
        </row>
        <row r="77">
          <cell r="AN77" t="str">
            <v>類似団体内平均値</v>
          </cell>
          <cell r="BP77">
            <v>48.6</v>
          </cell>
          <cell r="BX77">
            <v>32.799999999999997</v>
          </cell>
          <cell r="CF77">
            <v>54.6</v>
          </cell>
          <cell r="CN77">
            <v>53.2</v>
          </cell>
          <cell r="CV77">
            <v>47.9</v>
          </cell>
        </row>
        <row r="79">
          <cell r="BP79">
            <v>10.4</v>
          </cell>
          <cell r="BX79">
            <v>9.5</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workbookViewId="0">
      <selection activeCell="AC6" sqref="AC6:AL8"/>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21735533</v>
      </c>
      <c r="BO4" s="423"/>
      <c r="BP4" s="423"/>
      <c r="BQ4" s="423"/>
      <c r="BR4" s="423"/>
      <c r="BS4" s="423"/>
      <c r="BT4" s="423"/>
      <c r="BU4" s="424"/>
      <c r="BV4" s="422">
        <v>20971563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5.4</v>
      </c>
      <c r="CU4" s="604"/>
      <c r="CV4" s="604"/>
      <c r="CW4" s="604"/>
      <c r="CX4" s="604"/>
      <c r="CY4" s="604"/>
      <c r="CZ4" s="604"/>
      <c r="DA4" s="605"/>
      <c r="DB4" s="603">
        <v>5.0999999999999996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21060337</v>
      </c>
      <c r="BO5" s="428"/>
      <c r="BP5" s="428"/>
      <c r="BQ5" s="428"/>
      <c r="BR5" s="428"/>
      <c r="BS5" s="428"/>
      <c r="BT5" s="428"/>
      <c r="BU5" s="429"/>
      <c r="BV5" s="427">
        <v>19970489</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97.1</v>
      </c>
      <c r="CU5" s="398"/>
      <c r="CV5" s="398"/>
      <c r="CW5" s="398"/>
      <c r="CX5" s="398"/>
      <c r="CY5" s="398"/>
      <c r="CZ5" s="398"/>
      <c r="DA5" s="399"/>
      <c r="DB5" s="397">
        <v>91.7</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675196</v>
      </c>
      <c r="BO6" s="428"/>
      <c r="BP6" s="428"/>
      <c r="BQ6" s="428"/>
      <c r="BR6" s="428"/>
      <c r="BS6" s="428"/>
      <c r="BT6" s="428"/>
      <c r="BU6" s="429"/>
      <c r="BV6" s="427">
        <v>1001074</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101</v>
      </c>
      <c r="CU6" s="578"/>
      <c r="CV6" s="578"/>
      <c r="CW6" s="578"/>
      <c r="CX6" s="578"/>
      <c r="CY6" s="578"/>
      <c r="CZ6" s="578"/>
      <c r="DA6" s="579"/>
      <c r="DB6" s="577">
        <v>95.5</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155343</v>
      </c>
      <c r="BO7" s="428"/>
      <c r="BP7" s="428"/>
      <c r="BQ7" s="428"/>
      <c r="BR7" s="428"/>
      <c r="BS7" s="428"/>
      <c r="BT7" s="428"/>
      <c r="BU7" s="429"/>
      <c r="BV7" s="427">
        <v>488598</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9671418</v>
      </c>
      <c r="CU7" s="428"/>
      <c r="CV7" s="428"/>
      <c r="CW7" s="428"/>
      <c r="CX7" s="428"/>
      <c r="CY7" s="428"/>
      <c r="CZ7" s="428"/>
      <c r="DA7" s="429"/>
      <c r="DB7" s="427">
        <v>10147840</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102</v>
      </c>
      <c r="AV8" s="485"/>
      <c r="AW8" s="485"/>
      <c r="AX8" s="485"/>
      <c r="AY8" s="407" t="s">
        <v>109</v>
      </c>
      <c r="AZ8" s="408"/>
      <c r="BA8" s="408"/>
      <c r="BB8" s="408"/>
      <c r="BC8" s="408"/>
      <c r="BD8" s="408"/>
      <c r="BE8" s="408"/>
      <c r="BF8" s="408"/>
      <c r="BG8" s="408"/>
      <c r="BH8" s="408"/>
      <c r="BI8" s="408"/>
      <c r="BJ8" s="408"/>
      <c r="BK8" s="408"/>
      <c r="BL8" s="408"/>
      <c r="BM8" s="409"/>
      <c r="BN8" s="427">
        <v>519853</v>
      </c>
      <c r="BO8" s="428"/>
      <c r="BP8" s="428"/>
      <c r="BQ8" s="428"/>
      <c r="BR8" s="428"/>
      <c r="BS8" s="428"/>
      <c r="BT8" s="428"/>
      <c r="BU8" s="429"/>
      <c r="BV8" s="427">
        <v>512476</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0.25</v>
      </c>
      <c r="CU8" s="541"/>
      <c r="CV8" s="541"/>
      <c r="CW8" s="541"/>
      <c r="CX8" s="541"/>
      <c r="CY8" s="541"/>
      <c r="CZ8" s="541"/>
      <c r="DA8" s="542"/>
      <c r="DB8" s="540">
        <v>0.24</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22332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102</v>
      </c>
      <c r="AV9" s="485"/>
      <c r="AW9" s="485"/>
      <c r="AX9" s="485"/>
      <c r="AY9" s="407" t="s">
        <v>115</v>
      </c>
      <c r="AZ9" s="408"/>
      <c r="BA9" s="408"/>
      <c r="BB9" s="408"/>
      <c r="BC9" s="408"/>
      <c r="BD9" s="408"/>
      <c r="BE9" s="408"/>
      <c r="BF9" s="408"/>
      <c r="BG9" s="408"/>
      <c r="BH9" s="408"/>
      <c r="BI9" s="408"/>
      <c r="BJ9" s="408"/>
      <c r="BK9" s="408"/>
      <c r="BL9" s="408"/>
      <c r="BM9" s="409"/>
      <c r="BN9" s="427">
        <v>7377</v>
      </c>
      <c r="BO9" s="428"/>
      <c r="BP9" s="428"/>
      <c r="BQ9" s="428"/>
      <c r="BR9" s="428"/>
      <c r="BS9" s="428"/>
      <c r="BT9" s="428"/>
      <c r="BU9" s="429"/>
      <c r="BV9" s="427">
        <v>-40051</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14.7</v>
      </c>
      <c r="CU9" s="398"/>
      <c r="CV9" s="398"/>
      <c r="CW9" s="398"/>
      <c r="CX9" s="398"/>
      <c r="CY9" s="398"/>
      <c r="CZ9" s="398"/>
      <c r="DA9" s="399"/>
      <c r="DB9" s="397">
        <v>14.8</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24423</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4422</v>
      </c>
      <c r="BO10" s="428"/>
      <c r="BP10" s="428"/>
      <c r="BQ10" s="428"/>
      <c r="BR10" s="428"/>
      <c r="BS10" s="428"/>
      <c r="BT10" s="428"/>
      <c r="BU10" s="429"/>
      <c r="BV10" s="427">
        <v>8397</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21886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200000</v>
      </c>
      <c r="BO12" s="428"/>
      <c r="BP12" s="428"/>
      <c r="BQ12" s="428"/>
      <c r="BR12" s="428"/>
      <c r="BS12" s="428"/>
      <c r="BT12" s="428"/>
      <c r="BU12" s="429"/>
      <c r="BV12" s="427">
        <v>500000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140</v>
      </c>
      <c r="N13" s="528"/>
      <c r="O13" s="528"/>
      <c r="P13" s="528"/>
      <c r="Q13" s="529"/>
      <c r="R13" s="530">
        <v>21677</v>
      </c>
      <c r="S13" s="531"/>
      <c r="T13" s="531"/>
      <c r="U13" s="531"/>
      <c r="V13" s="532"/>
      <c r="W13" s="518" t="s">
        <v>141</v>
      </c>
      <c r="X13" s="440"/>
      <c r="Y13" s="440"/>
      <c r="Z13" s="440"/>
      <c r="AA13" s="440"/>
      <c r="AB13" s="441"/>
      <c r="AC13" s="403">
        <v>3588</v>
      </c>
      <c r="AD13" s="404"/>
      <c r="AE13" s="404"/>
      <c r="AF13" s="404"/>
      <c r="AG13" s="405"/>
      <c r="AH13" s="403">
        <v>4179</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-188201</v>
      </c>
      <c r="BO13" s="428"/>
      <c r="BP13" s="428"/>
      <c r="BQ13" s="428"/>
      <c r="BR13" s="428"/>
      <c r="BS13" s="428"/>
      <c r="BT13" s="428"/>
      <c r="BU13" s="429"/>
      <c r="BV13" s="427">
        <v>-531654</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4.7</v>
      </c>
      <c r="CU13" s="398"/>
      <c r="CV13" s="398"/>
      <c r="CW13" s="398"/>
      <c r="CX13" s="398"/>
      <c r="CY13" s="398"/>
      <c r="CZ13" s="398"/>
      <c r="DA13" s="399"/>
      <c r="DB13" s="397">
        <v>4.5</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146</v>
      </c>
      <c r="M14" s="561"/>
      <c r="N14" s="561"/>
      <c r="O14" s="561"/>
      <c r="P14" s="561"/>
      <c r="Q14" s="562"/>
      <c r="R14" s="530">
        <v>22421</v>
      </c>
      <c r="S14" s="531"/>
      <c r="T14" s="531"/>
      <c r="U14" s="531"/>
      <c r="V14" s="532"/>
      <c r="W14" s="533"/>
      <c r="X14" s="443"/>
      <c r="Y14" s="443"/>
      <c r="Z14" s="443"/>
      <c r="AA14" s="443"/>
      <c r="AB14" s="444"/>
      <c r="AC14" s="523">
        <v>31.6</v>
      </c>
      <c r="AD14" s="524"/>
      <c r="AE14" s="524"/>
      <c r="AF14" s="524"/>
      <c r="AG14" s="525"/>
      <c r="AH14" s="523">
        <v>33.799999999999997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10.5</v>
      </c>
      <c r="CU14" s="535"/>
      <c r="CV14" s="535"/>
      <c r="CW14" s="535"/>
      <c r="CX14" s="535"/>
      <c r="CY14" s="535"/>
      <c r="CZ14" s="535"/>
      <c r="DA14" s="536"/>
      <c r="DB14" s="534">
        <v>5.9</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140</v>
      </c>
      <c r="N15" s="528"/>
      <c r="O15" s="528"/>
      <c r="P15" s="528"/>
      <c r="Q15" s="529"/>
      <c r="R15" s="530">
        <v>22200</v>
      </c>
      <c r="S15" s="531"/>
      <c r="T15" s="531"/>
      <c r="U15" s="531"/>
      <c r="V15" s="532"/>
      <c r="W15" s="518" t="s">
        <v>148</v>
      </c>
      <c r="X15" s="440"/>
      <c r="Y15" s="440"/>
      <c r="Z15" s="440"/>
      <c r="AA15" s="440"/>
      <c r="AB15" s="441"/>
      <c r="AC15" s="403">
        <v>1401</v>
      </c>
      <c r="AD15" s="404"/>
      <c r="AE15" s="404"/>
      <c r="AF15" s="404"/>
      <c r="AG15" s="405"/>
      <c r="AH15" s="403">
        <v>1558</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2140324</v>
      </c>
      <c r="BO15" s="423"/>
      <c r="BP15" s="423"/>
      <c r="BQ15" s="423"/>
      <c r="BR15" s="423"/>
      <c r="BS15" s="423"/>
      <c r="BT15" s="423"/>
      <c r="BU15" s="424"/>
      <c r="BV15" s="422">
        <v>2090814</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12.3</v>
      </c>
      <c r="AD16" s="524"/>
      <c r="AE16" s="524"/>
      <c r="AF16" s="524"/>
      <c r="AG16" s="525"/>
      <c r="AH16" s="523">
        <v>12.6</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8374746</v>
      </c>
      <c r="BO16" s="428"/>
      <c r="BP16" s="428"/>
      <c r="BQ16" s="428"/>
      <c r="BR16" s="428"/>
      <c r="BS16" s="428"/>
      <c r="BT16" s="428"/>
      <c r="BU16" s="429"/>
      <c r="BV16" s="427">
        <v>8597210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6366</v>
      </c>
      <c r="AD17" s="404"/>
      <c r="AE17" s="404"/>
      <c r="AF17" s="404"/>
      <c r="AG17" s="405"/>
      <c r="AH17" s="403">
        <v>6615</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2662094</v>
      </c>
      <c r="BO17" s="428"/>
      <c r="BP17" s="428"/>
      <c r="BQ17" s="428"/>
      <c r="BR17" s="428"/>
      <c r="BS17" s="428"/>
      <c r="BT17" s="428"/>
      <c r="BU17" s="429"/>
      <c r="BV17" s="427">
        <v>2604023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477.53</v>
      </c>
      <c r="M18" s="492"/>
      <c r="N18" s="492"/>
      <c r="O18" s="492"/>
      <c r="P18" s="492"/>
      <c r="Q18" s="492"/>
      <c r="R18" s="493"/>
      <c r="S18" s="493"/>
      <c r="T18" s="493"/>
      <c r="U18" s="493"/>
      <c r="V18" s="494"/>
      <c r="W18" s="508"/>
      <c r="X18" s="509"/>
      <c r="Y18" s="509"/>
      <c r="Z18" s="509"/>
      <c r="AA18" s="509"/>
      <c r="AB18" s="519"/>
      <c r="AC18" s="391">
        <v>56.1</v>
      </c>
      <c r="AD18" s="392"/>
      <c r="AE18" s="392"/>
      <c r="AF18" s="392"/>
      <c r="AG18" s="495"/>
      <c r="AH18" s="391">
        <v>53.6</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9437172</v>
      </c>
      <c r="BO18" s="428"/>
      <c r="BP18" s="428"/>
      <c r="BQ18" s="428"/>
      <c r="BR18" s="428"/>
      <c r="BS18" s="428"/>
      <c r="BT18" s="428"/>
      <c r="BU18" s="429"/>
      <c r="BV18" s="427">
        <v>9447444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47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12651082</v>
      </c>
      <c r="BO19" s="428"/>
      <c r="BP19" s="428"/>
      <c r="BQ19" s="428"/>
      <c r="BR19" s="428"/>
      <c r="BS19" s="428"/>
      <c r="BT19" s="428"/>
      <c r="BU19" s="429"/>
      <c r="BV19" s="427">
        <v>13202276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9100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16074846</v>
      </c>
      <c r="BO23" s="428"/>
      <c r="BP23" s="428"/>
      <c r="BQ23" s="428"/>
      <c r="BR23" s="428"/>
      <c r="BS23" s="428"/>
      <c r="BT23" s="428"/>
      <c r="BU23" s="429"/>
      <c r="BV23" s="427">
        <v>14790230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7163</v>
      </c>
      <c r="R24" s="404"/>
      <c r="S24" s="404"/>
      <c r="T24" s="404"/>
      <c r="U24" s="404"/>
      <c r="V24" s="405"/>
      <c r="W24" s="469"/>
      <c r="X24" s="460"/>
      <c r="Y24" s="461"/>
      <c r="Z24" s="400" t="s">
        <v>172</v>
      </c>
      <c r="AA24" s="401"/>
      <c r="AB24" s="401"/>
      <c r="AC24" s="401"/>
      <c r="AD24" s="401"/>
      <c r="AE24" s="401"/>
      <c r="AF24" s="401"/>
      <c r="AG24" s="402"/>
      <c r="AH24" s="403">
        <v>307</v>
      </c>
      <c r="AI24" s="404"/>
      <c r="AJ24" s="404"/>
      <c r="AK24" s="404"/>
      <c r="AL24" s="405"/>
      <c r="AM24" s="403">
        <v>1029371</v>
      </c>
      <c r="AN24" s="404"/>
      <c r="AO24" s="404"/>
      <c r="AP24" s="404"/>
      <c r="AQ24" s="404"/>
      <c r="AR24" s="405"/>
      <c r="AS24" s="403">
        <v>3353</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9268694</v>
      </c>
      <c r="BO24" s="428"/>
      <c r="BP24" s="428"/>
      <c r="BQ24" s="428"/>
      <c r="BR24" s="428"/>
      <c r="BS24" s="428"/>
      <c r="BT24" s="428"/>
      <c r="BU24" s="429"/>
      <c r="BV24" s="427">
        <v>9471514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6007</v>
      </c>
      <c r="R25" s="404"/>
      <c r="S25" s="404"/>
      <c r="T25" s="404"/>
      <c r="U25" s="404"/>
      <c r="V25" s="405"/>
      <c r="W25" s="469"/>
      <c r="X25" s="460"/>
      <c r="Y25" s="461"/>
      <c r="Z25" s="400" t="s">
        <v>175</v>
      </c>
      <c r="AA25" s="401"/>
      <c r="AB25" s="401"/>
      <c r="AC25" s="401"/>
      <c r="AD25" s="401"/>
      <c r="AE25" s="401"/>
      <c r="AF25" s="401"/>
      <c r="AG25" s="402"/>
      <c r="AH25" s="403">
        <v>57</v>
      </c>
      <c r="AI25" s="404"/>
      <c r="AJ25" s="404"/>
      <c r="AK25" s="404"/>
      <c r="AL25" s="405"/>
      <c r="AM25" s="403">
        <v>157719</v>
      </c>
      <c r="AN25" s="404"/>
      <c r="AO25" s="404"/>
      <c r="AP25" s="404"/>
      <c r="AQ25" s="404"/>
      <c r="AR25" s="405"/>
      <c r="AS25" s="403">
        <v>2767</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5174210</v>
      </c>
      <c r="BO25" s="423"/>
      <c r="BP25" s="423"/>
      <c r="BQ25" s="423"/>
      <c r="BR25" s="423"/>
      <c r="BS25" s="423"/>
      <c r="BT25" s="423"/>
      <c r="BU25" s="424"/>
      <c r="BV25" s="422">
        <v>3893335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5382</v>
      </c>
      <c r="R26" s="404"/>
      <c r="S26" s="404"/>
      <c r="T26" s="404"/>
      <c r="U26" s="404"/>
      <c r="V26" s="405"/>
      <c r="W26" s="469"/>
      <c r="X26" s="460"/>
      <c r="Y26" s="461"/>
      <c r="Z26" s="400" t="s">
        <v>178</v>
      </c>
      <c r="AA26" s="482"/>
      <c r="AB26" s="482"/>
      <c r="AC26" s="482"/>
      <c r="AD26" s="482"/>
      <c r="AE26" s="482"/>
      <c r="AF26" s="482"/>
      <c r="AG26" s="483"/>
      <c r="AH26" s="403" t="s">
        <v>138</v>
      </c>
      <c r="AI26" s="404"/>
      <c r="AJ26" s="404"/>
      <c r="AK26" s="404"/>
      <c r="AL26" s="405"/>
      <c r="AM26" s="403" t="s">
        <v>138</v>
      </c>
      <c r="AN26" s="404"/>
      <c r="AO26" s="404"/>
      <c r="AP26" s="404"/>
      <c r="AQ26" s="404"/>
      <c r="AR26" s="405"/>
      <c r="AS26" s="403" t="s">
        <v>128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4020</v>
      </c>
      <c r="R27" s="404"/>
      <c r="S27" s="404"/>
      <c r="T27" s="404"/>
      <c r="U27" s="404"/>
      <c r="V27" s="405"/>
      <c r="W27" s="469"/>
      <c r="X27" s="460"/>
      <c r="Y27" s="461"/>
      <c r="Z27" s="400" t="s">
        <v>181</v>
      </c>
      <c r="AA27" s="401"/>
      <c r="AB27" s="401"/>
      <c r="AC27" s="401"/>
      <c r="AD27" s="401"/>
      <c r="AE27" s="401"/>
      <c r="AF27" s="401"/>
      <c r="AG27" s="402"/>
      <c r="AH27" s="403">
        <v>9</v>
      </c>
      <c r="AI27" s="404"/>
      <c r="AJ27" s="404"/>
      <c r="AK27" s="404"/>
      <c r="AL27" s="405"/>
      <c r="AM27" s="403">
        <v>30897</v>
      </c>
      <c r="AN27" s="404"/>
      <c r="AO27" s="404"/>
      <c r="AP27" s="404"/>
      <c r="AQ27" s="404"/>
      <c r="AR27" s="405"/>
      <c r="AS27" s="403">
        <v>3433</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80000</v>
      </c>
      <c r="BO27" s="431"/>
      <c r="BP27" s="431"/>
      <c r="BQ27" s="431"/>
      <c r="BR27" s="431"/>
      <c r="BS27" s="431"/>
      <c r="BT27" s="431"/>
      <c r="BU27" s="432"/>
      <c r="BV27" s="430">
        <v>80000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3620</v>
      </c>
      <c r="R28" s="404"/>
      <c r="S28" s="404"/>
      <c r="T28" s="404"/>
      <c r="U28" s="404"/>
      <c r="V28" s="405"/>
      <c r="W28" s="469"/>
      <c r="X28" s="460"/>
      <c r="Y28" s="461"/>
      <c r="Z28" s="400" t="s">
        <v>184</v>
      </c>
      <c r="AA28" s="401"/>
      <c r="AB28" s="401"/>
      <c r="AC28" s="401"/>
      <c r="AD28" s="401"/>
      <c r="AE28" s="401"/>
      <c r="AF28" s="401"/>
      <c r="AG28" s="402"/>
      <c r="AH28" s="403" t="s">
        <v>129</v>
      </c>
      <c r="AI28" s="404"/>
      <c r="AJ28" s="404"/>
      <c r="AK28" s="404"/>
      <c r="AL28" s="405"/>
      <c r="AM28" s="403" t="s">
        <v>138</v>
      </c>
      <c r="AN28" s="404"/>
      <c r="AO28" s="404"/>
      <c r="AP28" s="404"/>
      <c r="AQ28" s="404"/>
      <c r="AR28" s="405"/>
      <c r="AS28" s="403" t="s">
        <v>128</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3187086</v>
      </c>
      <c r="BO28" s="423"/>
      <c r="BP28" s="423"/>
      <c r="BQ28" s="423"/>
      <c r="BR28" s="423"/>
      <c r="BS28" s="423"/>
      <c r="BT28" s="423"/>
      <c r="BU28" s="424"/>
      <c r="BV28" s="422">
        <v>3382664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14</v>
      </c>
      <c r="M29" s="404"/>
      <c r="N29" s="404"/>
      <c r="O29" s="404"/>
      <c r="P29" s="405"/>
      <c r="Q29" s="403">
        <v>3400</v>
      </c>
      <c r="R29" s="404"/>
      <c r="S29" s="404"/>
      <c r="T29" s="404"/>
      <c r="U29" s="404"/>
      <c r="V29" s="405"/>
      <c r="W29" s="470"/>
      <c r="X29" s="471"/>
      <c r="Y29" s="472"/>
      <c r="Z29" s="400" t="s">
        <v>187</v>
      </c>
      <c r="AA29" s="401"/>
      <c r="AB29" s="401"/>
      <c r="AC29" s="401"/>
      <c r="AD29" s="401"/>
      <c r="AE29" s="401"/>
      <c r="AF29" s="401"/>
      <c r="AG29" s="402"/>
      <c r="AH29" s="403">
        <v>316</v>
      </c>
      <c r="AI29" s="404"/>
      <c r="AJ29" s="404"/>
      <c r="AK29" s="404"/>
      <c r="AL29" s="405"/>
      <c r="AM29" s="403">
        <v>1060268</v>
      </c>
      <c r="AN29" s="404"/>
      <c r="AO29" s="404"/>
      <c r="AP29" s="404"/>
      <c r="AQ29" s="404"/>
      <c r="AR29" s="405"/>
      <c r="AS29" s="403">
        <v>3355</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768859</v>
      </c>
      <c r="BO29" s="428"/>
      <c r="BP29" s="428"/>
      <c r="BQ29" s="428"/>
      <c r="BR29" s="428"/>
      <c r="BS29" s="428"/>
      <c r="BT29" s="428"/>
      <c r="BU29" s="429"/>
      <c r="BV29" s="427">
        <v>717919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99.5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4398890</v>
      </c>
      <c r="BO30" s="431"/>
      <c r="BP30" s="431"/>
      <c r="BQ30" s="431"/>
      <c r="BR30" s="431"/>
      <c r="BS30" s="431"/>
      <c r="BT30" s="431"/>
      <c r="BU30" s="432"/>
      <c r="BV30" s="430">
        <v>4900803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196</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大分県消防等補償組合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竹田市土地開発公社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市立こども診療所特別会計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大分県交通災害共済組合（交通災害共済事業会計）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荻町まちおこし（有）</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長湯温泉療養文化館特別会計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IF('各会計、関係団体の財政状況及び健全化判断比率'!B34="","",'各会計、関係団体の財政状況及び健全化判断比率'!B34)</f>
        <v>浄化槽整備推進事業特別会計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大分県市町村会館管理組合</v>
      </c>
      <c r="BZ36" s="385"/>
      <c r="CA36" s="385"/>
      <c r="CB36" s="385"/>
      <c r="CC36" s="385"/>
      <c r="CD36" s="385"/>
      <c r="CE36" s="385"/>
      <c r="CF36" s="385"/>
      <c r="CG36" s="385"/>
      <c r="CH36" s="385"/>
      <c r="CI36" s="385"/>
      <c r="CJ36" s="385"/>
      <c r="CK36" s="385"/>
      <c r="CL36" s="385"/>
      <c r="CM36" s="385"/>
      <c r="CN36" s="213"/>
      <c r="CO36" s="386">
        <f t="shared" si="3"/>
        <v>19</v>
      </c>
      <c r="CP36" s="386"/>
      <c r="CQ36" s="385" t="str">
        <f>IF('各会計、関係団体の財政状況及び健全化判断比率'!BS9="","",'各会計、関係団体の財政状況及び健全化判断比率'!BS9)</f>
        <v>（一財）久住やすらぎ観光公社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11</v>
      </c>
      <c r="BF37" s="386"/>
      <c r="BG37" s="385" t="str">
        <f>IF('各会計、関係団体の財政状況及び健全化判断比率'!B35="","",'各会計、関係団体の財政状況及び健全化判断比率'!B35)</f>
        <v>国民宿舎久住高原荘事業特別会計</v>
      </c>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大分県後期高齢者広域連合（普通会計）</v>
      </c>
      <c r="BZ37" s="385"/>
      <c r="CA37" s="385"/>
      <c r="CB37" s="385"/>
      <c r="CC37" s="385"/>
      <c r="CD37" s="385"/>
      <c r="CE37" s="385"/>
      <c r="CF37" s="385"/>
      <c r="CG37" s="385"/>
      <c r="CH37" s="385"/>
      <c r="CI37" s="385"/>
      <c r="CJ37" s="385"/>
      <c r="CK37" s="385"/>
      <c r="CL37" s="385"/>
      <c r="CM37" s="385"/>
      <c r="CN37" s="213"/>
      <c r="CO37" s="386">
        <f t="shared" si="3"/>
        <v>20</v>
      </c>
      <c r="CP37" s="386"/>
      <c r="CQ37" s="385" t="str">
        <f>IF('各会計、関係団体の財政状況及び健全化判断比率'!BS10="","",'各会計、関係団体の財政状況及び健全化判断比率'!BS10)</f>
        <v>（一社）農村商社わかば</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大分県後期高齢者広域連合（後期高齢者医療事業会計）</v>
      </c>
      <c r="BZ38" s="385"/>
      <c r="CA38" s="385"/>
      <c r="CB38" s="385"/>
      <c r="CC38" s="385"/>
      <c r="CD38" s="385"/>
      <c r="CE38" s="385"/>
      <c r="CF38" s="385"/>
      <c r="CG38" s="385"/>
      <c r="CH38" s="385"/>
      <c r="CI38" s="385"/>
      <c r="CJ38" s="385"/>
      <c r="CK38" s="385"/>
      <c r="CL38" s="385"/>
      <c r="CM38" s="385"/>
      <c r="CN38" s="213"/>
      <c r="CO38" s="386">
        <f t="shared" si="3"/>
        <v>21</v>
      </c>
      <c r="CP38" s="386"/>
      <c r="CQ38" s="385" t="str">
        <f>IF('各会計、関係団体の財政状況及び健全化判断比率'!BS11="","",'各会計、関係団体の財政状況及び健全化判断比率'!BS11)</f>
        <v>まちづくりたけた（株）</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22</v>
      </c>
      <c r="CP39" s="386"/>
      <c r="CQ39" s="385" t="str">
        <f>IF('各会計、関係団体の財政状況及び健全化判断比率'!BS12="","",'各会計、関係団体の財政状況及び健全化判断比率'!BS12)</f>
        <v>（公社）大分県農業農村振興公社</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yhs+22Z9VSPUhf/zJ5W6kFOzM29+eYBRY42vm5xBTBngWPx/DuGTCMIrA+AfbEYNtd6puqgxfI/nmL9xyIt9ww==" saltValue="R9OtANWCMkzMrPti7jII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06" t="s">
        <v>560</v>
      </c>
      <c r="D34" s="1206"/>
      <c r="E34" s="1207"/>
      <c r="F34" s="32">
        <v>7.87</v>
      </c>
      <c r="G34" s="33">
        <v>7.62</v>
      </c>
      <c r="H34" s="33">
        <v>5.01</v>
      </c>
      <c r="I34" s="33">
        <v>4.88</v>
      </c>
      <c r="J34" s="34">
        <v>5.3</v>
      </c>
      <c r="K34" s="22"/>
      <c r="L34" s="22"/>
      <c r="M34" s="22"/>
      <c r="N34" s="22"/>
      <c r="O34" s="22"/>
      <c r="P34" s="22"/>
    </row>
    <row r="35" spans="1:16" ht="39" customHeight="1">
      <c r="A35" s="22"/>
      <c r="B35" s="35"/>
      <c r="C35" s="1200" t="s">
        <v>561</v>
      </c>
      <c r="D35" s="1201"/>
      <c r="E35" s="1202"/>
      <c r="F35" s="36">
        <v>2.46</v>
      </c>
      <c r="G35" s="37">
        <v>2.34</v>
      </c>
      <c r="H35" s="37">
        <v>2.57</v>
      </c>
      <c r="I35" s="37">
        <v>2.64</v>
      </c>
      <c r="J35" s="38">
        <v>3.16</v>
      </c>
      <c r="K35" s="22"/>
      <c r="L35" s="22"/>
      <c r="M35" s="22"/>
      <c r="N35" s="22"/>
      <c r="O35" s="22"/>
      <c r="P35" s="22"/>
    </row>
    <row r="36" spans="1:16" ht="39" customHeight="1">
      <c r="A36" s="22"/>
      <c r="B36" s="35"/>
      <c r="C36" s="1200" t="s">
        <v>562</v>
      </c>
      <c r="D36" s="1201"/>
      <c r="E36" s="1202"/>
      <c r="F36" s="36">
        <v>1.49</v>
      </c>
      <c r="G36" s="37">
        <v>1.06</v>
      </c>
      <c r="H36" s="37">
        <v>1.01</v>
      </c>
      <c r="I36" s="37">
        <v>1.1100000000000001</v>
      </c>
      <c r="J36" s="38">
        <v>1.2</v>
      </c>
      <c r="K36" s="22"/>
      <c r="L36" s="22"/>
      <c r="M36" s="22"/>
      <c r="N36" s="22"/>
      <c r="O36" s="22"/>
      <c r="P36" s="22"/>
    </row>
    <row r="37" spans="1:16" ht="39" customHeight="1">
      <c r="A37" s="22"/>
      <c r="B37" s="35"/>
      <c r="C37" s="1200" t="s">
        <v>563</v>
      </c>
      <c r="D37" s="1201"/>
      <c r="E37" s="1202"/>
      <c r="F37" s="36">
        <v>0.02</v>
      </c>
      <c r="G37" s="37">
        <v>0.12</v>
      </c>
      <c r="H37" s="37">
        <v>1.66</v>
      </c>
      <c r="I37" s="37">
        <v>1.66</v>
      </c>
      <c r="J37" s="38">
        <v>1.1000000000000001</v>
      </c>
      <c r="K37" s="22"/>
      <c r="L37" s="22"/>
      <c r="M37" s="22"/>
      <c r="N37" s="22"/>
      <c r="O37" s="22"/>
      <c r="P37" s="22"/>
    </row>
    <row r="38" spans="1:16" ht="39" customHeight="1">
      <c r="A38" s="22"/>
      <c r="B38" s="35"/>
      <c r="C38" s="1200" t="s">
        <v>564</v>
      </c>
      <c r="D38" s="1201"/>
      <c r="E38" s="1202"/>
      <c r="F38" s="36">
        <v>0.14000000000000001</v>
      </c>
      <c r="G38" s="37">
        <v>0.1</v>
      </c>
      <c r="H38" s="37">
        <v>0.23</v>
      </c>
      <c r="I38" s="37">
        <v>0.16</v>
      </c>
      <c r="J38" s="38">
        <v>0.06</v>
      </c>
      <c r="K38" s="22"/>
      <c r="L38" s="22"/>
      <c r="M38" s="22"/>
      <c r="N38" s="22"/>
      <c r="O38" s="22"/>
      <c r="P38" s="22"/>
    </row>
    <row r="39" spans="1:16" ht="39" customHeight="1">
      <c r="A39" s="22"/>
      <c r="B39" s="35"/>
      <c r="C39" s="1200" t="s">
        <v>565</v>
      </c>
      <c r="D39" s="1201"/>
      <c r="E39" s="1202"/>
      <c r="F39" s="36">
        <v>0</v>
      </c>
      <c r="G39" s="37">
        <v>0</v>
      </c>
      <c r="H39" s="37">
        <v>0</v>
      </c>
      <c r="I39" s="37">
        <v>0</v>
      </c>
      <c r="J39" s="38">
        <v>0</v>
      </c>
      <c r="K39" s="22"/>
      <c r="L39" s="22"/>
      <c r="M39" s="22"/>
      <c r="N39" s="22"/>
      <c r="O39" s="22"/>
      <c r="P39" s="22"/>
    </row>
    <row r="40" spans="1:16" ht="39" customHeight="1">
      <c r="A40" s="22"/>
      <c r="B40" s="35"/>
      <c r="C40" s="1200" t="s">
        <v>566</v>
      </c>
      <c r="D40" s="1201"/>
      <c r="E40" s="1202"/>
      <c r="F40" s="36">
        <v>0.03</v>
      </c>
      <c r="G40" s="37">
        <v>0.04</v>
      </c>
      <c r="H40" s="37">
        <v>0.01</v>
      </c>
      <c r="I40" s="37">
        <v>0</v>
      </c>
      <c r="J40" s="38">
        <v>0</v>
      </c>
      <c r="K40" s="22"/>
      <c r="L40" s="22"/>
      <c r="M40" s="22"/>
      <c r="N40" s="22"/>
      <c r="O40" s="22"/>
      <c r="P40" s="22"/>
    </row>
    <row r="41" spans="1:16" ht="39" customHeight="1">
      <c r="A41" s="22"/>
      <c r="B41" s="35"/>
      <c r="C41" s="1200" t="s">
        <v>567</v>
      </c>
      <c r="D41" s="1201"/>
      <c r="E41" s="1202"/>
      <c r="F41" s="36">
        <v>0</v>
      </c>
      <c r="G41" s="37">
        <v>0</v>
      </c>
      <c r="H41" s="37">
        <v>0</v>
      </c>
      <c r="I41" s="37">
        <v>0</v>
      </c>
      <c r="J41" s="38">
        <v>0</v>
      </c>
      <c r="K41" s="22"/>
      <c r="L41" s="22"/>
      <c r="M41" s="22"/>
      <c r="N41" s="22"/>
      <c r="O41" s="22"/>
      <c r="P41" s="22"/>
    </row>
    <row r="42" spans="1:16" ht="39" customHeight="1">
      <c r="A42" s="22"/>
      <c r="B42" s="39"/>
      <c r="C42" s="1200" t="s">
        <v>568</v>
      </c>
      <c r="D42" s="1201"/>
      <c r="E42" s="1202"/>
      <c r="F42" s="36" t="s">
        <v>510</v>
      </c>
      <c r="G42" s="37" t="s">
        <v>510</v>
      </c>
      <c r="H42" s="37" t="s">
        <v>510</v>
      </c>
      <c r="I42" s="37" t="s">
        <v>510</v>
      </c>
      <c r="J42" s="38" t="s">
        <v>510</v>
      </c>
      <c r="K42" s="22"/>
      <c r="L42" s="22"/>
      <c r="M42" s="22"/>
      <c r="N42" s="22"/>
      <c r="O42" s="22"/>
      <c r="P42" s="22"/>
    </row>
    <row r="43" spans="1:16" ht="39" customHeight="1" thickBot="1">
      <c r="A43" s="22"/>
      <c r="B43" s="40"/>
      <c r="C43" s="1203" t="s">
        <v>569</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FlhRh9iBbz9cZUzv5K8pca9zQp6eLSDVKLSIbCed4ST7YL8OENYPqsYzc8Ne+rMlDiRUw9aX6oGroP7LtDogw==" saltValue="ooNBhwU5JXtBxgnMHtd4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SheetLayoutView="55" workbookViewId="0">
      <selection activeCell="K57" sqref="K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26" t="s">
        <v>11</v>
      </c>
      <c r="C45" s="1227"/>
      <c r="D45" s="58"/>
      <c r="E45" s="1232" t="s">
        <v>12</v>
      </c>
      <c r="F45" s="1232"/>
      <c r="G45" s="1232"/>
      <c r="H45" s="1232"/>
      <c r="I45" s="1232"/>
      <c r="J45" s="1233"/>
      <c r="K45" s="59">
        <v>2160</v>
      </c>
      <c r="L45" s="60">
        <v>2055</v>
      </c>
      <c r="M45" s="60">
        <v>2052</v>
      </c>
      <c r="N45" s="60">
        <v>2011</v>
      </c>
      <c r="O45" s="61">
        <v>1906</v>
      </c>
      <c r="P45" s="48"/>
      <c r="Q45" s="48"/>
      <c r="R45" s="48"/>
      <c r="S45" s="48"/>
      <c r="T45" s="48"/>
      <c r="U45" s="48"/>
    </row>
    <row r="46" spans="1:21" ht="30.75" customHeight="1">
      <c r="A46" s="48"/>
      <c r="B46" s="1228"/>
      <c r="C46" s="1229"/>
      <c r="D46" s="62"/>
      <c r="E46" s="1210" t="s">
        <v>13</v>
      </c>
      <c r="F46" s="1210"/>
      <c r="G46" s="1210"/>
      <c r="H46" s="1210"/>
      <c r="I46" s="1210"/>
      <c r="J46" s="1211"/>
      <c r="K46" s="63" t="s">
        <v>510</v>
      </c>
      <c r="L46" s="64" t="s">
        <v>510</v>
      </c>
      <c r="M46" s="64" t="s">
        <v>510</v>
      </c>
      <c r="N46" s="64" t="s">
        <v>510</v>
      </c>
      <c r="O46" s="65" t="s">
        <v>510</v>
      </c>
      <c r="P46" s="48"/>
      <c r="Q46" s="48"/>
      <c r="R46" s="48"/>
      <c r="S46" s="48"/>
      <c r="T46" s="48"/>
      <c r="U46" s="48"/>
    </row>
    <row r="47" spans="1:21" ht="30.75" customHeight="1">
      <c r="A47" s="48"/>
      <c r="B47" s="1228"/>
      <c r="C47" s="1229"/>
      <c r="D47" s="62"/>
      <c r="E47" s="1210" t="s">
        <v>14</v>
      </c>
      <c r="F47" s="1210"/>
      <c r="G47" s="1210"/>
      <c r="H47" s="1210"/>
      <c r="I47" s="1210"/>
      <c r="J47" s="1211"/>
      <c r="K47" s="63" t="s">
        <v>510</v>
      </c>
      <c r="L47" s="64" t="s">
        <v>510</v>
      </c>
      <c r="M47" s="64" t="s">
        <v>510</v>
      </c>
      <c r="N47" s="64" t="s">
        <v>510</v>
      </c>
      <c r="O47" s="65" t="s">
        <v>510</v>
      </c>
      <c r="P47" s="48"/>
      <c r="Q47" s="48"/>
      <c r="R47" s="48"/>
      <c r="S47" s="48"/>
      <c r="T47" s="48"/>
      <c r="U47" s="48"/>
    </row>
    <row r="48" spans="1:21" ht="30.75" customHeight="1">
      <c r="A48" s="48"/>
      <c r="B48" s="1228"/>
      <c r="C48" s="1229"/>
      <c r="D48" s="62"/>
      <c r="E48" s="1210" t="s">
        <v>15</v>
      </c>
      <c r="F48" s="1210"/>
      <c r="G48" s="1210"/>
      <c r="H48" s="1210"/>
      <c r="I48" s="1210"/>
      <c r="J48" s="1211"/>
      <c r="K48" s="63">
        <v>189</v>
      </c>
      <c r="L48" s="64">
        <v>172</v>
      </c>
      <c r="M48" s="64">
        <v>166</v>
      </c>
      <c r="N48" s="64">
        <v>166</v>
      </c>
      <c r="O48" s="65">
        <v>152</v>
      </c>
      <c r="P48" s="48"/>
      <c r="Q48" s="48"/>
      <c r="R48" s="48"/>
      <c r="S48" s="48"/>
      <c r="T48" s="48"/>
      <c r="U48" s="48"/>
    </row>
    <row r="49" spans="1:21" ht="30.75" customHeight="1">
      <c r="A49" s="48"/>
      <c r="B49" s="1228"/>
      <c r="C49" s="1229"/>
      <c r="D49" s="62"/>
      <c r="E49" s="1210" t="s">
        <v>16</v>
      </c>
      <c r="F49" s="1210"/>
      <c r="G49" s="1210"/>
      <c r="H49" s="1210"/>
      <c r="I49" s="1210"/>
      <c r="J49" s="1211"/>
      <c r="K49" s="63" t="s">
        <v>510</v>
      </c>
      <c r="L49" s="64" t="s">
        <v>510</v>
      </c>
      <c r="M49" s="64" t="s">
        <v>510</v>
      </c>
      <c r="N49" s="64" t="s">
        <v>510</v>
      </c>
      <c r="O49" s="65" t="s">
        <v>510</v>
      </c>
      <c r="P49" s="48"/>
      <c r="Q49" s="48"/>
      <c r="R49" s="48"/>
      <c r="S49" s="48"/>
      <c r="T49" s="48"/>
      <c r="U49" s="48"/>
    </row>
    <row r="50" spans="1:21" ht="30.75" customHeight="1">
      <c r="A50" s="48"/>
      <c r="B50" s="1228"/>
      <c r="C50" s="1229"/>
      <c r="D50" s="62"/>
      <c r="E50" s="1210" t="s">
        <v>17</v>
      </c>
      <c r="F50" s="1210"/>
      <c r="G50" s="1210"/>
      <c r="H50" s="1210"/>
      <c r="I50" s="1210"/>
      <c r="J50" s="1211"/>
      <c r="K50" s="63">
        <v>36</v>
      </c>
      <c r="L50" s="64">
        <v>35</v>
      </c>
      <c r="M50" s="64">
        <v>34</v>
      </c>
      <c r="N50" s="64">
        <v>35</v>
      </c>
      <c r="O50" s="65" t="s">
        <v>510</v>
      </c>
      <c r="P50" s="48"/>
      <c r="Q50" s="48"/>
      <c r="R50" s="48"/>
      <c r="S50" s="48"/>
      <c r="T50" s="48"/>
      <c r="U50" s="48"/>
    </row>
    <row r="51" spans="1:21" ht="30.75" customHeight="1">
      <c r="A51" s="48"/>
      <c r="B51" s="1230"/>
      <c r="C51" s="1231"/>
      <c r="D51" s="66"/>
      <c r="E51" s="1210" t="s">
        <v>18</v>
      </c>
      <c r="F51" s="1210"/>
      <c r="G51" s="1210"/>
      <c r="H51" s="1210"/>
      <c r="I51" s="1210"/>
      <c r="J51" s="1211"/>
      <c r="K51" s="63" t="s">
        <v>510</v>
      </c>
      <c r="L51" s="64" t="s">
        <v>510</v>
      </c>
      <c r="M51" s="64" t="s">
        <v>510</v>
      </c>
      <c r="N51" s="64" t="s">
        <v>510</v>
      </c>
      <c r="O51" s="65" t="s">
        <v>510</v>
      </c>
      <c r="P51" s="48"/>
      <c r="Q51" s="48"/>
      <c r="R51" s="48"/>
      <c r="S51" s="48"/>
      <c r="T51" s="48"/>
      <c r="U51" s="48"/>
    </row>
    <row r="52" spans="1:21" ht="30.75" customHeight="1">
      <c r="A52" s="48"/>
      <c r="B52" s="1208" t="s">
        <v>19</v>
      </c>
      <c r="C52" s="1209"/>
      <c r="D52" s="66"/>
      <c r="E52" s="1210" t="s">
        <v>20</v>
      </c>
      <c r="F52" s="1210"/>
      <c r="G52" s="1210"/>
      <c r="H52" s="1210"/>
      <c r="I52" s="1210"/>
      <c r="J52" s="1211"/>
      <c r="K52" s="63">
        <v>1981</v>
      </c>
      <c r="L52" s="64">
        <v>1893</v>
      </c>
      <c r="M52" s="64">
        <v>1833</v>
      </c>
      <c r="N52" s="64">
        <v>1802</v>
      </c>
      <c r="O52" s="65">
        <v>1685</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404</v>
      </c>
      <c r="L53" s="69">
        <v>369</v>
      </c>
      <c r="M53" s="69">
        <v>419</v>
      </c>
      <c r="N53" s="69">
        <v>410</v>
      </c>
      <c r="O53" s="70">
        <v>373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16" t="s">
        <v>25</v>
      </c>
      <c r="C57" s="1217"/>
      <c r="D57" s="1220" t="s">
        <v>26</v>
      </c>
      <c r="E57" s="1221"/>
      <c r="F57" s="1221"/>
      <c r="G57" s="1221"/>
      <c r="H57" s="1221"/>
      <c r="I57" s="1221"/>
      <c r="J57" s="1222"/>
      <c r="K57" s="82" t="s">
        <v>602</v>
      </c>
      <c r="L57" s="83" t="s">
        <v>602</v>
      </c>
      <c r="M57" s="83" t="s">
        <v>602</v>
      </c>
      <c r="N57" s="83" t="s">
        <v>603</v>
      </c>
      <c r="O57" s="84" t="s">
        <v>602</v>
      </c>
    </row>
    <row r="58" spans="1:21" ht="31.5" customHeight="1" thickBot="1">
      <c r="B58" s="1218"/>
      <c r="C58" s="1219"/>
      <c r="D58" s="1223" t="s">
        <v>27</v>
      </c>
      <c r="E58" s="1224"/>
      <c r="F58" s="1224"/>
      <c r="G58" s="1224"/>
      <c r="H58" s="1224"/>
      <c r="I58" s="1224"/>
      <c r="J58" s="1225"/>
      <c r="K58" s="85" t="s">
        <v>602</v>
      </c>
      <c r="L58" s="86" t="s">
        <v>603</v>
      </c>
      <c r="M58" s="86" t="s">
        <v>604</v>
      </c>
      <c r="N58" s="86" t="s">
        <v>605</v>
      </c>
      <c r="O58" s="87" t="s">
        <v>603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eAQufoIBpPkG44yltwJSJb7wDqRZ7jUeXQOlzF2V5ca9WzyP1a1KsX1mdZCIqdnIbzbCVKT+gKUnqmBazDRYw==" saltValue="IAcYda8dhrFdLa7w/ERD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2"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552</v>
      </c>
      <c r="J40" s="99" t="s">
        <v>553</v>
      </c>
      <c r="K40" s="99" t="s">
        <v>554</v>
      </c>
      <c r="L40" s="99" t="s">
        <v>555</v>
      </c>
      <c r="M40" s="100" t="s">
        <v>556</v>
      </c>
    </row>
    <row r="41" spans="2:13" ht="27.75" customHeight="1">
      <c r="B41" s="1246" t="s">
        <v>30</v>
      </c>
      <c r="C41" s="1247"/>
      <c r="D41" s="101"/>
      <c r="E41" s="1248" t="s">
        <v>31</v>
      </c>
      <c r="F41" s="1248"/>
      <c r="G41" s="1248"/>
      <c r="H41" s="1249"/>
      <c r="I41" s="102">
        <v>16687</v>
      </c>
      <c r="J41" s="103">
        <v>15577</v>
      </c>
      <c r="K41" s="103">
        <v>14700</v>
      </c>
      <c r="L41" s="103">
        <v>14790</v>
      </c>
      <c r="M41" s="104">
        <v>16075</v>
      </c>
    </row>
    <row r="42" spans="2:13" ht="27.75" customHeight="1">
      <c r="B42" s="1236"/>
      <c r="C42" s="1237"/>
      <c r="D42" s="105"/>
      <c r="E42" s="1240" t="s">
        <v>32</v>
      </c>
      <c r="F42" s="1240"/>
      <c r="G42" s="1240"/>
      <c r="H42" s="1241"/>
      <c r="I42" s="106">
        <v>2640</v>
      </c>
      <c r="J42" s="107">
        <v>2569</v>
      </c>
      <c r="K42" s="107">
        <v>2353</v>
      </c>
      <c r="L42" s="107">
        <v>2318</v>
      </c>
      <c r="M42" s="108">
        <v>2318</v>
      </c>
    </row>
    <row r="43" spans="2:13" ht="27.75" customHeight="1">
      <c r="B43" s="1236"/>
      <c r="C43" s="1237"/>
      <c r="D43" s="105"/>
      <c r="E43" s="1240" t="s">
        <v>33</v>
      </c>
      <c r="F43" s="1240"/>
      <c r="G43" s="1240"/>
      <c r="H43" s="1241"/>
      <c r="I43" s="106">
        <v>1618</v>
      </c>
      <c r="J43" s="107">
        <v>1388</v>
      </c>
      <c r="K43" s="107">
        <v>1291</v>
      </c>
      <c r="L43" s="107">
        <v>1235</v>
      </c>
      <c r="M43" s="108">
        <v>1217</v>
      </c>
    </row>
    <row r="44" spans="2:13" ht="27.75" customHeight="1">
      <c r="B44" s="1236"/>
      <c r="C44" s="1237"/>
      <c r="D44" s="105"/>
      <c r="E44" s="1240" t="s">
        <v>34</v>
      </c>
      <c r="F44" s="1240"/>
      <c r="G44" s="1240"/>
      <c r="H44" s="1241"/>
      <c r="I44" s="106" t="s">
        <v>510</v>
      </c>
      <c r="J44" s="107" t="s">
        <v>510</v>
      </c>
      <c r="K44" s="107" t="s">
        <v>510</v>
      </c>
      <c r="L44" s="107" t="s">
        <v>510</v>
      </c>
      <c r="M44" s="108" t="s">
        <v>510</v>
      </c>
    </row>
    <row r="45" spans="2:13" ht="27.75" customHeight="1">
      <c r="B45" s="1236"/>
      <c r="C45" s="1237"/>
      <c r="D45" s="105"/>
      <c r="E45" s="1240" t="s">
        <v>35</v>
      </c>
      <c r="F45" s="1240"/>
      <c r="G45" s="1240"/>
      <c r="H45" s="1241"/>
      <c r="I45" s="106">
        <v>3601</v>
      </c>
      <c r="J45" s="107">
        <v>3199</v>
      </c>
      <c r="K45" s="107">
        <v>2881</v>
      </c>
      <c r="L45" s="107">
        <v>3094</v>
      </c>
      <c r="M45" s="108">
        <v>2777</v>
      </c>
    </row>
    <row r="46" spans="2:13" ht="27.75" customHeight="1">
      <c r="B46" s="1236"/>
      <c r="C46" s="1237"/>
      <c r="D46" s="109"/>
      <c r="E46" s="1240" t="s">
        <v>36</v>
      </c>
      <c r="F46" s="1240"/>
      <c r="G46" s="1240"/>
      <c r="H46" s="1241"/>
      <c r="I46" s="106">
        <v>0</v>
      </c>
      <c r="J46" s="107" t="s">
        <v>510</v>
      </c>
      <c r="K46" s="107" t="s">
        <v>510</v>
      </c>
      <c r="L46" s="107" t="s">
        <v>510</v>
      </c>
      <c r="M46" s="108" t="s">
        <v>510</v>
      </c>
    </row>
    <row r="47" spans="2:13" ht="27.75" customHeight="1">
      <c r="B47" s="1236"/>
      <c r="C47" s="1237"/>
      <c r="D47" s="110"/>
      <c r="E47" s="1250" t="s">
        <v>37</v>
      </c>
      <c r="F47" s="1251"/>
      <c r="G47" s="1251"/>
      <c r="H47" s="1252"/>
      <c r="I47" s="106" t="s">
        <v>510</v>
      </c>
      <c r="J47" s="107" t="s">
        <v>510</v>
      </c>
      <c r="K47" s="107" t="s">
        <v>510</v>
      </c>
      <c r="L47" s="107" t="s">
        <v>510</v>
      </c>
      <c r="M47" s="108" t="s">
        <v>510</v>
      </c>
    </row>
    <row r="48" spans="2:13" ht="27.75" customHeight="1">
      <c r="B48" s="1236"/>
      <c r="C48" s="1237"/>
      <c r="D48" s="105"/>
      <c r="E48" s="1240" t="s">
        <v>38</v>
      </c>
      <c r="F48" s="1240"/>
      <c r="G48" s="1240"/>
      <c r="H48" s="1241"/>
      <c r="I48" s="106" t="s">
        <v>510</v>
      </c>
      <c r="J48" s="107" t="s">
        <v>510</v>
      </c>
      <c r="K48" s="107" t="s">
        <v>510</v>
      </c>
      <c r="L48" s="107" t="s">
        <v>510</v>
      </c>
      <c r="M48" s="108" t="s">
        <v>510</v>
      </c>
    </row>
    <row r="49" spans="2:13" ht="27.75" customHeight="1">
      <c r="B49" s="1238"/>
      <c r="C49" s="1239"/>
      <c r="D49" s="105"/>
      <c r="E49" s="1240" t="s">
        <v>39</v>
      </c>
      <c r="F49" s="1240"/>
      <c r="G49" s="1240"/>
      <c r="H49" s="1241"/>
      <c r="I49" s="106" t="s">
        <v>510</v>
      </c>
      <c r="J49" s="107" t="s">
        <v>510</v>
      </c>
      <c r="K49" s="107" t="s">
        <v>510</v>
      </c>
      <c r="L49" s="107" t="s">
        <v>510</v>
      </c>
      <c r="M49" s="108" t="s">
        <v>510</v>
      </c>
    </row>
    <row r="50" spans="2:13" ht="27.75" customHeight="1">
      <c r="B50" s="1234" t="s">
        <v>40</v>
      </c>
      <c r="C50" s="1235"/>
      <c r="D50" s="111"/>
      <c r="E50" s="1240" t="s">
        <v>41</v>
      </c>
      <c r="F50" s="1240"/>
      <c r="G50" s="1240"/>
      <c r="H50" s="1241"/>
      <c r="I50" s="106">
        <v>8154</v>
      </c>
      <c r="J50" s="107">
        <v>8323</v>
      </c>
      <c r="K50" s="107">
        <v>7965</v>
      </c>
      <c r="L50" s="107">
        <v>7557</v>
      </c>
      <c r="M50" s="108">
        <v>7292</v>
      </c>
    </row>
    <row r="51" spans="2:13" ht="27.75" customHeight="1">
      <c r="B51" s="1236"/>
      <c r="C51" s="1237"/>
      <c r="D51" s="105"/>
      <c r="E51" s="1240" t="s">
        <v>42</v>
      </c>
      <c r="F51" s="1240"/>
      <c r="G51" s="1240"/>
      <c r="H51" s="1241"/>
      <c r="I51" s="106">
        <v>390</v>
      </c>
      <c r="J51" s="107">
        <v>283</v>
      </c>
      <c r="K51" s="107">
        <v>250</v>
      </c>
      <c r="L51" s="107">
        <v>200</v>
      </c>
      <c r="M51" s="108">
        <v>158</v>
      </c>
    </row>
    <row r="52" spans="2:13" ht="27.75" customHeight="1">
      <c r="B52" s="1238"/>
      <c r="C52" s="1239"/>
      <c r="D52" s="105"/>
      <c r="E52" s="1240" t="s">
        <v>43</v>
      </c>
      <c r="F52" s="1240"/>
      <c r="G52" s="1240"/>
      <c r="H52" s="1241"/>
      <c r="I52" s="106">
        <v>14922</v>
      </c>
      <c r="J52" s="107">
        <v>13905</v>
      </c>
      <c r="K52" s="107">
        <v>13252</v>
      </c>
      <c r="L52" s="107">
        <v>13179</v>
      </c>
      <c r="M52" s="108">
        <v>14087</v>
      </c>
    </row>
    <row r="53" spans="2:13" ht="27.75" customHeight="1" thickBot="1">
      <c r="B53" s="1242" t="s">
        <v>44</v>
      </c>
      <c r="C53" s="1243"/>
      <c r="D53" s="112"/>
      <c r="E53" s="1244" t="s">
        <v>45</v>
      </c>
      <c r="F53" s="1244"/>
      <c r="G53" s="1244"/>
      <c r="H53" s="1245"/>
      <c r="I53" s="113">
        <v>1081</v>
      </c>
      <c r="J53" s="114">
        <v>222</v>
      </c>
      <c r="K53" s="114">
        <v>-242</v>
      </c>
      <c r="L53" s="114">
        <v>502</v>
      </c>
      <c r="M53" s="115">
        <v>851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tFvf9RpW/Lv1flVm52kKBLBhuKANj5L4Gq99WBqHn8ykHFG2h1qASET0XlqB70PZSdeegSlEh7iQDYXxbT4WA==" saltValue="xNdaxjW7LV7/lF1Zxa11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election activeCell="N44" sqref="N4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554</v>
      </c>
      <c r="G54" s="124" t="s">
        <v>555</v>
      </c>
      <c r="H54" s="125" t="s">
        <v>556</v>
      </c>
    </row>
    <row r="55" spans="2:8" ht="52.5" customHeight="1">
      <c r="B55" s="126"/>
      <c r="C55" s="1261" t="s">
        <v>48</v>
      </c>
      <c r="D55" s="1261"/>
      <c r="E55" s="1262"/>
      <c r="F55" s="127">
        <v>3874</v>
      </c>
      <c r="G55" s="127">
        <v>3383</v>
      </c>
      <c r="H55" s="128">
        <v>3187</v>
      </c>
    </row>
    <row r="56" spans="2:8" ht="52.5" customHeight="1">
      <c r="B56" s="129"/>
      <c r="C56" s="1263" t="s">
        <v>49</v>
      </c>
      <c r="D56" s="1263"/>
      <c r="E56" s="1264"/>
      <c r="F56" s="130">
        <v>746</v>
      </c>
      <c r="G56" s="130">
        <v>718</v>
      </c>
      <c r="H56" s="131">
        <v>769</v>
      </c>
    </row>
    <row r="57" spans="2:8" ht="53.25" customHeight="1">
      <c r="B57" s="129"/>
      <c r="C57" s="1265" t="s">
        <v>50</v>
      </c>
      <c r="D57" s="1265"/>
      <c r="E57" s="1266"/>
      <c r="F57" s="132">
        <v>4932</v>
      </c>
      <c r="G57" s="132">
        <v>4901</v>
      </c>
      <c r="H57" s="133">
        <v>4399</v>
      </c>
    </row>
    <row r="58" spans="2:8" ht="45.75" customHeight="1">
      <c r="B58" s="134"/>
      <c r="C58" s="1253" t="s">
        <v>597</v>
      </c>
      <c r="D58" s="1254"/>
      <c r="E58" s="1255"/>
      <c r="F58" s="135">
        <v>2183</v>
      </c>
      <c r="G58" s="135">
        <v>2183</v>
      </c>
      <c r="H58" s="136">
        <v>2183</v>
      </c>
    </row>
    <row r="59" spans="2:8" ht="45.75" customHeight="1">
      <c r="B59" s="134"/>
      <c r="C59" s="1253" t="s">
        <v>598</v>
      </c>
      <c r="D59" s="1254"/>
      <c r="E59" s="1255"/>
      <c r="F59" s="135">
        <v>716</v>
      </c>
      <c r="G59" s="135">
        <v>718</v>
      </c>
      <c r="H59" s="136">
        <v>719</v>
      </c>
    </row>
    <row r="60" spans="2:8" ht="45.75" customHeight="1">
      <c r="B60" s="134"/>
      <c r="C60" s="1253" t="s">
        <v>599</v>
      </c>
      <c r="D60" s="1254"/>
      <c r="E60" s="1255"/>
      <c r="F60" s="135">
        <v>857</v>
      </c>
      <c r="G60" s="135">
        <v>873</v>
      </c>
      <c r="H60" s="136">
        <v>492</v>
      </c>
    </row>
    <row r="61" spans="2:8" ht="45.75" customHeight="1">
      <c r="B61" s="134"/>
      <c r="C61" s="1253" t="s">
        <v>600</v>
      </c>
      <c r="D61" s="1254"/>
      <c r="E61" s="1255"/>
      <c r="F61" s="135">
        <v>266</v>
      </c>
      <c r="G61" s="135">
        <v>265</v>
      </c>
      <c r="H61" s="136">
        <v>249</v>
      </c>
    </row>
    <row r="62" spans="2:8" ht="45.75" customHeight="1" thickBot="1">
      <c r="B62" s="137"/>
      <c r="C62" s="1256" t="s">
        <v>601</v>
      </c>
      <c r="D62" s="1257"/>
      <c r="E62" s="1258"/>
      <c r="F62" s="138">
        <v>345</v>
      </c>
      <c r="G62" s="138">
        <v>306</v>
      </c>
      <c r="H62" s="139">
        <v>242</v>
      </c>
    </row>
    <row r="63" spans="2:8" ht="52.5" customHeight="1" thickBot="1">
      <c r="B63" s="140"/>
      <c r="C63" s="1259" t="s">
        <v>51</v>
      </c>
      <c r="D63" s="1259"/>
      <c r="E63" s="1260"/>
      <c r="F63" s="141">
        <v>9553</v>
      </c>
      <c r="G63" s="141">
        <v>9001</v>
      </c>
      <c r="H63" s="142">
        <v>8355</v>
      </c>
    </row>
    <row r="64" spans="2:8" ht="15" customHeight="1"/>
    <row r="65" ht="0" hidden="1" customHeight="1"/>
    <row r="66" ht="0" hidden="1" customHeight="1"/>
  </sheetData>
  <sheetProtection algorithmName="SHA-512" hashValue="y2llmmMtDnm5c1soCfeE0CNZobKurTuyH4oG7AbYSQT1xn8Ta9qzZbIOx5v1gcbOlZvNJ3Ek6yszaPSDhZohHw==" saltValue="igZHcVdbf56L757O+rWJ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40" zoomScaleNormal="100" zoomScaleSheetLayoutView="55" workbookViewId="0">
      <selection activeCell="CO39" sqref="CO39"/>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612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613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615</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552</v>
      </c>
      <c r="BQ50" s="1301"/>
      <c r="BR50" s="1301"/>
      <c r="BS50" s="1301"/>
      <c r="BT50" s="1301"/>
      <c r="BU50" s="1301"/>
      <c r="BV50" s="1301"/>
      <c r="BW50" s="1301"/>
      <c r="BX50" s="1301" t="s">
        <v>553</v>
      </c>
      <c r="BY50" s="1301"/>
      <c r="BZ50" s="1301"/>
      <c r="CA50" s="1301"/>
      <c r="CB50" s="1301"/>
      <c r="CC50" s="1301"/>
      <c r="CD50" s="1301"/>
      <c r="CE50" s="1301"/>
      <c r="CF50" s="1301" t="s">
        <v>554</v>
      </c>
      <c r="CG50" s="1301"/>
      <c r="CH50" s="1301"/>
      <c r="CI50" s="1301"/>
      <c r="CJ50" s="1301"/>
      <c r="CK50" s="1301"/>
      <c r="CL50" s="1301"/>
      <c r="CM50" s="1301"/>
      <c r="CN50" s="1301" t="s">
        <v>555</v>
      </c>
      <c r="CO50" s="1301"/>
      <c r="CP50" s="1301"/>
      <c r="CQ50" s="1301"/>
      <c r="CR50" s="1301"/>
      <c r="CS50" s="1301"/>
      <c r="CT50" s="1301"/>
      <c r="CU50" s="1301"/>
      <c r="CV50" s="1301" t="s">
        <v>556</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616</v>
      </c>
      <c r="AO51" s="1305"/>
      <c r="AP51" s="1305"/>
      <c r="AQ51" s="1305"/>
      <c r="AR51" s="1305"/>
      <c r="AS51" s="1305"/>
      <c r="AT51" s="1305"/>
      <c r="AU51" s="1305"/>
      <c r="AV51" s="1305"/>
      <c r="AW51" s="1305"/>
      <c r="AX51" s="1305"/>
      <c r="AY51" s="1305"/>
      <c r="AZ51" s="1305"/>
      <c r="BA51" s="1305"/>
      <c r="BB51" s="1305" t="s">
        <v>617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2.4</v>
      </c>
      <c r="BY51" s="1307"/>
      <c r="BZ51" s="1307"/>
      <c r="CA51" s="1307"/>
      <c r="CB51" s="1307"/>
      <c r="CC51" s="1307"/>
      <c r="CD51" s="1307"/>
      <c r="CE51" s="1307"/>
      <c r="CF51" s="1307"/>
      <c r="CG51" s="1307"/>
      <c r="CH51" s="1307"/>
      <c r="CI51" s="1307"/>
      <c r="CJ51" s="1307"/>
      <c r="CK51" s="1307"/>
      <c r="CL51" s="1307"/>
      <c r="CM51" s="1307"/>
      <c r="CN51" s="1307">
        <v>5.9</v>
      </c>
      <c r="CO51" s="1307"/>
      <c r="CP51" s="1307"/>
      <c r="CQ51" s="1307"/>
      <c r="CR51" s="1307"/>
      <c r="CS51" s="1307"/>
      <c r="CT51" s="1307"/>
      <c r="CU51" s="1307"/>
      <c r="CV51" s="1307">
        <v>10.5</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66.7</v>
      </c>
      <c r="BY53" s="1307"/>
      <c r="BZ53" s="1307"/>
      <c r="CA53" s="1307"/>
      <c r="CB53" s="1307"/>
      <c r="CC53" s="1307"/>
      <c r="CD53" s="1307"/>
      <c r="CE53" s="1307"/>
      <c r="CF53" s="1307">
        <v>68.3</v>
      </c>
      <c r="CG53" s="1307"/>
      <c r="CH53" s="1307"/>
      <c r="CI53" s="1307"/>
      <c r="CJ53" s="1307"/>
      <c r="CK53" s="1307"/>
      <c r="CL53" s="1307"/>
      <c r="CM53" s="1307"/>
      <c r="CN53" s="1307">
        <v>69.900000000000006</v>
      </c>
      <c r="CO53" s="1307"/>
      <c r="CP53" s="1307"/>
      <c r="CQ53" s="1307"/>
      <c r="CR53" s="1307"/>
      <c r="CS53" s="1307"/>
      <c r="CT53" s="1307"/>
      <c r="CU53" s="1307"/>
      <c r="CV53" s="1307">
        <v>70.7</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619</v>
      </c>
      <c r="AO55" s="1301"/>
      <c r="AP55" s="1301"/>
      <c r="AQ55" s="1301"/>
      <c r="AR55" s="1301"/>
      <c r="AS55" s="1301"/>
      <c r="AT55" s="1301"/>
      <c r="AU55" s="1301"/>
      <c r="AV55" s="1301"/>
      <c r="AW55" s="1301"/>
      <c r="AX55" s="1301"/>
      <c r="AY55" s="1301"/>
      <c r="AZ55" s="1301"/>
      <c r="BA55" s="1301"/>
      <c r="BB55" s="1305" t="s">
        <v>617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32.799999999999997</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58.6</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620</v>
      </c>
    </row>
    <row r="64" spans="1:109">
      <c r="B64" s="1276"/>
      <c r="G64" s="1283"/>
      <c r="I64" s="1317"/>
      <c r="J64" s="1317"/>
      <c r="K64" s="1317"/>
      <c r="L64" s="1317"/>
      <c r="M64" s="1317"/>
      <c r="N64" s="1318"/>
      <c r="AM64" s="1283"/>
      <c r="AN64" s="1283" t="s">
        <v>613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5" customHeight="1">
      <c r="B65" s="1276"/>
      <c r="AN65" s="1285" t="s">
        <v>621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615</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552</v>
      </c>
      <c r="BQ72" s="1301"/>
      <c r="BR72" s="1301"/>
      <c r="BS72" s="1301"/>
      <c r="BT72" s="1301"/>
      <c r="BU72" s="1301"/>
      <c r="BV72" s="1301"/>
      <c r="BW72" s="1301"/>
      <c r="BX72" s="1301" t="s">
        <v>553</v>
      </c>
      <c r="BY72" s="1301"/>
      <c r="BZ72" s="1301"/>
      <c r="CA72" s="1301"/>
      <c r="CB72" s="1301"/>
      <c r="CC72" s="1301"/>
      <c r="CD72" s="1301"/>
      <c r="CE72" s="1301"/>
      <c r="CF72" s="1301" t="s">
        <v>554</v>
      </c>
      <c r="CG72" s="1301"/>
      <c r="CH72" s="1301"/>
      <c r="CI72" s="1301"/>
      <c r="CJ72" s="1301"/>
      <c r="CK72" s="1301"/>
      <c r="CL72" s="1301"/>
      <c r="CM72" s="1301"/>
      <c r="CN72" s="1301" t="s">
        <v>555</v>
      </c>
      <c r="CO72" s="1301"/>
      <c r="CP72" s="1301"/>
      <c r="CQ72" s="1301"/>
      <c r="CR72" s="1301"/>
      <c r="CS72" s="1301"/>
      <c r="CT72" s="1301"/>
      <c r="CU72" s="1301"/>
      <c r="CV72" s="1301" t="s">
        <v>556</v>
      </c>
      <c r="CW72" s="1301"/>
      <c r="CX72" s="1301"/>
      <c r="CY72" s="1301"/>
      <c r="CZ72" s="1301"/>
      <c r="DA72" s="1301"/>
      <c r="DB72" s="1301"/>
      <c r="DC72" s="1301"/>
    </row>
    <row r="73" spans="2:107">
      <c r="B73" s="1276"/>
      <c r="G73" s="1302"/>
      <c r="H73" s="1302"/>
      <c r="I73" s="1302"/>
      <c r="J73" s="1302"/>
      <c r="K73" s="1324"/>
      <c r="L73" s="1324"/>
      <c r="M73" s="1324"/>
      <c r="N73" s="1324"/>
      <c r="AM73" s="1294"/>
      <c r="AN73" s="1305" t="s">
        <v>616</v>
      </c>
      <c r="AO73" s="1305"/>
      <c r="AP73" s="1305"/>
      <c r="AQ73" s="1305"/>
      <c r="AR73" s="1305"/>
      <c r="AS73" s="1305"/>
      <c r="AT73" s="1305"/>
      <c r="AU73" s="1305"/>
      <c r="AV73" s="1305"/>
      <c r="AW73" s="1305"/>
      <c r="AX73" s="1305"/>
      <c r="AY73" s="1305"/>
      <c r="AZ73" s="1305"/>
      <c r="BA73" s="1305"/>
      <c r="BB73" s="1305" t="s">
        <v>617</v>
      </c>
      <c r="BC73" s="1305"/>
      <c r="BD73" s="1305"/>
      <c r="BE73" s="1305"/>
      <c r="BF73" s="1305"/>
      <c r="BG73" s="1305"/>
      <c r="BH73" s="1305"/>
      <c r="BI73" s="1305"/>
      <c r="BJ73" s="1305"/>
      <c r="BK73" s="1305"/>
      <c r="BL73" s="1305"/>
      <c r="BM73" s="1305"/>
      <c r="BN73" s="1305"/>
      <c r="BO73" s="1305"/>
      <c r="BP73" s="1307">
        <v>11.8</v>
      </c>
      <c r="BQ73" s="1307"/>
      <c r="BR73" s="1307"/>
      <c r="BS73" s="1307"/>
      <c r="BT73" s="1307"/>
      <c r="BU73" s="1307"/>
      <c r="BV73" s="1307"/>
      <c r="BW73" s="1307"/>
      <c r="BX73" s="1307">
        <v>2.4</v>
      </c>
      <c r="BY73" s="1307"/>
      <c r="BZ73" s="1307"/>
      <c r="CA73" s="1307"/>
      <c r="CB73" s="1307"/>
      <c r="CC73" s="1307"/>
      <c r="CD73" s="1307"/>
      <c r="CE73" s="1307"/>
      <c r="CF73" s="1307"/>
      <c r="CG73" s="1307"/>
      <c r="CH73" s="1307"/>
      <c r="CI73" s="1307"/>
      <c r="CJ73" s="1307"/>
      <c r="CK73" s="1307"/>
      <c r="CL73" s="1307"/>
      <c r="CM73" s="1307"/>
      <c r="CN73" s="1307">
        <v>5.9</v>
      </c>
      <c r="CO73" s="1307"/>
      <c r="CP73" s="1307"/>
      <c r="CQ73" s="1307"/>
      <c r="CR73" s="1307"/>
      <c r="CS73" s="1307"/>
      <c r="CT73" s="1307"/>
      <c r="CU73" s="1307"/>
      <c r="CV73" s="1307">
        <v>10.5</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622</v>
      </c>
      <c r="BC75" s="1305"/>
      <c r="BD75" s="1305"/>
      <c r="BE75" s="1305"/>
      <c r="BF75" s="1305"/>
      <c r="BG75" s="1305"/>
      <c r="BH75" s="1305"/>
      <c r="BI75" s="1305"/>
      <c r="BJ75" s="1305"/>
      <c r="BK75" s="1305"/>
      <c r="BL75" s="1305"/>
      <c r="BM75" s="1305"/>
      <c r="BN75" s="1305"/>
      <c r="BO75" s="1305"/>
      <c r="BP75" s="1307">
        <v>5.2</v>
      </c>
      <c r="BQ75" s="1307"/>
      <c r="BR75" s="1307"/>
      <c r="BS75" s="1307"/>
      <c r="BT75" s="1307"/>
      <c r="BU75" s="1307"/>
      <c r="BV75" s="1307"/>
      <c r="BW75" s="1307"/>
      <c r="BX75" s="1307">
        <v>4.5</v>
      </c>
      <c r="BY75" s="1307"/>
      <c r="BZ75" s="1307"/>
      <c r="CA75" s="1307"/>
      <c r="CB75" s="1307"/>
      <c r="CC75" s="1307"/>
      <c r="CD75" s="1307"/>
      <c r="CE75" s="1307"/>
      <c r="CF75" s="1307">
        <v>4.4000000000000004</v>
      </c>
      <c r="CG75" s="1307"/>
      <c r="CH75" s="1307"/>
      <c r="CI75" s="1307"/>
      <c r="CJ75" s="1307"/>
      <c r="CK75" s="1307"/>
      <c r="CL75" s="1307"/>
      <c r="CM75" s="1307"/>
      <c r="CN75" s="1307">
        <v>4.5</v>
      </c>
      <c r="CO75" s="1307"/>
      <c r="CP75" s="1307"/>
      <c r="CQ75" s="1307"/>
      <c r="CR75" s="1307"/>
      <c r="CS75" s="1307"/>
      <c r="CT75" s="1307"/>
      <c r="CU75" s="1307"/>
      <c r="CV75" s="1307">
        <v>4.7</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619</v>
      </c>
      <c r="AO77" s="1301"/>
      <c r="AP77" s="1301"/>
      <c r="AQ77" s="1301"/>
      <c r="AR77" s="1301"/>
      <c r="AS77" s="1301"/>
      <c r="AT77" s="1301"/>
      <c r="AU77" s="1301"/>
      <c r="AV77" s="1301"/>
      <c r="AW77" s="1301"/>
      <c r="AX77" s="1301"/>
      <c r="AY77" s="1301"/>
      <c r="AZ77" s="1301"/>
      <c r="BA77" s="1301"/>
      <c r="BB77" s="1305" t="s">
        <v>617</v>
      </c>
      <c r="BC77" s="1305"/>
      <c r="BD77" s="1305"/>
      <c r="BE77" s="1305"/>
      <c r="BF77" s="1305"/>
      <c r="BG77" s="1305"/>
      <c r="BH77" s="1305"/>
      <c r="BI77" s="1305"/>
      <c r="BJ77" s="1305"/>
      <c r="BK77" s="1305"/>
      <c r="BL77" s="1305"/>
      <c r="BM77" s="1305"/>
      <c r="BN77" s="1305"/>
      <c r="BO77" s="1305"/>
      <c r="BP77" s="1307">
        <v>48.6</v>
      </c>
      <c r="BQ77" s="1307"/>
      <c r="BR77" s="1307"/>
      <c r="BS77" s="1307"/>
      <c r="BT77" s="1307"/>
      <c r="BU77" s="1307"/>
      <c r="BV77" s="1307"/>
      <c r="BW77" s="1307"/>
      <c r="BX77" s="1307">
        <v>32.799999999999997</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622</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9.5</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3pFCfkB13jugqZmWWgqM6r2fCU2sa15XK8OE5uW+uXgD726saFPQ1+0f1+KGf/PIsgUl5+JH2e/CTS5126rKw==" saltValue="1WV0XZADbEsFfqJn1ILK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CO39" sqref="CO3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qC7BITetxTOBfipYYSgPmmqbGSLwF2u4agWmFUu+PqLru2bawmIMa+7CgT3Ujx3qwsih4XFpgaV4fC0M1x3zg==" saltValue="ME3QSt9lttQmbClwt7Xo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4" zoomScaleNormal="100" zoomScaleSheetLayoutView="55" workbookViewId="0">
      <selection activeCell="CO39" sqref="CO3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zlqUW6kSfprwSeM+BAOCadtQYOLogcKOg+OUD75FR7XLGt2CqRl8BGBSDNiftQKNpkR4AL5J+QRvy+kO7MaWQ==" saltValue="a5bBeJrtT45jokKA3vAH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549</v>
      </c>
      <c r="G2" s="156"/>
      <c r="H2" s="157"/>
    </row>
    <row r="3" spans="1:8">
      <c r="A3" s="153" t="s">
        <v>542</v>
      </c>
      <c r="B3" s="158"/>
      <c r="C3" s="159"/>
      <c r="D3" s="160">
        <v>115500</v>
      </c>
      <c r="E3" s="161"/>
      <c r="F3" s="162">
        <v>83623</v>
      </c>
      <c r="G3" s="163"/>
      <c r="H3" s="164"/>
    </row>
    <row r="4" spans="1:8">
      <c r="A4" s="165"/>
      <c r="B4" s="166"/>
      <c r="C4" s="167"/>
      <c r="D4" s="168">
        <v>48552</v>
      </c>
      <c r="E4" s="169"/>
      <c r="F4" s="170">
        <v>48787</v>
      </c>
      <c r="G4" s="171"/>
      <c r="H4" s="172"/>
    </row>
    <row r="5" spans="1:8">
      <c r="A5" s="153" t="s">
        <v>544</v>
      </c>
      <c r="B5" s="158"/>
      <c r="C5" s="159"/>
      <c r="D5" s="160">
        <v>102012</v>
      </c>
      <c r="E5" s="161"/>
      <c r="F5" s="162">
        <v>87974</v>
      </c>
      <c r="G5" s="163"/>
      <c r="H5" s="164"/>
    </row>
    <row r="6" spans="1:8">
      <c r="A6" s="165"/>
      <c r="B6" s="166"/>
      <c r="C6" s="167"/>
      <c r="D6" s="168">
        <v>43522</v>
      </c>
      <c r="E6" s="169"/>
      <c r="F6" s="170">
        <v>48183</v>
      </c>
      <c r="G6" s="171"/>
      <c r="H6" s="172"/>
    </row>
    <row r="7" spans="1:8">
      <c r="A7" s="153" t="s">
        <v>545</v>
      </c>
      <c r="B7" s="158"/>
      <c r="C7" s="159"/>
      <c r="D7" s="160">
        <v>151523</v>
      </c>
      <c r="E7" s="161"/>
      <c r="F7" s="162">
        <v>83280</v>
      </c>
      <c r="G7" s="163"/>
      <c r="H7" s="164"/>
    </row>
    <row r="8" spans="1:8">
      <c r="A8" s="165"/>
      <c r="B8" s="166"/>
      <c r="C8" s="167"/>
      <c r="D8" s="168">
        <v>32295</v>
      </c>
      <c r="E8" s="169"/>
      <c r="F8" s="170">
        <v>43123</v>
      </c>
      <c r="G8" s="171"/>
      <c r="H8" s="172"/>
    </row>
    <row r="9" spans="1:8">
      <c r="A9" s="153" t="s">
        <v>546</v>
      </c>
      <c r="B9" s="158"/>
      <c r="C9" s="159"/>
      <c r="D9" s="160">
        <v>190040</v>
      </c>
      <c r="E9" s="161"/>
      <c r="F9" s="162">
        <v>88968</v>
      </c>
      <c r="G9" s="163"/>
      <c r="H9" s="164"/>
    </row>
    <row r="10" spans="1:8">
      <c r="A10" s="165"/>
      <c r="B10" s="166"/>
      <c r="C10" s="167"/>
      <c r="D10" s="168">
        <v>37209</v>
      </c>
      <c r="E10" s="169"/>
      <c r="F10" s="170">
        <v>45482</v>
      </c>
      <c r="G10" s="171"/>
      <c r="H10" s="172"/>
    </row>
    <row r="11" spans="1:8">
      <c r="A11" s="153" t="s">
        <v>547</v>
      </c>
      <c r="B11" s="158"/>
      <c r="C11" s="159"/>
      <c r="D11" s="160">
        <v>259416</v>
      </c>
      <c r="E11" s="161"/>
      <c r="F11" s="162">
        <v>85173</v>
      </c>
      <c r="G11" s="163"/>
      <c r="H11" s="164"/>
    </row>
    <row r="12" spans="1:8">
      <c r="A12" s="165"/>
      <c r="B12" s="166"/>
      <c r="C12" s="173"/>
      <c r="D12" s="168">
        <v>77696</v>
      </c>
      <c r="E12" s="169"/>
      <c r="F12" s="170">
        <v>43913</v>
      </c>
      <c r="G12" s="171"/>
      <c r="H12" s="172"/>
    </row>
    <row r="13" spans="1:8">
      <c r="A13" s="153"/>
      <c r="B13" s="158"/>
      <c r="C13" s="174"/>
      <c r="D13" s="175">
        <v>163698</v>
      </c>
      <c r="E13" s="176"/>
      <c r="F13" s="177">
        <v>85804</v>
      </c>
      <c r="G13" s="178"/>
      <c r="H13" s="164"/>
    </row>
    <row r="14" spans="1:8">
      <c r="A14" s="165"/>
      <c r="B14" s="166"/>
      <c r="C14" s="167"/>
      <c r="D14" s="168">
        <v>47855</v>
      </c>
      <c r="E14" s="169"/>
      <c r="F14" s="170">
        <v>45898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8.0500000000000007</v>
      </c>
      <c r="C19" s="179">
        <f>ROUND(VALUE(SUBSTITUTE(実質収支比率等に係る経年分析!G$48,"▲","-")),2)</f>
        <v>7.77</v>
      </c>
      <c r="D19" s="179">
        <f>ROUND(VALUE(SUBSTITUTE(実質収支比率等に係る経年分析!H$48,"▲","-")),2)</f>
        <v>5.26</v>
      </c>
      <c r="E19" s="179">
        <f>ROUND(VALUE(SUBSTITUTE(実質収支比率等に係る経年分析!I$48,"▲","-")),2)</f>
        <v>5.05</v>
      </c>
      <c r="F19" s="179">
        <f>ROUND(VALUE(SUBSTITUTE(実質収支比率等に係る経年分析!J$48,"▲","-")),2)</f>
        <v>5.38</v>
      </c>
    </row>
    <row r="20" spans="1:11">
      <c r="A20" s="179" t="s">
        <v>55</v>
      </c>
      <c r="B20" s="179">
        <f>ROUND(VALUE(SUBSTITUTE(実質収支比率等に係る経年分析!F$47,"▲","-")),2)</f>
        <v>34.159999999999997</v>
      </c>
      <c r="C20" s="179">
        <f>ROUND(VALUE(SUBSTITUTE(実質収支比率等に係る経年分析!G$47,"▲","-")),2)</f>
        <v>36.42</v>
      </c>
      <c r="D20" s="179">
        <f>ROUND(VALUE(SUBSTITUTE(実質収支比率等に係る経年分析!H$47,"▲","-")),2)</f>
        <v>36.89</v>
      </c>
      <c r="E20" s="179">
        <f>ROUND(VALUE(SUBSTITUTE(実質収支比率等に係る経年分析!I$47,"▲","-")),2)</f>
        <v>33.33</v>
      </c>
      <c r="F20" s="179">
        <f>ROUND(VALUE(SUBSTITUTE(実質収支比率等に係る経年分析!J$47,"▲","-")),2)</f>
        <v>32.950000000000003</v>
      </c>
    </row>
    <row r="21" spans="1:11">
      <c r="A21" s="179" t="s">
        <v>56</v>
      </c>
      <c r="B21" s="179">
        <f>IF(ISNUMBER(VALUE(SUBSTITUTE(実質収支比率等に係る経年分析!F$49,"▲","-"))),ROUND(VALUE(SUBSTITUTE(実質収支比率等に係る経年分析!F$49,"▲","-")),2),NA())</f>
        <v>1.36</v>
      </c>
      <c r="C21" s="179">
        <f>IF(ISNUMBER(VALUE(SUBSTITUTE(実質収支比率等に係る経年分析!G$49,"▲","-"))),ROUND(VALUE(SUBSTITUTE(実質収支比率等に係る経年分析!G$49,"▲","-")),2),NA())</f>
        <v>2.48</v>
      </c>
      <c r="D21" s="179">
        <f>IF(ISNUMBER(VALUE(SUBSTITUTE(実質収支比率等に係る経年分析!H$49,"▲","-"))),ROUND(VALUE(SUBSTITUTE(実質収支比率等に係る経年分析!H$49,"▲","-")),2),NA())</f>
        <v>-4.29</v>
      </c>
      <c r="E21" s="179">
        <f>IF(ISNUMBER(VALUE(SUBSTITUTE(実質収支比率等に係る経年分析!I$49,"▲","-"))),ROUND(VALUE(SUBSTITUTE(実質収支比率等に係る経年分析!I$49,"▲","-")),2),NA())</f>
        <v>-5.24</v>
      </c>
      <c r="F21" s="179">
        <f>IF(ISNUMBER(VALUE(SUBSTITUTE(実質収支比率等に係る経年分析!J$49,"▲","-"))),ROUND(VALUE(SUBSTITUTE(実質収支比率等に係る経年分析!J$49,"▲","-")),2),NA())</f>
        <v>-1.95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長湯温泉療養文化館特別会計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市立こども診療所特別会計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1.1000000000000001</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1.1100000000000001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3.16</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1981</v>
      </c>
      <c r="E42" s="181"/>
      <c r="F42" s="181"/>
      <c r="G42" s="181">
        <f>'実質公債費比率（分子）の構造'!L$52</f>
        <v>1893</v>
      </c>
      <c r="H42" s="181"/>
      <c r="I42" s="181"/>
      <c r="J42" s="181">
        <f>'実質公債費比率（分子）の構造'!M$52</f>
        <v>1833</v>
      </c>
      <c r="K42" s="181"/>
      <c r="L42" s="181"/>
      <c r="M42" s="181">
        <f>'実質公債費比率（分子）の構造'!N$52</f>
        <v>1802</v>
      </c>
      <c r="N42" s="181"/>
      <c r="O42" s="181"/>
      <c r="P42" s="181">
        <f>'実質公債費比率（分子）の構造'!O$52</f>
        <v>1685</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36</v>
      </c>
      <c r="C44" s="181"/>
      <c r="D44" s="181"/>
      <c r="E44" s="181">
        <f>'実質公債費比率（分子）の構造'!L$50</f>
        <v>35</v>
      </c>
      <c r="F44" s="181"/>
      <c r="G44" s="181"/>
      <c r="H44" s="181">
        <f>'実質公債費比率（分子）の構造'!M$50</f>
        <v>34</v>
      </c>
      <c r="I44" s="181"/>
      <c r="J44" s="181"/>
      <c r="K44" s="181">
        <f>'実質公債費比率（分子）の構造'!N$50</f>
        <v>35</v>
      </c>
      <c r="L44" s="181"/>
      <c r="M44" s="181"/>
      <c r="N44" s="181" t="str">
        <f>'実質公債費比率（分子）の構造'!O$50</f>
        <v>-</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189</v>
      </c>
      <c r="C46" s="181"/>
      <c r="D46" s="181"/>
      <c r="E46" s="181">
        <f>'実質公債費比率（分子）の構造'!L$48</f>
        <v>172</v>
      </c>
      <c r="F46" s="181"/>
      <c r="G46" s="181"/>
      <c r="H46" s="181">
        <f>'実質公債費比率（分子）の構造'!M$48</f>
        <v>166</v>
      </c>
      <c r="I46" s="181"/>
      <c r="J46" s="181"/>
      <c r="K46" s="181">
        <f>'実質公債費比率（分子）の構造'!N$48</f>
        <v>166</v>
      </c>
      <c r="L46" s="181"/>
      <c r="M46" s="181"/>
      <c r="N46" s="181">
        <f>'実質公債費比率（分子）の構造'!O$48</f>
        <v>152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2160</v>
      </c>
      <c r="C49" s="181"/>
      <c r="D49" s="181"/>
      <c r="E49" s="181">
        <f>'実質公債費比率（分子）の構造'!L$45</f>
        <v>2055</v>
      </c>
      <c r="F49" s="181"/>
      <c r="G49" s="181"/>
      <c r="H49" s="181">
        <f>'実質公債費比率（分子）の構造'!M$45</f>
        <v>2052</v>
      </c>
      <c r="I49" s="181"/>
      <c r="J49" s="181"/>
      <c r="K49" s="181">
        <f>'実質公債費比率（分子）の構造'!N$45</f>
        <v>2011</v>
      </c>
      <c r="L49" s="181"/>
      <c r="M49" s="181"/>
      <c r="N49" s="181">
        <f>'実質公債費比率（分子）の構造'!O$45</f>
        <v>1906</v>
      </c>
      <c r="O49" s="181"/>
      <c r="P49" s="181"/>
    </row>
    <row r="50" spans="1:16">
      <c r="A50" s="181" t="s">
        <v>71</v>
      </c>
      <c r="B50" s="181" t="e">
        <f>NA()</f>
        <v>#N/A</v>
      </c>
      <c r="C50" s="181">
        <f>IF(ISNUMBER('実質公債費比率（分子）の構造'!K$53),'実質公債費比率（分子）の構造'!K$53,NA())</f>
        <v>404</v>
      </c>
      <c r="D50" s="181" t="e">
        <f>NA()</f>
        <v>#N/A</v>
      </c>
      <c r="E50" s="181" t="e">
        <f>NA()</f>
        <v>#N/A</v>
      </c>
      <c r="F50" s="181">
        <f>IF(ISNUMBER('実質公債費比率（分子）の構造'!L$53),'実質公債費比率（分子）の構造'!L$53,NA())</f>
        <v>369</v>
      </c>
      <c r="G50" s="181" t="e">
        <f>NA()</f>
        <v>#N/A</v>
      </c>
      <c r="H50" s="181" t="e">
        <f>NA()</f>
        <v>#N/A</v>
      </c>
      <c r="I50" s="181">
        <f>IF(ISNUMBER('実質公債費比率（分子）の構造'!M$53),'実質公債費比率（分子）の構造'!M$53,NA())</f>
        <v>419</v>
      </c>
      <c r="J50" s="181" t="e">
        <f>NA()</f>
        <v>#N/A</v>
      </c>
      <c r="K50" s="181" t="e">
        <f>NA()</f>
        <v>#N/A</v>
      </c>
      <c r="L50" s="181">
        <f>IF(ISNUMBER('実質公債費比率（分子）の構造'!N$53),'実質公債費比率（分子）の構造'!N$53,NA())</f>
        <v>410</v>
      </c>
      <c r="M50" s="181" t="e">
        <f>NA()</f>
        <v>#N/A</v>
      </c>
      <c r="N50" s="181" t="e">
        <f>NA()</f>
        <v>#N/A</v>
      </c>
      <c r="O50" s="181">
        <f>IF(ISNUMBER('実質公債費比率（分子）の構造'!O$53),'実質公債費比率（分子）の構造'!O$53,NA())</f>
        <v>373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14922</v>
      </c>
      <c r="E56" s="180"/>
      <c r="F56" s="180"/>
      <c r="G56" s="180">
        <f>'将来負担比率（分子）の構造'!J$52</f>
        <v>13905</v>
      </c>
      <c r="H56" s="180"/>
      <c r="I56" s="180"/>
      <c r="J56" s="180">
        <f>'将来負担比率（分子）の構造'!K$52</f>
        <v>13252</v>
      </c>
      <c r="K56" s="180"/>
      <c r="L56" s="180"/>
      <c r="M56" s="180">
        <f>'将来負担比率（分子）の構造'!L$52</f>
        <v>13179</v>
      </c>
      <c r="N56" s="180"/>
      <c r="O56" s="180"/>
      <c r="P56" s="180">
        <f>'将来負担比率（分子）の構造'!M$52</f>
        <v>14087</v>
      </c>
    </row>
    <row r="57" spans="1:16">
      <c r="A57" s="180" t="s">
        <v>42</v>
      </c>
      <c r="B57" s="180"/>
      <c r="C57" s="180"/>
      <c r="D57" s="180">
        <f>'将来負担比率（分子）の構造'!I$51</f>
        <v>390</v>
      </c>
      <c r="E57" s="180"/>
      <c r="F57" s="180"/>
      <c r="G57" s="180">
        <f>'将来負担比率（分子）の構造'!J$51</f>
        <v>283</v>
      </c>
      <c r="H57" s="180"/>
      <c r="I57" s="180"/>
      <c r="J57" s="180">
        <f>'将来負担比率（分子）の構造'!K$51</f>
        <v>250</v>
      </c>
      <c r="K57" s="180"/>
      <c r="L57" s="180"/>
      <c r="M57" s="180">
        <f>'将来負担比率（分子）の構造'!L$51</f>
        <v>200</v>
      </c>
      <c r="N57" s="180"/>
      <c r="O57" s="180"/>
      <c r="P57" s="180">
        <f>'将来負担比率（分子）の構造'!M$51</f>
        <v>158</v>
      </c>
    </row>
    <row r="58" spans="1:16">
      <c r="A58" s="180" t="s">
        <v>41</v>
      </c>
      <c r="B58" s="180"/>
      <c r="C58" s="180"/>
      <c r="D58" s="180">
        <f>'将来負担比率（分子）の構造'!I$50</f>
        <v>8154</v>
      </c>
      <c r="E58" s="180"/>
      <c r="F58" s="180"/>
      <c r="G58" s="180">
        <f>'将来負担比率（分子）の構造'!J$50</f>
        <v>8323</v>
      </c>
      <c r="H58" s="180"/>
      <c r="I58" s="180"/>
      <c r="J58" s="180">
        <f>'将来負担比率（分子）の構造'!K$50</f>
        <v>7965</v>
      </c>
      <c r="K58" s="180"/>
      <c r="L58" s="180"/>
      <c r="M58" s="180">
        <f>'将来負担比率（分子）の構造'!L$50</f>
        <v>7557</v>
      </c>
      <c r="N58" s="180"/>
      <c r="O58" s="180"/>
      <c r="P58" s="180">
        <f>'将来負担比率（分子）の構造'!M$50</f>
        <v>7292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3601</v>
      </c>
      <c r="C62" s="180"/>
      <c r="D62" s="180"/>
      <c r="E62" s="180">
        <f>'将来負担比率（分子）の構造'!J$45</f>
        <v>3199</v>
      </c>
      <c r="F62" s="180"/>
      <c r="G62" s="180"/>
      <c r="H62" s="180">
        <f>'将来負担比率（分子）の構造'!K$45</f>
        <v>2881</v>
      </c>
      <c r="I62" s="180"/>
      <c r="J62" s="180"/>
      <c r="K62" s="180">
        <f>'将来負担比率（分子）の構造'!L$45</f>
        <v>3094</v>
      </c>
      <c r="L62" s="180"/>
      <c r="M62" s="180"/>
      <c r="N62" s="180">
        <f>'将来負担比率（分子）の構造'!M$45</f>
        <v>2777</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1618</v>
      </c>
      <c r="C64" s="180"/>
      <c r="D64" s="180"/>
      <c r="E64" s="180">
        <f>'将来負担比率（分子）の構造'!J$43</f>
        <v>1388</v>
      </c>
      <c r="F64" s="180"/>
      <c r="G64" s="180"/>
      <c r="H64" s="180">
        <f>'将来負担比率（分子）の構造'!K$43</f>
        <v>1291</v>
      </c>
      <c r="I64" s="180"/>
      <c r="J64" s="180"/>
      <c r="K64" s="180">
        <f>'将来負担比率（分子）の構造'!L$43</f>
        <v>1235</v>
      </c>
      <c r="L64" s="180"/>
      <c r="M64" s="180"/>
      <c r="N64" s="180">
        <f>'将来負担比率（分子）の構造'!M$43</f>
        <v>1217</v>
      </c>
      <c r="O64" s="180"/>
      <c r="P64" s="180"/>
    </row>
    <row r="65" spans="1:16">
      <c r="A65" s="180" t="s">
        <v>32</v>
      </c>
      <c r="B65" s="180">
        <f>'将来負担比率（分子）の構造'!I$42</f>
        <v>2640</v>
      </c>
      <c r="C65" s="180"/>
      <c r="D65" s="180"/>
      <c r="E65" s="180">
        <f>'将来負担比率（分子）の構造'!J$42</f>
        <v>2569</v>
      </c>
      <c r="F65" s="180"/>
      <c r="G65" s="180"/>
      <c r="H65" s="180">
        <f>'将来負担比率（分子）の構造'!K$42</f>
        <v>2353</v>
      </c>
      <c r="I65" s="180"/>
      <c r="J65" s="180"/>
      <c r="K65" s="180">
        <f>'将来負担比率（分子）の構造'!L$42</f>
        <v>2318</v>
      </c>
      <c r="L65" s="180"/>
      <c r="M65" s="180"/>
      <c r="N65" s="180">
        <f>'将来負担比率（分子）の構造'!M$42</f>
        <v>2318</v>
      </c>
      <c r="O65" s="180"/>
      <c r="P65" s="180"/>
    </row>
    <row r="66" spans="1:16">
      <c r="A66" s="180" t="s">
        <v>31</v>
      </c>
      <c r="B66" s="180">
        <f>'将来負担比率（分子）の構造'!I$41</f>
        <v>16687</v>
      </c>
      <c r="C66" s="180"/>
      <c r="D66" s="180"/>
      <c r="E66" s="180">
        <f>'将来負担比率（分子）の構造'!J$41</f>
        <v>15577</v>
      </c>
      <c r="F66" s="180"/>
      <c r="G66" s="180"/>
      <c r="H66" s="180">
        <f>'将来負担比率（分子）の構造'!K$41</f>
        <v>14700</v>
      </c>
      <c r="I66" s="180"/>
      <c r="J66" s="180"/>
      <c r="K66" s="180">
        <f>'将来負担比率（分子）の構造'!L$41</f>
        <v>14790</v>
      </c>
      <c r="L66" s="180"/>
      <c r="M66" s="180"/>
      <c r="N66" s="180">
        <f>'将来負担比率（分子）の構造'!M$41</f>
        <v>16075</v>
      </c>
      <c r="O66" s="180"/>
      <c r="P66" s="180"/>
    </row>
    <row r="67" spans="1:16">
      <c r="A67" s="180" t="s">
        <v>75</v>
      </c>
      <c r="B67" s="180" t="e">
        <f>NA()</f>
        <v>#N/A</v>
      </c>
      <c r="C67" s="180">
        <f>IF(ISNUMBER('将来負担比率（分子）の構造'!I$53), IF('将来負担比率（分子）の構造'!I$53 &lt; 0, 0, '将来負担比率（分子）の構造'!I$53), NA())</f>
        <v>1081</v>
      </c>
      <c r="D67" s="180" t="e">
        <f>NA()</f>
        <v>#N/A</v>
      </c>
      <c r="E67" s="180" t="e">
        <f>NA()</f>
        <v>#N/A</v>
      </c>
      <c r="F67" s="180">
        <f>IF(ISNUMBER('将来負担比率（分子）の構造'!J$53), IF('将来負担比率（分子）の構造'!J$53 &lt; 0, 0, '将来負担比率（分子）の構造'!J$53), NA())</f>
        <v>222</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502</v>
      </c>
      <c r="M67" s="180" t="e">
        <f>NA()</f>
        <v>#N/A</v>
      </c>
      <c r="N67" s="180" t="e">
        <f>NA()</f>
        <v>#N/A</v>
      </c>
      <c r="O67" s="180">
        <f>IF(ISNUMBER('将来負担比率（分子）の構造'!M$53), IF('将来負担比率（分子）の構造'!M$53 &lt; 0, 0, '将来負担比率（分子）の構造'!M$53), NA())</f>
        <v>851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3874</v>
      </c>
      <c r="C72" s="184">
        <f>基金残高に係る経年分析!G55</f>
        <v>3383</v>
      </c>
      <c r="D72" s="184">
        <f>基金残高に係る経年分析!H55</f>
        <v>3187</v>
      </c>
    </row>
    <row r="73" spans="1:16">
      <c r="A73" s="183" t="s">
        <v>78</v>
      </c>
      <c r="B73" s="184">
        <f>基金残高に係る経年分析!F56</f>
        <v>746</v>
      </c>
      <c r="C73" s="184">
        <f>基金残高に係る経年分析!G56</f>
        <v>718</v>
      </c>
      <c r="D73" s="184">
        <f>基金残高に係る経年分析!H56</f>
        <v>769</v>
      </c>
    </row>
    <row r="74" spans="1:16">
      <c r="A74" s="183" t="s">
        <v>79</v>
      </c>
      <c r="B74" s="184">
        <f>基金残高に係る経年分析!F57</f>
        <v>4932</v>
      </c>
      <c r="C74" s="184">
        <f>基金残高に係る経年分析!G57</f>
        <v>4901</v>
      </c>
      <c r="D74" s="184">
        <f>基金残高に係る経年分析!H57</f>
        <v>4399</v>
      </c>
    </row>
  </sheetData>
  <sheetProtection algorithmName="SHA-512" hashValue="TFi4ZndmJ+7cxCiN3GiuMJAX0JL5j06j4PCTsbz2f+yZPWxq/ZafgjgI297Za6KSC9NM4FPOOsIWnObUzLFWNg==" saltValue="RdU+X84dmoyA+oaa8z7i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topLeftCell="A4"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225</v>
      </c>
      <c r="C5" s="723"/>
      <c r="D5" s="723"/>
      <c r="E5" s="723"/>
      <c r="F5" s="723"/>
      <c r="G5" s="723"/>
      <c r="H5" s="723"/>
      <c r="I5" s="723"/>
      <c r="J5" s="723"/>
      <c r="K5" s="723"/>
      <c r="L5" s="723"/>
      <c r="M5" s="723"/>
      <c r="N5" s="723"/>
      <c r="O5" s="723"/>
      <c r="P5" s="723"/>
      <c r="Q5" s="724"/>
      <c r="R5" s="688">
        <v>1934161</v>
      </c>
      <c r="S5" s="689"/>
      <c r="T5" s="689"/>
      <c r="U5" s="689"/>
      <c r="V5" s="689"/>
      <c r="W5" s="689"/>
      <c r="X5" s="689"/>
      <c r="Y5" s="735"/>
      <c r="Z5" s="753">
        <v>8.9</v>
      </c>
      <c r="AA5" s="753"/>
      <c r="AB5" s="753"/>
      <c r="AC5" s="753"/>
      <c r="AD5" s="754">
        <v>1915143</v>
      </c>
      <c r="AE5" s="754"/>
      <c r="AF5" s="754"/>
      <c r="AG5" s="754"/>
      <c r="AH5" s="754"/>
      <c r="AI5" s="754"/>
      <c r="AJ5" s="754"/>
      <c r="AK5" s="754"/>
      <c r="AL5" s="736">
        <v>20.5</v>
      </c>
      <c r="AM5" s="705"/>
      <c r="AN5" s="705"/>
      <c r="AO5" s="737"/>
      <c r="AP5" s="722" t="s">
        <v>226</v>
      </c>
      <c r="AQ5" s="723"/>
      <c r="AR5" s="723"/>
      <c r="AS5" s="723"/>
      <c r="AT5" s="723"/>
      <c r="AU5" s="723"/>
      <c r="AV5" s="723"/>
      <c r="AW5" s="723"/>
      <c r="AX5" s="723"/>
      <c r="AY5" s="723"/>
      <c r="AZ5" s="723"/>
      <c r="BA5" s="723"/>
      <c r="BB5" s="723"/>
      <c r="BC5" s="723"/>
      <c r="BD5" s="723"/>
      <c r="BE5" s="723"/>
      <c r="BF5" s="724"/>
      <c r="BG5" s="623">
        <v>1895365</v>
      </c>
      <c r="BH5" s="626"/>
      <c r="BI5" s="626"/>
      <c r="BJ5" s="626"/>
      <c r="BK5" s="626"/>
      <c r="BL5" s="626"/>
      <c r="BM5" s="626"/>
      <c r="BN5" s="627"/>
      <c r="BO5" s="685">
        <v>98</v>
      </c>
      <c r="BP5" s="685"/>
      <c r="BQ5" s="685"/>
      <c r="BR5" s="685"/>
      <c r="BS5" s="686">
        <v>12686</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c r="B6" s="620" t="s">
        <v>230</v>
      </c>
      <c r="C6" s="621"/>
      <c r="D6" s="621"/>
      <c r="E6" s="621"/>
      <c r="F6" s="621"/>
      <c r="G6" s="621"/>
      <c r="H6" s="621"/>
      <c r="I6" s="621"/>
      <c r="J6" s="621"/>
      <c r="K6" s="621"/>
      <c r="L6" s="621"/>
      <c r="M6" s="621"/>
      <c r="N6" s="621"/>
      <c r="O6" s="621"/>
      <c r="P6" s="621"/>
      <c r="Q6" s="622"/>
      <c r="R6" s="623">
        <v>278502</v>
      </c>
      <c r="S6" s="626"/>
      <c r="T6" s="626"/>
      <c r="U6" s="626"/>
      <c r="V6" s="626"/>
      <c r="W6" s="626"/>
      <c r="X6" s="626"/>
      <c r="Y6" s="627"/>
      <c r="Z6" s="685">
        <v>1.3</v>
      </c>
      <c r="AA6" s="685"/>
      <c r="AB6" s="685"/>
      <c r="AC6" s="685"/>
      <c r="AD6" s="686">
        <v>278502</v>
      </c>
      <c r="AE6" s="686"/>
      <c r="AF6" s="686"/>
      <c r="AG6" s="686"/>
      <c r="AH6" s="686"/>
      <c r="AI6" s="686"/>
      <c r="AJ6" s="686"/>
      <c r="AK6" s="686"/>
      <c r="AL6" s="628">
        <v>3</v>
      </c>
      <c r="AM6" s="629"/>
      <c r="AN6" s="629"/>
      <c r="AO6" s="687"/>
      <c r="AP6" s="620" t="s">
        <v>231</v>
      </c>
      <c r="AQ6" s="621"/>
      <c r="AR6" s="621"/>
      <c r="AS6" s="621"/>
      <c r="AT6" s="621"/>
      <c r="AU6" s="621"/>
      <c r="AV6" s="621"/>
      <c r="AW6" s="621"/>
      <c r="AX6" s="621"/>
      <c r="AY6" s="621"/>
      <c r="AZ6" s="621"/>
      <c r="BA6" s="621"/>
      <c r="BB6" s="621"/>
      <c r="BC6" s="621"/>
      <c r="BD6" s="621"/>
      <c r="BE6" s="621"/>
      <c r="BF6" s="622"/>
      <c r="BG6" s="623">
        <v>1895365</v>
      </c>
      <c r="BH6" s="626"/>
      <c r="BI6" s="626"/>
      <c r="BJ6" s="626"/>
      <c r="BK6" s="626"/>
      <c r="BL6" s="626"/>
      <c r="BM6" s="626"/>
      <c r="BN6" s="627"/>
      <c r="BO6" s="685">
        <v>98</v>
      </c>
      <c r="BP6" s="685"/>
      <c r="BQ6" s="685"/>
      <c r="BR6" s="685"/>
      <c r="BS6" s="686">
        <v>12686</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159947</v>
      </c>
      <c r="CS6" s="626"/>
      <c r="CT6" s="626"/>
      <c r="CU6" s="626"/>
      <c r="CV6" s="626"/>
      <c r="CW6" s="626"/>
      <c r="CX6" s="626"/>
      <c r="CY6" s="627"/>
      <c r="CZ6" s="736">
        <v>0.8</v>
      </c>
      <c r="DA6" s="705"/>
      <c r="DB6" s="705"/>
      <c r="DC6" s="739"/>
      <c r="DD6" s="631" t="s">
        <v>139</v>
      </c>
      <c r="DE6" s="626"/>
      <c r="DF6" s="626"/>
      <c r="DG6" s="626"/>
      <c r="DH6" s="626"/>
      <c r="DI6" s="626"/>
      <c r="DJ6" s="626"/>
      <c r="DK6" s="626"/>
      <c r="DL6" s="626"/>
      <c r="DM6" s="626"/>
      <c r="DN6" s="626"/>
      <c r="DO6" s="626"/>
      <c r="DP6" s="627"/>
      <c r="DQ6" s="631">
        <v>159947</v>
      </c>
      <c r="DR6" s="626"/>
      <c r="DS6" s="626"/>
      <c r="DT6" s="626"/>
      <c r="DU6" s="626"/>
      <c r="DV6" s="626"/>
      <c r="DW6" s="626"/>
      <c r="DX6" s="626"/>
      <c r="DY6" s="626"/>
      <c r="DZ6" s="626"/>
      <c r="EA6" s="626"/>
      <c r="EB6" s="626"/>
      <c r="EC6" s="666"/>
    </row>
    <row r="7" spans="2:143" ht="11.25" customHeight="1">
      <c r="B7" s="620" t="s">
        <v>233</v>
      </c>
      <c r="C7" s="621"/>
      <c r="D7" s="621"/>
      <c r="E7" s="621"/>
      <c r="F7" s="621"/>
      <c r="G7" s="621"/>
      <c r="H7" s="621"/>
      <c r="I7" s="621"/>
      <c r="J7" s="621"/>
      <c r="K7" s="621"/>
      <c r="L7" s="621"/>
      <c r="M7" s="621"/>
      <c r="N7" s="621"/>
      <c r="O7" s="621"/>
      <c r="P7" s="621"/>
      <c r="Q7" s="622"/>
      <c r="R7" s="623">
        <v>3063</v>
      </c>
      <c r="S7" s="626"/>
      <c r="T7" s="626"/>
      <c r="U7" s="626"/>
      <c r="V7" s="626"/>
      <c r="W7" s="626"/>
      <c r="X7" s="626"/>
      <c r="Y7" s="627"/>
      <c r="Z7" s="685">
        <v>0</v>
      </c>
      <c r="AA7" s="685"/>
      <c r="AB7" s="685"/>
      <c r="AC7" s="685"/>
      <c r="AD7" s="686">
        <v>3063</v>
      </c>
      <c r="AE7" s="686"/>
      <c r="AF7" s="686"/>
      <c r="AG7" s="686"/>
      <c r="AH7" s="686"/>
      <c r="AI7" s="686"/>
      <c r="AJ7" s="686"/>
      <c r="AK7" s="686"/>
      <c r="AL7" s="628">
        <v>0</v>
      </c>
      <c r="AM7" s="629"/>
      <c r="AN7" s="629"/>
      <c r="AO7" s="687"/>
      <c r="AP7" s="620" t="s">
        <v>234</v>
      </c>
      <c r="AQ7" s="621"/>
      <c r="AR7" s="621"/>
      <c r="AS7" s="621"/>
      <c r="AT7" s="621"/>
      <c r="AU7" s="621"/>
      <c r="AV7" s="621"/>
      <c r="AW7" s="621"/>
      <c r="AX7" s="621"/>
      <c r="AY7" s="621"/>
      <c r="AZ7" s="621"/>
      <c r="BA7" s="621"/>
      <c r="BB7" s="621"/>
      <c r="BC7" s="621"/>
      <c r="BD7" s="621"/>
      <c r="BE7" s="621"/>
      <c r="BF7" s="622"/>
      <c r="BG7" s="623">
        <v>769231</v>
      </c>
      <c r="BH7" s="626"/>
      <c r="BI7" s="626"/>
      <c r="BJ7" s="626"/>
      <c r="BK7" s="626"/>
      <c r="BL7" s="626"/>
      <c r="BM7" s="626"/>
      <c r="BN7" s="627"/>
      <c r="BO7" s="685">
        <v>39.799999999999997</v>
      </c>
      <c r="BP7" s="685"/>
      <c r="BQ7" s="685"/>
      <c r="BR7" s="685"/>
      <c r="BS7" s="686">
        <v>12686</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3329356</v>
      </c>
      <c r="CS7" s="626"/>
      <c r="CT7" s="626"/>
      <c r="CU7" s="626"/>
      <c r="CV7" s="626"/>
      <c r="CW7" s="626"/>
      <c r="CX7" s="626"/>
      <c r="CY7" s="627"/>
      <c r="CZ7" s="685">
        <v>15.8</v>
      </c>
      <c r="DA7" s="685"/>
      <c r="DB7" s="685"/>
      <c r="DC7" s="685"/>
      <c r="DD7" s="631">
        <v>442483</v>
      </c>
      <c r="DE7" s="626"/>
      <c r="DF7" s="626"/>
      <c r="DG7" s="626"/>
      <c r="DH7" s="626"/>
      <c r="DI7" s="626"/>
      <c r="DJ7" s="626"/>
      <c r="DK7" s="626"/>
      <c r="DL7" s="626"/>
      <c r="DM7" s="626"/>
      <c r="DN7" s="626"/>
      <c r="DO7" s="626"/>
      <c r="DP7" s="627"/>
      <c r="DQ7" s="631">
        <v>2295735</v>
      </c>
      <c r="DR7" s="626"/>
      <c r="DS7" s="626"/>
      <c r="DT7" s="626"/>
      <c r="DU7" s="626"/>
      <c r="DV7" s="626"/>
      <c r="DW7" s="626"/>
      <c r="DX7" s="626"/>
      <c r="DY7" s="626"/>
      <c r="DZ7" s="626"/>
      <c r="EA7" s="626"/>
      <c r="EB7" s="626"/>
      <c r="EC7" s="666"/>
    </row>
    <row r="8" spans="2:143" ht="11.25" customHeight="1">
      <c r="B8" s="620" t="s">
        <v>236</v>
      </c>
      <c r="C8" s="621"/>
      <c r="D8" s="621"/>
      <c r="E8" s="621"/>
      <c r="F8" s="621"/>
      <c r="G8" s="621"/>
      <c r="H8" s="621"/>
      <c r="I8" s="621"/>
      <c r="J8" s="621"/>
      <c r="K8" s="621"/>
      <c r="L8" s="621"/>
      <c r="M8" s="621"/>
      <c r="N8" s="621"/>
      <c r="O8" s="621"/>
      <c r="P8" s="621"/>
      <c r="Q8" s="622"/>
      <c r="R8" s="623">
        <v>4171</v>
      </c>
      <c r="S8" s="626"/>
      <c r="T8" s="626"/>
      <c r="U8" s="626"/>
      <c r="V8" s="626"/>
      <c r="W8" s="626"/>
      <c r="X8" s="626"/>
      <c r="Y8" s="627"/>
      <c r="Z8" s="685">
        <v>0</v>
      </c>
      <c r="AA8" s="685"/>
      <c r="AB8" s="685"/>
      <c r="AC8" s="685"/>
      <c r="AD8" s="686">
        <v>4171</v>
      </c>
      <c r="AE8" s="686"/>
      <c r="AF8" s="686"/>
      <c r="AG8" s="686"/>
      <c r="AH8" s="686"/>
      <c r="AI8" s="686"/>
      <c r="AJ8" s="686"/>
      <c r="AK8" s="686"/>
      <c r="AL8" s="628">
        <v>0</v>
      </c>
      <c r="AM8" s="629"/>
      <c r="AN8" s="629"/>
      <c r="AO8" s="687"/>
      <c r="AP8" s="620" t="s">
        <v>237</v>
      </c>
      <c r="AQ8" s="621"/>
      <c r="AR8" s="621"/>
      <c r="AS8" s="621"/>
      <c r="AT8" s="621"/>
      <c r="AU8" s="621"/>
      <c r="AV8" s="621"/>
      <c r="AW8" s="621"/>
      <c r="AX8" s="621"/>
      <c r="AY8" s="621"/>
      <c r="AZ8" s="621"/>
      <c r="BA8" s="621"/>
      <c r="BB8" s="621"/>
      <c r="BC8" s="621"/>
      <c r="BD8" s="621"/>
      <c r="BE8" s="621"/>
      <c r="BF8" s="622"/>
      <c r="BG8" s="623">
        <v>32795</v>
      </c>
      <c r="BH8" s="626"/>
      <c r="BI8" s="626"/>
      <c r="BJ8" s="626"/>
      <c r="BK8" s="626"/>
      <c r="BL8" s="626"/>
      <c r="BM8" s="626"/>
      <c r="BN8" s="627"/>
      <c r="BO8" s="685">
        <v>1.7</v>
      </c>
      <c r="BP8" s="685"/>
      <c r="BQ8" s="685"/>
      <c r="BR8" s="685"/>
      <c r="BS8" s="631" t="s">
        <v>128</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4771769</v>
      </c>
      <c r="CS8" s="626"/>
      <c r="CT8" s="626"/>
      <c r="CU8" s="626"/>
      <c r="CV8" s="626"/>
      <c r="CW8" s="626"/>
      <c r="CX8" s="626"/>
      <c r="CY8" s="627"/>
      <c r="CZ8" s="685">
        <v>22.7</v>
      </c>
      <c r="DA8" s="685"/>
      <c r="DB8" s="685"/>
      <c r="DC8" s="685"/>
      <c r="DD8" s="631">
        <v>69275</v>
      </c>
      <c r="DE8" s="626"/>
      <c r="DF8" s="626"/>
      <c r="DG8" s="626"/>
      <c r="DH8" s="626"/>
      <c r="DI8" s="626"/>
      <c r="DJ8" s="626"/>
      <c r="DK8" s="626"/>
      <c r="DL8" s="626"/>
      <c r="DM8" s="626"/>
      <c r="DN8" s="626"/>
      <c r="DO8" s="626"/>
      <c r="DP8" s="627"/>
      <c r="DQ8" s="631">
        <v>2748681</v>
      </c>
      <c r="DR8" s="626"/>
      <c r="DS8" s="626"/>
      <c r="DT8" s="626"/>
      <c r="DU8" s="626"/>
      <c r="DV8" s="626"/>
      <c r="DW8" s="626"/>
      <c r="DX8" s="626"/>
      <c r="DY8" s="626"/>
      <c r="DZ8" s="626"/>
      <c r="EA8" s="626"/>
      <c r="EB8" s="626"/>
      <c r="EC8" s="666"/>
    </row>
    <row r="9" spans="2:143" ht="11.25" customHeight="1">
      <c r="B9" s="620" t="s">
        <v>239</v>
      </c>
      <c r="C9" s="621"/>
      <c r="D9" s="621"/>
      <c r="E9" s="621"/>
      <c r="F9" s="621"/>
      <c r="G9" s="621"/>
      <c r="H9" s="621"/>
      <c r="I9" s="621"/>
      <c r="J9" s="621"/>
      <c r="K9" s="621"/>
      <c r="L9" s="621"/>
      <c r="M9" s="621"/>
      <c r="N9" s="621"/>
      <c r="O9" s="621"/>
      <c r="P9" s="621"/>
      <c r="Q9" s="622"/>
      <c r="R9" s="623">
        <v>3790</v>
      </c>
      <c r="S9" s="626"/>
      <c r="T9" s="626"/>
      <c r="U9" s="626"/>
      <c r="V9" s="626"/>
      <c r="W9" s="626"/>
      <c r="X9" s="626"/>
      <c r="Y9" s="627"/>
      <c r="Z9" s="685">
        <v>0</v>
      </c>
      <c r="AA9" s="685"/>
      <c r="AB9" s="685"/>
      <c r="AC9" s="685"/>
      <c r="AD9" s="686">
        <v>3790</v>
      </c>
      <c r="AE9" s="686"/>
      <c r="AF9" s="686"/>
      <c r="AG9" s="686"/>
      <c r="AH9" s="686"/>
      <c r="AI9" s="686"/>
      <c r="AJ9" s="686"/>
      <c r="AK9" s="686"/>
      <c r="AL9" s="628">
        <v>0</v>
      </c>
      <c r="AM9" s="629"/>
      <c r="AN9" s="629"/>
      <c r="AO9" s="687"/>
      <c r="AP9" s="620" t="s">
        <v>240</v>
      </c>
      <c r="AQ9" s="621"/>
      <c r="AR9" s="621"/>
      <c r="AS9" s="621"/>
      <c r="AT9" s="621"/>
      <c r="AU9" s="621"/>
      <c r="AV9" s="621"/>
      <c r="AW9" s="621"/>
      <c r="AX9" s="621"/>
      <c r="AY9" s="621"/>
      <c r="AZ9" s="621"/>
      <c r="BA9" s="621"/>
      <c r="BB9" s="621"/>
      <c r="BC9" s="621"/>
      <c r="BD9" s="621"/>
      <c r="BE9" s="621"/>
      <c r="BF9" s="622"/>
      <c r="BG9" s="623">
        <v>610628</v>
      </c>
      <c r="BH9" s="626"/>
      <c r="BI9" s="626"/>
      <c r="BJ9" s="626"/>
      <c r="BK9" s="626"/>
      <c r="BL9" s="626"/>
      <c r="BM9" s="626"/>
      <c r="BN9" s="627"/>
      <c r="BO9" s="685">
        <v>31.6</v>
      </c>
      <c r="BP9" s="685"/>
      <c r="BQ9" s="685"/>
      <c r="BR9" s="685"/>
      <c r="BS9" s="631" t="s">
        <v>128</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1565167</v>
      </c>
      <c r="CS9" s="626"/>
      <c r="CT9" s="626"/>
      <c r="CU9" s="626"/>
      <c r="CV9" s="626"/>
      <c r="CW9" s="626"/>
      <c r="CX9" s="626"/>
      <c r="CY9" s="627"/>
      <c r="CZ9" s="685">
        <v>7.4</v>
      </c>
      <c r="DA9" s="685"/>
      <c r="DB9" s="685"/>
      <c r="DC9" s="685"/>
      <c r="DD9" s="631">
        <v>544051</v>
      </c>
      <c r="DE9" s="626"/>
      <c r="DF9" s="626"/>
      <c r="DG9" s="626"/>
      <c r="DH9" s="626"/>
      <c r="DI9" s="626"/>
      <c r="DJ9" s="626"/>
      <c r="DK9" s="626"/>
      <c r="DL9" s="626"/>
      <c r="DM9" s="626"/>
      <c r="DN9" s="626"/>
      <c r="DO9" s="626"/>
      <c r="DP9" s="627"/>
      <c r="DQ9" s="631">
        <v>829498</v>
      </c>
      <c r="DR9" s="626"/>
      <c r="DS9" s="626"/>
      <c r="DT9" s="626"/>
      <c r="DU9" s="626"/>
      <c r="DV9" s="626"/>
      <c r="DW9" s="626"/>
      <c r="DX9" s="626"/>
      <c r="DY9" s="626"/>
      <c r="DZ9" s="626"/>
      <c r="EA9" s="626"/>
      <c r="EB9" s="626"/>
      <c r="EC9" s="666"/>
    </row>
    <row r="10" spans="2:143" ht="11.25" customHeight="1">
      <c r="B10" s="620" t="s">
        <v>242</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128</v>
      </c>
      <c r="AA10" s="685"/>
      <c r="AB10" s="685"/>
      <c r="AC10" s="685"/>
      <c r="AD10" s="686" t="s">
        <v>128</v>
      </c>
      <c r="AE10" s="686"/>
      <c r="AF10" s="686"/>
      <c r="AG10" s="686"/>
      <c r="AH10" s="686"/>
      <c r="AI10" s="686"/>
      <c r="AJ10" s="686"/>
      <c r="AK10" s="686"/>
      <c r="AL10" s="628" t="s">
        <v>128</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61399</v>
      </c>
      <c r="BH10" s="626"/>
      <c r="BI10" s="626"/>
      <c r="BJ10" s="626"/>
      <c r="BK10" s="626"/>
      <c r="BL10" s="626"/>
      <c r="BM10" s="626"/>
      <c r="BN10" s="627"/>
      <c r="BO10" s="685">
        <v>3.2</v>
      </c>
      <c r="BP10" s="685"/>
      <c r="BQ10" s="685"/>
      <c r="BR10" s="685"/>
      <c r="BS10" s="631" t="s">
        <v>128</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10419</v>
      </c>
      <c r="CS10" s="626"/>
      <c r="CT10" s="626"/>
      <c r="CU10" s="626"/>
      <c r="CV10" s="626"/>
      <c r="CW10" s="626"/>
      <c r="CX10" s="626"/>
      <c r="CY10" s="627"/>
      <c r="CZ10" s="685">
        <v>0</v>
      </c>
      <c r="DA10" s="685"/>
      <c r="DB10" s="685"/>
      <c r="DC10" s="685"/>
      <c r="DD10" s="631" t="s">
        <v>139</v>
      </c>
      <c r="DE10" s="626"/>
      <c r="DF10" s="626"/>
      <c r="DG10" s="626"/>
      <c r="DH10" s="626"/>
      <c r="DI10" s="626"/>
      <c r="DJ10" s="626"/>
      <c r="DK10" s="626"/>
      <c r="DL10" s="626"/>
      <c r="DM10" s="626"/>
      <c r="DN10" s="626"/>
      <c r="DO10" s="626"/>
      <c r="DP10" s="627"/>
      <c r="DQ10" s="631">
        <v>7635</v>
      </c>
      <c r="DR10" s="626"/>
      <c r="DS10" s="626"/>
      <c r="DT10" s="626"/>
      <c r="DU10" s="626"/>
      <c r="DV10" s="626"/>
      <c r="DW10" s="626"/>
      <c r="DX10" s="626"/>
      <c r="DY10" s="626"/>
      <c r="DZ10" s="626"/>
      <c r="EA10" s="626"/>
      <c r="EB10" s="626"/>
      <c r="EC10" s="666"/>
    </row>
    <row r="11" spans="2:143" ht="11.25" customHeight="1">
      <c r="B11" s="620" t="s">
        <v>245</v>
      </c>
      <c r="C11" s="621"/>
      <c r="D11" s="621"/>
      <c r="E11" s="621"/>
      <c r="F11" s="621"/>
      <c r="G11" s="621"/>
      <c r="H11" s="621"/>
      <c r="I11" s="621"/>
      <c r="J11" s="621"/>
      <c r="K11" s="621"/>
      <c r="L11" s="621"/>
      <c r="M11" s="621"/>
      <c r="N11" s="621"/>
      <c r="O11" s="621"/>
      <c r="P11" s="621"/>
      <c r="Q11" s="622"/>
      <c r="R11" s="623" t="s">
        <v>139</v>
      </c>
      <c r="S11" s="626"/>
      <c r="T11" s="626"/>
      <c r="U11" s="626"/>
      <c r="V11" s="626"/>
      <c r="W11" s="626"/>
      <c r="X11" s="626"/>
      <c r="Y11" s="627"/>
      <c r="Z11" s="685" t="s">
        <v>128</v>
      </c>
      <c r="AA11" s="685"/>
      <c r="AB11" s="685"/>
      <c r="AC11" s="685"/>
      <c r="AD11" s="686" t="s">
        <v>128</v>
      </c>
      <c r="AE11" s="686"/>
      <c r="AF11" s="686"/>
      <c r="AG11" s="686"/>
      <c r="AH11" s="686"/>
      <c r="AI11" s="686"/>
      <c r="AJ11" s="686"/>
      <c r="AK11" s="686"/>
      <c r="AL11" s="628" t="s">
        <v>128</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64409</v>
      </c>
      <c r="BH11" s="626"/>
      <c r="BI11" s="626"/>
      <c r="BJ11" s="626"/>
      <c r="BK11" s="626"/>
      <c r="BL11" s="626"/>
      <c r="BM11" s="626"/>
      <c r="BN11" s="627"/>
      <c r="BO11" s="685">
        <v>3.3</v>
      </c>
      <c r="BP11" s="685"/>
      <c r="BQ11" s="685"/>
      <c r="BR11" s="685"/>
      <c r="BS11" s="631">
        <v>12686</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2738970</v>
      </c>
      <c r="CS11" s="626"/>
      <c r="CT11" s="626"/>
      <c r="CU11" s="626"/>
      <c r="CV11" s="626"/>
      <c r="CW11" s="626"/>
      <c r="CX11" s="626"/>
      <c r="CY11" s="627"/>
      <c r="CZ11" s="685">
        <v>13</v>
      </c>
      <c r="DA11" s="685"/>
      <c r="DB11" s="685"/>
      <c r="DC11" s="685"/>
      <c r="DD11" s="631">
        <v>1292464</v>
      </c>
      <c r="DE11" s="626"/>
      <c r="DF11" s="626"/>
      <c r="DG11" s="626"/>
      <c r="DH11" s="626"/>
      <c r="DI11" s="626"/>
      <c r="DJ11" s="626"/>
      <c r="DK11" s="626"/>
      <c r="DL11" s="626"/>
      <c r="DM11" s="626"/>
      <c r="DN11" s="626"/>
      <c r="DO11" s="626"/>
      <c r="DP11" s="627"/>
      <c r="DQ11" s="631">
        <v>1003892</v>
      </c>
      <c r="DR11" s="626"/>
      <c r="DS11" s="626"/>
      <c r="DT11" s="626"/>
      <c r="DU11" s="626"/>
      <c r="DV11" s="626"/>
      <c r="DW11" s="626"/>
      <c r="DX11" s="626"/>
      <c r="DY11" s="626"/>
      <c r="DZ11" s="626"/>
      <c r="EA11" s="626"/>
      <c r="EB11" s="626"/>
      <c r="EC11" s="666"/>
    </row>
    <row r="12" spans="2:143" ht="11.25" customHeight="1">
      <c r="B12" s="620" t="s">
        <v>248</v>
      </c>
      <c r="C12" s="621"/>
      <c r="D12" s="621"/>
      <c r="E12" s="621"/>
      <c r="F12" s="621"/>
      <c r="G12" s="621"/>
      <c r="H12" s="621"/>
      <c r="I12" s="621"/>
      <c r="J12" s="621"/>
      <c r="K12" s="621"/>
      <c r="L12" s="621"/>
      <c r="M12" s="621"/>
      <c r="N12" s="621"/>
      <c r="O12" s="621"/>
      <c r="P12" s="621"/>
      <c r="Q12" s="622"/>
      <c r="R12" s="623">
        <v>412158</v>
      </c>
      <c r="S12" s="626"/>
      <c r="T12" s="626"/>
      <c r="U12" s="626"/>
      <c r="V12" s="626"/>
      <c r="W12" s="626"/>
      <c r="X12" s="626"/>
      <c r="Y12" s="627"/>
      <c r="Z12" s="685">
        <v>1.9</v>
      </c>
      <c r="AA12" s="685"/>
      <c r="AB12" s="685"/>
      <c r="AC12" s="685"/>
      <c r="AD12" s="686">
        <v>412158</v>
      </c>
      <c r="AE12" s="686"/>
      <c r="AF12" s="686"/>
      <c r="AG12" s="686"/>
      <c r="AH12" s="686"/>
      <c r="AI12" s="686"/>
      <c r="AJ12" s="686"/>
      <c r="AK12" s="686"/>
      <c r="AL12" s="628">
        <v>4.4000000000000004</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895159</v>
      </c>
      <c r="BH12" s="626"/>
      <c r="BI12" s="626"/>
      <c r="BJ12" s="626"/>
      <c r="BK12" s="626"/>
      <c r="BL12" s="626"/>
      <c r="BM12" s="626"/>
      <c r="BN12" s="627"/>
      <c r="BO12" s="685">
        <v>46.3</v>
      </c>
      <c r="BP12" s="685"/>
      <c r="BQ12" s="685"/>
      <c r="BR12" s="685"/>
      <c r="BS12" s="631" t="s">
        <v>139</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487611</v>
      </c>
      <c r="CS12" s="626"/>
      <c r="CT12" s="626"/>
      <c r="CU12" s="626"/>
      <c r="CV12" s="626"/>
      <c r="CW12" s="626"/>
      <c r="CX12" s="626"/>
      <c r="CY12" s="627"/>
      <c r="CZ12" s="685">
        <v>2.2999999999999998</v>
      </c>
      <c r="DA12" s="685"/>
      <c r="DB12" s="685"/>
      <c r="DC12" s="685"/>
      <c r="DD12" s="631">
        <v>76095</v>
      </c>
      <c r="DE12" s="626"/>
      <c r="DF12" s="626"/>
      <c r="DG12" s="626"/>
      <c r="DH12" s="626"/>
      <c r="DI12" s="626"/>
      <c r="DJ12" s="626"/>
      <c r="DK12" s="626"/>
      <c r="DL12" s="626"/>
      <c r="DM12" s="626"/>
      <c r="DN12" s="626"/>
      <c r="DO12" s="626"/>
      <c r="DP12" s="627"/>
      <c r="DQ12" s="631">
        <v>307724</v>
      </c>
      <c r="DR12" s="626"/>
      <c r="DS12" s="626"/>
      <c r="DT12" s="626"/>
      <c r="DU12" s="626"/>
      <c r="DV12" s="626"/>
      <c r="DW12" s="626"/>
      <c r="DX12" s="626"/>
      <c r="DY12" s="626"/>
      <c r="DZ12" s="626"/>
      <c r="EA12" s="626"/>
      <c r="EB12" s="626"/>
      <c r="EC12" s="666"/>
    </row>
    <row r="13" spans="2:143" ht="11.25" customHeight="1">
      <c r="B13" s="620" t="s">
        <v>251</v>
      </c>
      <c r="C13" s="621"/>
      <c r="D13" s="621"/>
      <c r="E13" s="621"/>
      <c r="F13" s="621"/>
      <c r="G13" s="621"/>
      <c r="H13" s="621"/>
      <c r="I13" s="621"/>
      <c r="J13" s="621"/>
      <c r="K13" s="621"/>
      <c r="L13" s="621"/>
      <c r="M13" s="621"/>
      <c r="N13" s="621"/>
      <c r="O13" s="621"/>
      <c r="P13" s="621"/>
      <c r="Q13" s="622"/>
      <c r="R13" s="623">
        <v>6484</v>
      </c>
      <c r="S13" s="626"/>
      <c r="T13" s="626"/>
      <c r="U13" s="626"/>
      <c r="V13" s="626"/>
      <c r="W13" s="626"/>
      <c r="X13" s="626"/>
      <c r="Y13" s="627"/>
      <c r="Z13" s="685">
        <v>0</v>
      </c>
      <c r="AA13" s="685"/>
      <c r="AB13" s="685"/>
      <c r="AC13" s="685"/>
      <c r="AD13" s="686">
        <v>6484</v>
      </c>
      <c r="AE13" s="686"/>
      <c r="AF13" s="686"/>
      <c r="AG13" s="686"/>
      <c r="AH13" s="686"/>
      <c r="AI13" s="686"/>
      <c r="AJ13" s="686"/>
      <c r="AK13" s="686"/>
      <c r="AL13" s="628">
        <v>0.1</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881340</v>
      </c>
      <c r="BH13" s="626"/>
      <c r="BI13" s="626"/>
      <c r="BJ13" s="626"/>
      <c r="BK13" s="626"/>
      <c r="BL13" s="626"/>
      <c r="BM13" s="626"/>
      <c r="BN13" s="627"/>
      <c r="BO13" s="685">
        <v>45.6</v>
      </c>
      <c r="BP13" s="685"/>
      <c r="BQ13" s="685"/>
      <c r="BR13" s="685"/>
      <c r="BS13" s="631" t="s">
        <v>139</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1586307</v>
      </c>
      <c r="CS13" s="626"/>
      <c r="CT13" s="626"/>
      <c r="CU13" s="626"/>
      <c r="CV13" s="626"/>
      <c r="CW13" s="626"/>
      <c r="CX13" s="626"/>
      <c r="CY13" s="627"/>
      <c r="CZ13" s="685">
        <v>7.5</v>
      </c>
      <c r="DA13" s="685"/>
      <c r="DB13" s="685"/>
      <c r="DC13" s="685"/>
      <c r="DD13" s="631">
        <v>1226546</v>
      </c>
      <c r="DE13" s="626"/>
      <c r="DF13" s="626"/>
      <c r="DG13" s="626"/>
      <c r="DH13" s="626"/>
      <c r="DI13" s="626"/>
      <c r="DJ13" s="626"/>
      <c r="DK13" s="626"/>
      <c r="DL13" s="626"/>
      <c r="DM13" s="626"/>
      <c r="DN13" s="626"/>
      <c r="DO13" s="626"/>
      <c r="DP13" s="627"/>
      <c r="DQ13" s="631">
        <v>541891</v>
      </c>
      <c r="DR13" s="626"/>
      <c r="DS13" s="626"/>
      <c r="DT13" s="626"/>
      <c r="DU13" s="626"/>
      <c r="DV13" s="626"/>
      <c r="DW13" s="626"/>
      <c r="DX13" s="626"/>
      <c r="DY13" s="626"/>
      <c r="DZ13" s="626"/>
      <c r="EA13" s="626"/>
      <c r="EB13" s="626"/>
      <c r="EC13" s="666"/>
    </row>
    <row r="14" spans="2:143" ht="11.25" customHeight="1">
      <c r="B14" s="620" t="s">
        <v>254</v>
      </c>
      <c r="C14" s="621"/>
      <c r="D14" s="621"/>
      <c r="E14" s="621"/>
      <c r="F14" s="621"/>
      <c r="G14" s="621"/>
      <c r="H14" s="621"/>
      <c r="I14" s="621"/>
      <c r="J14" s="621"/>
      <c r="K14" s="621"/>
      <c r="L14" s="621"/>
      <c r="M14" s="621"/>
      <c r="N14" s="621"/>
      <c r="O14" s="621"/>
      <c r="P14" s="621"/>
      <c r="Q14" s="622"/>
      <c r="R14" s="623" t="s">
        <v>139</v>
      </c>
      <c r="S14" s="626"/>
      <c r="T14" s="626"/>
      <c r="U14" s="626"/>
      <c r="V14" s="626"/>
      <c r="W14" s="626"/>
      <c r="X14" s="626"/>
      <c r="Y14" s="627"/>
      <c r="Z14" s="685" t="s">
        <v>128</v>
      </c>
      <c r="AA14" s="685"/>
      <c r="AB14" s="685"/>
      <c r="AC14" s="685"/>
      <c r="AD14" s="686" t="s">
        <v>128</v>
      </c>
      <c r="AE14" s="686"/>
      <c r="AF14" s="686"/>
      <c r="AG14" s="686"/>
      <c r="AH14" s="686"/>
      <c r="AI14" s="686"/>
      <c r="AJ14" s="686"/>
      <c r="AK14" s="686"/>
      <c r="AL14" s="628" t="s">
        <v>128</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96817</v>
      </c>
      <c r="BH14" s="626"/>
      <c r="BI14" s="626"/>
      <c r="BJ14" s="626"/>
      <c r="BK14" s="626"/>
      <c r="BL14" s="626"/>
      <c r="BM14" s="626"/>
      <c r="BN14" s="627"/>
      <c r="BO14" s="685">
        <v>5</v>
      </c>
      <c r="BP14" s="685"/>
      <c r="BQ14" s="685"/>
      <c r="BR14" s="685"/>
      <c r="BS14" s="631" t="s">
        <v>139</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626688</v>
      </c>
      <c r="CS14" s="626"/>
      <c r="CT14" s="626"/>
      <c r="CU14" s="626"/>
      <c r="CV14" s="626"/>
      <c r="CW14" s="626"/>
      <c r="CX14" s="626"/>
      <c r="CY14" s="627"/>
      <c r="CZ14" s="685">
        <v>3</v>
      </c>
      <c r="DA14" s="685"/>
      <c r="DB14" s="685"/>
      <c r="DC14" s="685"/>
      <c r="DD14" s="631">
        <v>96782</v>
      </c>
      <c r="DE14" s="626"/>
      <c r="DF14" s="626"/>
      <c r="DG14" s="626"/>
      <c r="DH14" s="626"/>
      <c r="DI14" s="626"/>
      <c r="DJ14" s="626"/>
      <c r="DK14" s="626"/>
      <c r="DL14" s="626"/>
      <c r="DM14" s="626"/>
      <c r="DN14" s="626"/>
      <c r="DO14" s="626"/>
      <c r="DP14" s="627"/>
      <c r="DQ14" s="631">
        <v>519963</v>
      </c>
      <c r="DR14" s="626"/>
      <c r="DS14" s="626"/>
      <c r="DT14" s="626"/>
      <c r="DU14" s="626"/>
      <c r="DV14" s="626"/>
      <c r="DW14" s="626"/>
      <c r="DX14" s="626"/>
      <c r="DY14" s="626"/>
      <c r="DZ14" s="626"/>
      <c r="EA14" s="626"/>
      <c r="EB14" s="626"/>
      <c r="EC14" s="666"/>
    </row>
    <row r="15" spans="2:143" ht="11.25" customHeight="1">
      <c r="B15" s="620" t="s">
        <v>257</v>
      </c>
      <c r="C15" s="621"/>
      <c r="D15" s="621"/>
      <c r="E15" s="621"/>
      <c r="F15" s="621"/>
      <c r="G15" s="621"/>
      <c r="H15" s="621"/>
      <c r="I15" s="621"/>
      <c r="J15" s="621"/>
      <c r="K15" s="621"/>
      <c r="L15" s="621"/>
      <c r="M15" s="621"/>
      <c r="N15" s="621"/>
      <c r="O15" s="621"/>
      <c r="P15" s="621"/>
      <c r="Q15" s="622"/>
      <c r="R15" s="623">
        <v>61397</v>
      </c>
      <c r="S15" s="626"/>
      <c r="T15" s="626"/>
      <c r="U15" s="626"/>
      <c r="V15" s="626"/>
      <c r="W15" s="626"/>
      <c r="X15" s="626"/>
      <c r="Y15" s="627"/>
      <c r="Z15" s="685">
        <v>0.3</v>
      </c>
      <c r="AA15" s="685"/>
      <c r="AB15" s="685"/>
      <c r="AC15" s="685"/>
      <c r="AD15" s="686">
        <v>61397</v>
      </c>
      <c r="AE15" s="686"/>
      <c r="AF15" s="686"/>
      <c r="AG15" s="686"/>
      <c r="AH15" s="686"/>
      <c r="AI15" s="686"/>
      <c r="AJ15" s="686"/>
      <c r="AK15" s="686"/>
      <c r="AL15" s="628">
        <v>0.7</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134158</v>
      </c>
      <c r="BH15" s="626"/>
      <c r="BI15" s="626"/>
      <c r="BJ15" s="626"/>
      <c r="BK15" s="626"/>
      <c r="BL15" s="626"/>
      <c r="BM15" s="626"/>
      <c r="BN15" s="627"/>
      <c r="BO15" s="685">
        <v>6.9</v>
      </c>
      <c r="BP15" s="685"/>
      <c r="BQ15" s="685"/>
      <c r="BR15" s="685"/>
      <c r="BS15" s="631" t="s">
        <v>128</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3094244</v>
      </c>
      <c r="CS15" s="626"/>
      <c r="CT15" s="626"/>
      <c r="CU15" s="626"/>
      <c r="CV15" s="626"/>
      <c r="CW15" s="626"/>
      <c r="CX15" s="626"/>
      <c r="CY15" s="627"/>
      <c r="CZ15" s="685">
        <v>14.7</v>
      </c>
      <c r="DA15" s="685"/>
      <c r="DB15" s="685"/>
      <c r="DC15" s="685"/>
      <c r="DD15" s="631">
        <v>1929891</v>
      </c>
      <c r="DE15" s="626"/>
      <c r="DF15" s="626"/>
      <c r="DG15" s="626"/>
      <c r="DH15" s="626"/>
      <c r="DI15" s="626"/>
      <c r="DJ15" s="626"/>
      <c r="DK15" s="626"/>
      <c r="DL15" s="626"/>
      <c r="DM15" s="626"/>
      <c r="DN15" s="626"/>
      <c r="DO15" s="626"/>
      <c r="DP15" s="627"/>
      <c r="DQ15" s="631">
        <v>1049361</v>
      </c>
      <c r="DR15" s="626"/>
      <c r="DS15" s="626"/>
      <c r="DT15" s="626"/>
      <c r="DU15" s="626"/>
      <c r="DV15" s="626"/>
      <c r="DW15" s="626"/>
      <c r="DX15" s="626"/>
      <c r="DY15" s="626"/>
      <c r="DZ15" s="626"/>
      <c r="EA15" s="626"/>
      <c r="EB15" s="626"/>
      <c r="EC15" s="666"/>
    </row>
    <row r="16" spans="2:143" ht="11.25" customHeight="1">
      <c r="B16" s="620" t="s">
        <v>260</v>
      </c>
      <c r="C16" s="621"/>
      <c r="D16" s="621"/>
      <c r="E16" s="621"/>
      <c r="F16" s="621"/>
      <c r="G16" s="621"/>
      <c r="H16" s="621"/>
      <c r="I16" s="621"/>
      <c r="J16" s="621"/>
      <c r="K16" s="621"/>
      <c r="L16" s="621"/>
      <c r="M16" s="621"/>
      <c r="N16" s="621"/>
      <c r="O16" s="621"/>
      <c r="P16" s="621"/>
      <c r="Q16" s="622"/>
      <c r="R16" s="623" t="s">
        <v>139</v>
      </c>
      <c r="S16" s="626"/>
      <c r="T16" s="626"/>
      <c r="U16" s="626"/>
      <c r="V16" s="626"/>
      <c r="W16" s="626"/>
      <c r="X16" s="626"/>
      <c r="Y16" s="627"/>
      <c r="Z16" s="685" t="s">
        <v>128</v>
      </c>
      <c r="AA16" s="685"/>
      <c r="AB16" s="685"/>
      <c r="AC16" s="685"/>
      <c r="AD16" s="686" t="s">
        <v>128</v>
      </c>
      <c r="AE16" s="686"/>
      <c r="AF16" s="686"/>
      <c r="AG16" s="686"/>
      <c r="AH16" s="686"/>
      <c r="AI16" s="686"/>
      <c r="AJ16" s="686"/>
      <c r="AK16" s="686"/>
      <c r="AL16" s="628" t="s">
        <v>128</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139</v>
      </c>
      <c r="BH16" s="626"/>
      <c r="BI16" s="626"/>
      <c r="BJ16" s="626"/>
      <c r="BK16" s="626"/>
      <c r="BL16" s="626"/>
      <c r="BM16" s="626"/>
      <c r="BN16" s="627"/>
      <c r="BO16" s="685" t="s">
        <v>128</v>
      </c>
      <c r="BP16" s="685"/>
      <c r="BQ16" s="685"/>
      <c r="BR16" s="685"/>
      <c r="BS16" s="631" t="s">
        <v>139</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783364</v>
      </c>
      <c r="CS16" s="626"/>
      <c r="CT16" s="626"/>
      <c r="CU16" s="626"/>
      <c r="CV16" s="626"/>
      <c r="CW16" s="626"/>
      <c r="CX16" s="626"/>
      <c r="CY16" s="627"/>
      <c r="CZ16" s="685">
        <v>3.7</v>
      </c>
      <c r="DA16" s="685"/>
      <c r="DB16" s="685"/>
      <c r="DC16" s="685"/>
      <c r="DD16" s="631" t="s">
        <v>139</v>
      </c>
      <c r="DE16" s="626"/>
      <c r="DF16" s="626"/>
      <c r="DG16" s="626"/>
      <c r="DH16" s="626"/>
      <c r="DI16" s="626"/>
      <c r="DJ16" s="626"/>
      <c r="DK16" s="626"/>
      <c r="DL16" s="626"/>
      <c r="DM16" s="626"/>
      <c r="DN16" s="626"/>
      <c r="DO16" s="626"/>
      <c r="DP16" s="627"/>
      <c r="DQ16" s="631">
        <v>654848</v>
      </c>
      <c r="DR16" s="626"/>
      <c r="DS16" s="626"/>
      <c r="DT16" s="626"/>
      <c r="DU16" s="626"/>
      <c r="DV16" s="626"/>
      <c r="DW16" s="626"/>
      <c r="DX16" s="626"/>
      <c r="DY16" s="626"/>
      <c r="DZ16" s="626"/>
      <c r="EA16" s="626"/>
      <c r="EB16" s="626"/>
      <c r="EC16" s="666"/>
    </row>
    <row r="17" spans="2:133" ht="11.25" customHeight="1">
      <c r="B17" s="620" t="s">
        <v>263</v>
      </c>
      <c r="C17" s="621"/>
      <c r="D17" s="621"/>
      <c r="E17" s="621"/>
      <c r="F17" s="621"/>
      <c r="G17" s="621"/>
      <c r="H17" s="621"/>
      <c r="I17" s="621"/>
      <c r="J17" s="621"/>
      <c r="K17" s="621"/>
      <c r="L17" s="621"/>
      <c r="M17" s="621"/>
      <c r="N17" s="621"/>
      <c r="O17" s="621"/>
      <c r="P17" s="621"/>
      <c r="Q17" s="622"/>
      <c r="R17" s="623">
        <v>4895</v>
      </c>
      <c r="S17" s="626"/>
      <c r="T17" s="626"/>
      <c r="U17" s="626"/>
      <c r="V17" s="626"/>
      <c r="W17" s="626"/>
      <c r="X17" s="626"/>
      <c r="Y17" s="627"/>
      <c r="Z17" s="685">
        <v>0</v>
      </c>
      <c r="AA17" s="685"/>
      <c r="AB17" s="685"/>
      <c r="AC17" s="685"/>
      <c r="AD17" s="686">
        <v>4895</v>
      </c>
      <c r="AE17" s="686"/>
      <c r="AF17" s="686"/>
      <c r="AG17" s="686"/>
      <c r="AH17" s="686"/>
      <c r="AI17" s="686"/>
      <c r="AJ17" s="686"/>
      <c r="AK17" s="686"/>
      <c r="AL17" s="628">
        <v>0.1</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139</v>
      </c>
      <c r="BP17" s="685"/>
      <c r="BQ17" s="685"/>
      <c r="BR17" s="685"/>
      <c r="BS17" s="631" t="s">
        <v>139</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1906495</v>
      </c>
      <c r="CS17" s="626"/>
      <c r="CT17" s="626"/>
      <c r="CU17" s="626"/>
      <c r="CV17" s="626"/>
      <c r="CW17" s="626"/>
      <c r="CX17" s="626"/>
      <c r="CY17" s="627"/>
      <c r="CZ17" s="685">
        <v>9.1</v>
      </c>
      <c r="DA17" s="685"/>
      <c r="DB17" s="685"/>
      <c r="DC17" s="685"/>
      <c r="DD17" s="631" t="s">
        <v>139</v>
      </c>
      <c r="DE17" s="626"/>
      <c r="DF17" s="626"/>
      <c r="DG17" s="626"/>
      <c r="DH17" s="626"/>
      <c r="DI17" s="626"/>
      <c r="DJ17" s="626"/>
      <c r="DK17" s="626"/>
      <c r="DL17" s="626"/>
      <c r="DM17" s="626"/>
      <c r="DN17" s="626"/>
      <c r="DO17" s="626"/>
      <c r="DP17" s="627"/>
      <c r="DQ17" s="631">
        <v>1856711</v>
      </c>
      <c r="DR17" s="626"/>
      <c r="DS17" s="626"/>
      <c r="DT17" s="626"/>
      <c r="DU17" s="626"/>
      <c r="DV17" s="626"/>
      <c r="DW17" s="626"/>
      <c r="DX17" s="626"/>
      <c r="DY17" s="626"/>
      <c r="DZ17" s="626"/>
      <c r="EA17" s="626"/>
      <c r="EB17" s="626"/>
      <c r="EC17" s="666"/>
    </row>
    <row r="18" spans="2:133" ht="11.25" customHeight="1">
      <c r="B18" s="620" t="s">
        <v>266</v>
      </c>
      <c r="C18" s="621"/>
      <c r="D18" s="621"/>
      <c r="E18" s="621"/>
      <c r="F18" s="621"/>
      <c r="G18" s="621"/>
      <c r="H18" s="621"/>
      <c r="I18" s="621"/>
      <c r="J18" s="621"/>
      <c r="K18" s="621"/>
      <c r="L18" s="621"/>
      <c r="M18" s="621"/>
      <c r="N18" s="621"/>
      <c r="O18" s="621"/>
      <c r="P18" s="621"/>
      <c r="Q18" s="622"/>
      <c r="R18" s="623">
        <v>7586461</v>
      </c>
      <c r="S18" s="626"/>
      <c r="T18" s="626"/>
      <c r="U18" s="626"/>
      <c r="V18" s="626"/>
      <c r="W18" s="626"/>
      <c r="X18" s="626"/>
      <c r="Y18" s="627"/>
      <c r="Z18" s="685">
        <v>34.9</v>
      </c>
      <c r="AA18" s="685"/>
      <c r="AB18" s="685"/>
      <c r="AC18" s="685"/>
      <c r="AD18" s="686">
        <v>6637132</v>
      </c>
      <c r="AE18" s="686"/>
      <c r="AF18" s="686"/>
      <c r="AG18" s="686"/>
      <c r="AH18" s="686"/>
      <c r="AI18" s="686"/>
      <c r="AJ18" s="686"/>
      <c r="AK18" s="686"/>
      <c r="AL18" s="628">
        <v>71</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139</v>
      </c>
      <c r="BH18" s="626"/>
      <c r="BI18" s="626"/>
      <c r="BJ18" s="626"/>
      <c r="BK18" s="626"/>
      <c r="BL18" s="626"/>
      <c r="BM18" s="626"/>
      <c r="BN18" s="627"/>
      <c r="BO18" s="685" t="s">
        <v>128</v>
      </c>
      <c r="BP18" s="685"/>
      <c r="BQ18" s="685"/>
      <c r="BR18" s="685"/>
      <c r="BS18" s="631" t="s">
        <v>128</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139</v>
      </c>
      <c r="DA18" s="685"/>
      <c r="DB18" s="685"/>
      <c r="DC18" s="685"/>
      <c r="DD18" s="631" t="s">
        <v>139</v>
      </c>
      <c r="DE18" s="626"/>
      <c r="DF18" s="626"/>
      <c r="DG18" s="626"/>
      <c r="DH18" s="626"/>
      <c r="DI18" s="626"/>
      <c r="DJ18" s="626"/>
      <c r="DK18" s="626"/>
      <c r="DL18" s="626"/>
      <c r="DM18" s="626"/>
      <c r="DN18" s="626"/>
      <c r="DO18" s="626"/>
      <c r="DP18" s="627"/>
      <c r="DQ18" s="631" t="s">
        <v>139</v>
      </c>
      <c r="DR18" s="626"/>
      <c r="DS18" s="626"/>
      <c r="DT18" s="626"/>
      <c r="DU18" s="626"/>
      <c r="DV18" s="626"/>
      <c r="DW18" s="626"/>
      <c r="DX18" s="626"/>
      <c r="DY18" s="626"/>
      <c r="DZ18" s="626"/>
      <c r="EA18" s="626"/>
      <c r="EB18" s="626"/>
      <c r="EC18" s="666"/>
    </row>
    <row r="19" spans="2:133" ht="11.25" customHeight="1">
      <c r="B19" s="620" t="s">
        <v>269</v>
      </c>
      <c r="C19" s="621"/>
      <c r="D19" s="621"/>
      <c r="E19" s="621"/>
      <c r="F19" s="621"/>
      <c r="G19" s="621"/>
      <c r="H19" s="621"/>
      <c r="I19" s="621"/>
      <c r="J19" s="621"/>
      <c r="K19" s="621"/>
      <c r="L19" s="621"/>
      <c r="M19" s="621"/>
      <c r="N19" s="621"/>
      <c r="O19" s="621"/>
      <c r="P19" s="621"/>
      <c r="Q19" s="622"/>
      <c r="R19" s="623">
        <v>6637132</v>
      </c>
      <c r="S19" s="626"/>
      <c r="T19" s="626"/>
      <c r="U19" s="626"/>
      <c r="V19" s="626"/>
      <c r="W19" s="626"/>
      <c r="X19" s="626"/>
      <c r="Y19" s="627"/>
      <c r="Z19" s="685">
        <v>30.5</v>
      </c>
      <c r="AA19" s="685"/>
      <c r="AB19" s="685"/>
      <c r="AC19" s="685"/>
      <c r="AD19" s="686">
        <v>6637132</v>
      </c>
      <c r="AE19" s="686"/>
      <c r="AF19" s="686"/>
      <c r="AG19" s="686"/>
      <c r="AH19" s="686"/>
      <c r="AI19" s="686"/>
      <c r="AJ19" s="686"/>
      <c r="AK19" s="686"/>
      <c r="AL19" s="628">
        <v>71</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38796</v>
      </c>
      <c r="BH19" s="626"/>
      <c r="BI19" s="626"/>
      <c r="BJ19" s="626"/>
      <c r="BK19" s="626"/>
      <c r="BL19" s="626"/>
      <c r="BM19" s="626"/>
      <c r="BN19" s="627"/>
      <c r="BO19" s="685">
        <v>2</v>
      </c>
      <c r="BP19" s="685"/>
      <c r="BQ19" s="685"/>
      <c r="BR19" s="685"/>
      <c r="BS19" s="631" t="s">
        <v>128</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139</v>
      </c>
      <c r="CS19" s="626"/>
      <c r="CT19" s="626"/>
      <c r="CU19" s="626"/>
      <c r="CV19" s="626"/>
      <c r="CW19" s="626"/>
      <c r="CX19" s="626"/>
      <c r="CY19" s="627"/>
      <c r="CZ19" s="685" t="s">
        <v>139</v>
      </c>
      <c r="DA19" s="685"/>
      <c r="DB19" s="685"/>
      <c r="DC19" s="685"/>
      <c r="DD19" s="631" t="s">
        <v>128</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c r="B20" s="620" t="s">
        <v>272</v>
      </c>
      <c r="C20" s="621"/>
      <c r="D20" s="621"/>
      <c r="E20" s="621"/>
      <c r="F20" s="621"/>
      <c r="G20" s="621"/>
      <c r="H20" s="621"/>
      <c r="I20" s="621"/>
      <c r="J20" s="621"/>
      <c r="K20" s="621"/>
      <c r="L20" s="621"/>
      <c r="M20" s="621"/>
      <c r="N20" s="621"/>
      <c r="O20" s="621"/>
      <c r="P20" s="621"/>
      <c r="Q20" s="622"/>
      <c r="R20" s="623">
        <v>949329</v>
      </c>
      <c r="S20" s="626"/>
      <c r="T20" s="626"/>
      <c r="U20" s="626"/>
      <c r="V20" s="626"/>
      <c r="W20" s="626"/>
      <c r="X20" s="626"/>
      <c r="Y20" s="627"/>
      <c r="Z20" s="685">
        <v>4.4000000000000004</v>
      </c>
      <c r="AA20" s="685"/>
      <c r="AB20" s="685"/>
      <c r="AC20" s="685"/>
      <c r="AD20" s="686" t="s">
        <v>128</v>
      </c>
      <c r="AE20" s="686"/>
      <c r="AF20" s="686"/>
      <c r="AG20" s="686"/>
      <c r="AH20" s="686"/>
      <c r="AI20" s="686"/>
      <c r="AJ20" s="686"/>
      <c r="AK20" s="686"/>
      <c r="AL20" s="628" t="s">
        <v>139</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38796</v>
      </c>
      <c r="BH20" s="626"/>
      <c r="BI20" s="626"/>
      <c r="BJ20" s="626"/>
      <c r="BK20" s="626"/>
      <c r="BL20" s="626"/>
      <c r="BM20" s="626"/>
      <c r="BN20" s="627"/>
      <c r="BO20" s="685">
        <v>2</v>
      </c>
      <c r="BP20" s="685"/>
      <c r="BQ20" s="685"/>
      <c r="BR20" s="685"/>
      <c r="BS20" s="631" t="s">
        <v>139</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21060337</v>
      </c>
      <c r="CS20" s="626"/>
      <c r="CT20" s="626"/>
      <c r="CU20" s="626"/>
      <c r="CV20" s="626"/>
      <c r="CW20" s="626"/>
      <c r="CX20" s="626"/>
      <c r="CY20" s="627"/>
      <c r="CZ20" s="685">
        <v>100</v>
      </c>
      <c r="DA20" s="685"/>
      <c r="DB20" s="685"/>
      <c r="DC20" s="685"/>
      <c r="DD20" s="631">
        <v>5677587</v>
      </c>
      <c r="DE20" s="626"/>
      <c r="DF20" s="626"/>
      <c r="DG20" s="626"/>
      <c r="DH20" s="626"/>
      <c r="DI20" s="626"/>
      <c r="DJ20" s="626"/>
      <c r="DK20" s="626"/>
      <c r="DL20" s="626"/>
      <c r="DM20" s="626"/>
      <c r="DN20" s="626"/>
      <c r="DO20" s="626"/>
      <c r="DP20" s="627"/>
      <c r="DQ20" s="631">
        <v>11975886</v>
      </c>
      <c r="DR20" s="626"/>
      <c r="DS20" s="626"/>
      <c r="DT20" s="626"/>
      <c r="DU20" s="626"/>
      <c r="DV20" s="626"/>
      <c r="DW20" s="626"/>
      <c r="DX20" s="626"/>
      <c r="DY20" s="626"/>
      <c r="DZ20" s="626"/>
      <c r="EA20" s="626"/>
      <c r="EB20" s="626"/>
      <c r="EC20" s="666"/>
    </row>
    <row r="21" spans="2:133" ht="11.25" customHeight="1">
      <c r="B21" s="620" t="s">
        <v>275</v>
      </c>
      <c r="C21" s="621"/>
      <c r="D21" s="621"/>
      <c r="E21" s="621"/>
      <c r="F21" s="621"/>
      <c r="G21" s="621"/>
      <c r="H21" s="621"/>
      <c r="I21" s="621"/>
      <c r="J21" s="621"/>
      <c r="K21" s="621"/>
      <c r="L21" s="621"/>
      <c r="M21" s="621"/>
      <c r="N21" s="621"/>
      <c r="O21" s="621"/>
      <c r="P21" s="621"/>
      <c r="Q21" s="622"/>
      <c r="R21" s="623" t="s">
        <v>139</v>
      </c>
      <c r="S21" s="626"/>
      <c r="T21" s="626"/>
      <c r="U21" s="626"/>
      <c r="V21" s="626"/>
      <c r="W21" s="626"/>
      <c r="X21" s="626"/>
      <c r="Y21" s="627"/>
      <c r="Z21" s="685" t="s">
        <v>128</v>
      </c>
      <c r="AA21" s="685"/>
      <c r="AB21" s="685"/>
      <c r="AC21" s="685"/>
      <c r="AD21" s="686" t="s">
        <v>128</v>
      </c>
      <c r="AE21" s="686"/>
      <c r="AF21" s="686"/>
      <c r="AG21" s="686"/>
      <c r="AH21" s="686"/>
      <c r="AI21" s="686"/>
      <c r="AJ21" s="686"/>
      <c r="AK21" s="686"/>
      <c r="AL21" s="628" t="s">
        <v>139</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19778</v>
      </c>
      <c r="BH21" s="626"/>
      <c r="BI21" s="626"/>
      <c r="BJ21" s="626"/>
      <c r="BK21" s="626"/>
      <c r="BL21" s="626"/>
      <c r="BM21" s="626"/>
      <c r="BN21" s="627"/>
      <c r="BO21" s="685">
        <v>1</v>
      </c>
      <c r="BP21" s="685"/>
      <c r="BQ21" s="685"/>
      <c r="BR21" s="685"/>
      <c r="BS21" s="631" t="s">
        <v>139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277</v>
      </c>
      <c r="C22" s="621"/>
      <c r="D22" s="621"/>
      <c r="E22" s="621"/>
      <c r="F22" s="621"/>
      <c r="G22" s="621"/>
      <c r="H22" s="621"/>
      <c r="I22" s="621"/>
      <c r="J22" s="621"/>
      <c r="K22" s="621"/>
      <c r="L22" s="621"/>
      <c r="M22" s="621"/>
      <c r="N22" s="621"/>
      <c r="O22" s="621"/>
      <c r="P22" s="621"/>
      <c r="Q22" s="622"/>
      <c r="R22" s="623">
        <v>10295082</v>
      </c>
      <c r="S22" s="626"/>
      <c r="T22" s="626"/>
      <c r="U22" s="626"/>
      <c r="V22" s="626"/>
      <c r="W22" s="626"/>
      <c r="X22" s="626"/>
      <c r="Y22" s="627"/>
      <c r="Z22" s="685">
        <v>47.4</v>
      </c>
      <c r="AA22" s="685"/>
      <c r="AB22" s="685"/>
      <c r="AC22" s="685"/>
      <c r="AD22" s="686">
        <v>9326735</v>
      </c>
      <c r="AE22" s="686"/>
      <c r="AF22" s="686"/>
      <c r="AG22" s="686"/>
      <c r="AH22" s="686"/>
      <c r="AI22" s="686"/>
      <c r="AJ22" s="686"/>
      <c r="AK22" s="686"/>
      <c r="AL22" s="628">
        <v>99.8</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139</v>
      </c>
      <c r="BH22" s="626"/>
      <c r="BI22" s="626"/>
      <c r="BJ22" s="626"/>
      <c r="BK22" s="626"/>
      <c r="BL22" s="626"/>
      <c r="BM22" s="626"/>
      <c r="BN22" s="627"/>
      <c r="BO22" s="685" t="s">
        <v>128</v>
      </c>
      <c r="BP22" s="685"/>
      <c r="BQ22" s="685"/>
      <c r="BR22" s="685"/>
      <c r="BS22" s="631" t="s">
        <v>139</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280</v>
      </c>
      <c r="C23" s="621"/>
      <c r="D23" s="621"/>
      <c r="E23" s="621"/>
      <c r="F23" s="621"/>
      <c r="G23" s="621"/>
      <c r="H23" s="621"/>
      <c r="I23" s="621"/>
      <c r="J23" s="621"/>
      <c r="K23" s="621"/>
      <c r="L23" s="621"/>
      <c r="M23" s="621"/>
      <c r="N23" s="621"/>
      <c r="O23" s="621"/>
      <c r="P23" s="621"/>
      <c r="Q23" s="622"/>
      <c r="R23" s="623">
        <v>3958</v>
      </c>
      <c r="S23" s="626"/>
      <c r="T23" s="626"/>
      <c r="U23" s="626"/>
      <c r="V23" s="626"/>
      <c r="W23" s="626"/>
      <c r="X23" s="626"/>
      <c r="Y23" s="627"/>
      <c r="Z23" s="685">
        <v>0</v>
      </c>
      <c r="AA23" s="685"/>
      <c r="AB23" s="685"/>
      <c r="AC23" s="685"/>
      <c r="AD23" s="686">
        <v>3958</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19018</v>
      </c>
      <c r="BH23" s="626"/>
      <c r="BI23" s="626"/>
      <c r="BJ23" s="626"/>
      <c r="BK23" s="626"/>
      <c r="BL23" s="626"/>
      <c r="BM23" s="626"/>
      <c r="BN23" s="627"/>
      <c r="BO23" s="685">
        <v>1</v>
      </c>
      <c r="BP23" s="685"/>
      <c r="BQ23" s="685"/>
      <c r="BR23" s="685"/>
      <c r="BS23" s="631" t="s">
        <v>128</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0" t="s">
        <v>287</v>
      </c>
      <c r="C24" s="621"/>
      <c r="D24" s="621"/>
      <c r="E24" s="621"/>
      <c r="F24" s="621"/>
      <c r="G24" s="621"/>
      <c r="H24" s="621"/>
      <c r="I24" s="621"/>
      <c r="J24" s="621"/>
      <c r="K24" s="621"/>
      <c r="L24" s="621"/>
      <c r="M24" s="621"/>
      <c r="N24" s="621"/>
      <c r="O24" s="621"/>
      <c r="P24" s="621"/>
      <c r="Q24" s="622"/>
      <c r="R24" s="623">
        <v>251343</v>
      </c>
      <c r="S24" s="626"/>
      <c r="T24" s="626"/>
      <c r="U24" s="626"/>
      <c r="V24" s="626"/>
      <c r="W24" s="626"/>
      <c r="X24" s="626"/>
      <c r="Y24" s="627"/>
      <c r="Z24" s="685">
        <v>1.2</v>
      </c>
      <c r="AA24" s="685"/>
      <c r="AB24" s="685"/>
      <c r="AC24" s="685"/>
      <c r="AD24" s="686" t="s">
        <v>128</v>
      </c>
      <c r="AE24" s="686"/>
      <c r="AF24" s="686"/>
      <c r="AG24" s="686"/>
      <c r="AH24" s="686"/>
      <c r="AI24" s="686"/>
      <c r="AJ24" s="686"/>
      <c r="AK24" s="686"/>
      <c r="AL24" s="628" t="s">
        <v>139</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7671140</v>
      </c>
      <c r="CS24" s="689"/>
      <c r="CT24" s="689"/>
      <c r="CU24" s="689"/>
      <c r="CV24" s="689"/>
      <c r="CW24" s="689"/>
      <c r="CX24" s="689"/>
      <c r="CY24" s="735"/>
      <c r="CZ24" s="736">
        <v>36.4</v>
      </c>
      <c r="DA24" s="705"/>
      <c r="DB24" s="705"/>
      <c r="DC24" s="739"/>
      <c r="DD24" s="734">
        <v>5767430</v>
      </c>
      <c r="DE24" s="689"/>
      <c r="DF24" s="689"/>
      <c r="DG24" s="689"/>
      <c r="DH24" s="689"/>
      <c r="DI24" s="689"/>
      <c r="DJ24" s="689"/>
      <c r="DK24" s="735"/>
      <c r="DL24" s="734">
        <v>5654588</v>
      </c>
      <c r="DM24" s="689"/>
      <c r="DN24" s="689"/>
      <c r="DO24" s="689"/>
      <c r="DP24" s="689"/>
      <c r="DQ24" s="689"/>
      <c r="DR24" s="689"/>
      <c r="DS24" s="689"/>
      <c r="DT24" s="689"/>
      <c r="DU24" s="689"/>
      <c r="DV24" s="735"/>
      <c r="DW24" s="736">
        <v>58.2</v>
      </c>
      <c r="DX24" s="705"/>
      <c r="DY24" s="705"/>
      <c r="DZ24" s="705"/>
      <c r="EA24" s="705"/>
      <c r="EB24" s="705"/>
      <c r="EC24" s="737"/>
    </row>
    <row r="25" spans="2:133" ht="11.25" customHeight="1">
      <c r="B25" s="620" t="s">
        <v>290</v>
      </c>
      <c r="C25" s="621"/>
      <c r="D25" s="621"/>
      <c r="E25" s="621"/>
      <c r="F25" s="621"/>
      <c r="G25" s="621"/>
      <c r="H25" s="621"/>
      <c r="I25" s="621"/>
      <c r="J25" s="621"/>
      <c r="K25" s="621"/>
      <c r="L25" s="621"/>
      <c r="M25" s="621"/>
      <c r="N25" s="621"/>
      <c r="O25" s="621"/>
      <c r="P25" s="621"/>
      <c r="Q25" s="622"/>
      <c r="R25" s="623">
        <v>434721</v>
      </c>
      <c r="S25" s="626"/>
      <c r="T25" s="626"/>
      <c r="U25" s="626"/>
      <c r="V25" s="626"/>
      <c r="W25" s="626"/>
      <c r="X25" s="626"/>
      <c r="Y25" s="627"/>
      <c r="Z25" s="685">
        <v>2</v>
      </c>
      <c r="AA25" s="685"/>
      <c r="AB25" s="685"/>
      <c r="AC25" s="685"/>
      <c r="AD25" s="686">
        <v>16532</v>
      </c>
      <c r="AE25" s="686"/>
      <c r="AF25" s="686"/>
      <c r="AG25" s="686"/>
      <c r="AH25" s="686"/>
      <c r="AI25" s="686"/>
      <c r="AJ25" s="686"/>
      <c r="AK25" s="686"/>
      <c r="AL25" s="628">
        <v>0.2</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139</v>
      </c>
      <c r="BH25" s="626"/>
      <c r="BI25" s="626"/>
      <c r="BJ25" s="626"/>
      <c r="BK25" s="626"/>
      <c r="BL25" s="626"/>
      <c r="BM25" s="626"/>
      <c r="BN25" s="627"/>
      <c r="BO25" s="685" t="s">
        <v>128</v>
      </c>
      <c r="BP25" s="685"/>
      <c r="BQ25" s="685"/>
      <c r="BR25" s="685"/>
      <c r="BS25" s="631" t="s">
        <v>128</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3440026</v>
      </c>
      <c r="CS25" s="624"/>
      <c r="CT25" s="624"/>
      <c r="CU25" s="624"/>
      <c r="CV25" s="624"/>
      <c r="CW25" s="624"/>
      <c r="CX25" s="624"/>
      <c r="CY25" s="625"/>
      <c r="CZ25" s="628">
        <v>16.3</v>
      </c>
      <c r="DA25" s="657"/>
      <c r="DB25" s="657"/>
      <c r="DC25" s="658"/>
      <c r="DD25" s="631">
        <v>3176370</v>
      </c>
      <c r="DE25" s="624"/>
      <c r="DF25" s="624"/>
      <c r="DG25" s="624"/>
      <c r="DH25" s="624"/>
      <c r="DI25" s="624"/>
      <c r="DJ25" s="624"/>
      <c r="DK25" s="625"/>
      <c r="DL25" s="631">
        <v>3066174</v>
      </c>
      <c r="DM25" s="624"/>
      <c r="DN25" s="624"/>
      <c r="DO25" s="624"/>
      <c r="DP25" s="624"/>
      <c r="DQ25" s="624"/>
      <c r="DR25" s="624"/>
      <c r="DS25" s="624"/>
      <c r="DT25" s="624"/>
      <c r="DU25" s="624"/>
      <c r="DV25" s="625"/>
      <c r="DW25" s="628">
        <v>31.5</v>
      </c>
      <c r="DX25" s="657"/>
      <c r="DY25" s="657"/>
      <c r="DZ25" s="657"/>
      <c r="EA25" s="657"/>
      <c r="EB25" s="657"/>
      <c r="EC25" s="659"/>
    </row>
    <row r="26" spans="2:133" ht="11.25" customHeight="1">
      <c r="B26" s="620" t="s">
        <v>293</v>
      </c>
      <c r="C26" s="621"/>
      <c r="D26" s="621"/>
      <c r="E26" s="621"/>
      <c r="F26" s="621"/>
      <c r="G26" s="621"/>
      <c r="H26" s="621"/>
      <c r="I26" s="621"/>
      <c r="J26" s="621"/>
      <c r="K26" s="621"/>
      <c r="L26" s="621"/>
      <c r="M26" s="621"/>
      <c r="N26" s="621"/>
      <c r="O26" s="621"/>
      <c r="P26" s="621"/>
      <c r="Q26" s="622"/>
      <c r="R26" s="623">
        <v>78700</v>
      </c>
      <c r="S26" s="626"/>
      <c r="T26" s="626"/>
      <c r="U26" s="626"/>
      <c r="V26" s="626"/>
      <c r="W26" s="626"/>
      <c r="X26" s="626"/>
      <c r="Y26" s="627"/>
      <c r="Z26" s="685">
        <v>0.4</v>
      </c>
      <c r="AA26" s="685"/>
      <c r="AB26" s="685"/>
      <c r="AC26" s="685"/>
      <c r="AD26" s="686" t="s">
        <v>139</v>
      </c>
      <c r="AE26" s="686"/>
      <c r="AF26" s="686"/>
      <c r="AG26" s="686"/>
      <c r="AH26" s="686"/>
      <c r="AI26" s="686"/>
      <c r="AJ26" s="686"/>
      <c r="AK26" s="686"/>
      <c r="AL26" s="628" t="s">
        <v>128</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139</v>
      </c>
      <c r="BH26" s="626"/>
      <c r="BI26" s="626"/>
      <c r="BJ26" s="626"/>
      <c r="BK26" s="626"/>
      <c r="BL26" s="626"/>
      <c r="BM26" s="626"/>
      <c r="BN26" s="627"/>
      <c r="BO26" s="685" t="s">
        <v>139</v>
      </c>
      <c r="BP26" s="685"/>
      <c r="BQ26" s="685"/>
      <c r="BR26" s="685"/>
      <c r="BS26" s="631" t="s">
        <v>128</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1933056</v>
      </c>
      <c r="CS26" s="626"/>
      <c r="CT26" s="626"/>
      <c r="CU26" s="626"/>
      <c r="CV26" s="626"/>
      <c r="CW26" s="626"/>
      <c r="CX26" s="626"/>
      <c r="CY26" s="627"/>
      <c r="CZ26" s="628">
        <v>9.1999999999999993</v>
      </c>
      <c r="DA26" s="657"/>
      <c r="DB26" s="657"/>
      <c r="DC26" s="658"/>
      <c r="DD26" s="631">
        <v>1817812</v>
      </c>
      <c r="DE26" s="626"/>
      <c r="DF26" s="626"/>
      <c r="DG26" s="626"/>
      <c r="DH26" s="626"/>
      <c r="DI26" s="626"/>
      <c r="DJ26" s="626"/>
      <c r="DK26" s="627"/>
      <c r="DL26" s="631" t="s">
        <v>128</v>
      </c>
      <c r="DM26" s="626"/>
      <c r="DN26" s="626"/>
      <c r="DO26" s="626"/>
      <c r="DP26" s="626"/>
      <c r="DQ26" s="626"/>
      <c r="DR26" s="626"/>
      <c r="DS26" s="626"/>
      <c r="DT26" s="626"/>
      <c r="DU26" s="626"/>
      <c r="DV26" s="627"/>
      <c r="DW26" s="628" t="s">
        <v>139</v>
      </c>
      <c r="DX26" s="657"/>
      <c r="DY26" s="657"/>
      <c r="DZ26" s="657"/>
      <c r="EA26" s="657"/>
      <c r="EB26" s="657"/>
      <c r="EC26" s="659"/>
    </row>
    <row r="27" spans="2:133" ht="11.25" customHeight="1">
      <c r="B27" s="620" t="s">
        <v>296</v>
      </c>
      <c r="C27" s="621"/>
      <c r="D27" s="621"/>
      <c r="E27" s="621"/>
      <c r="F27" s="621"/>
      <c r="G27" s="621"/>
      <c r="H27" s="621"/>
      <c r="I27" s="621"/>
      <c r="J27" s="621"/>
      <c r="K27" s="621"/>
      <c r="L27" s="621"/>
      <c r="M27" s="621"/>
      <c r="N27" s="621"/>
      <c r="O27" s="621"/>
      <c r="P27" s="621"/>
      <c r="Q27" s="622"/>
      <c r="R27" s="623">
        <v>2053499</v>
      </c>
      <c r="S27" s="626"/>
      <c r="T27" s="626"/>
      <c r="U27" s="626"/>
      <c r="V27" s="626"/>
      <c r="W27" s="626"/>
      <c r="X27" s="626"/>
      <c r="Y27" s="627"/>
      <c r="Z27" s="685">
        <v>9.4</v>
      </c>
      <c r="AA27" s="685"/>
      <c r="AB27" s="685"/>
      <c r="AC27" s="685"/>
      <c r="AD27" s="686" t="s">
        <v>139</v>
      </c>
      <c r="AE27" s="686"/>
      <c r="AF27" s="686"/>
      <c r="AG27" s="686"/>
      <c r="AH27" s="686"/>
      <c r="AI27" s="686"/>
      <c r="AJ27" s="686"/>
      <c r="AK27" s="686"/>
      <c r="AL27" s="628" t="s">
        <v>139</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1934161</v>
      </c>
      <c r="BH27" s="626"/>
      <c r="BI27" s="626"/>
      <c r="BJ27" s="626"/>
      <c r="BK27" s="626"/>
      <c r="BL27" s="626"/>
      <c r="BM27" s="626"/>
      <c r="BN27" s="627"/>
      <c r="BO27" s="685">
        <v>100</v>
      </c>
      <c r="BP27" s="685"/>
      <c r="BQ27" s="685"/>
      <c r="BR27" s="685"/>
      <c r="BS27" s="631">
        <v>12686</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2324619</v>
      </c>
      <c r="CS27" s="624"/>
      <c r="CT27" s="624"/>
      <c r="CU27" s="624"/>
      <c r="CV27" s="624"/>
      <c r="CW27" s="624"/>
      <c r="CX27" s="624"/>
      <c r="CY27" s="625"/>
      <c r="CZ27" s="628">
        <v>11</v>
      </c>
      <c r="DA27" s="657"/>
      <c r="DB27" s="657"/>
      <c r="DC27" s="658"/>
      <c r="DD27" s="631">
        <v>734349</v>
      </c>
      <c r="DE27" s="624"/>
      <c r="DF27" s="624"/>
      <c r="DG27" s="624"/>
      <c r="DH27" s="624"/>
      <c r="DI27" s="624"/>
      <c r="DJ27" s="624"/>
      <c r="DK27" s="625"/>
      <c r="DL27" s="631">
        <v>731703</v>
      </c>
      <c r="DM27" s="624"/>
      <c r="DN27" s="624"/>
      <c r="DO27" s="624"/>
      <c r="DP27" s="624"/>
      <c r="DQ27" s="624"/>
      <c r="DR27" s="624"/>
      <c r="DS27" s="624"/>
      <c r="DT27" s="624"/>
      <c r="DU27" s="624"/>
      <c r="DV27" s="625"/>
      <c r="DW27" s="628">
        <v>7.5</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3" t="s">
        <v>139</v>
      </c>
      <c r="S28" s="626"/>
      <c r="T28" s="626"/>
      <c r="U28" s="626"/>
      <c r="V28" s="626"/>
      <c r="W28" s="626"/>
      <c r="X28" s="626"/>
      <c r="Y28" s="627"/>
      <c r="Z28" s="685" t="s">
        <v>128</v>
      </c>
      <c r="AA28" s="685"/>
      <c r="AB28" s="685"/>
      <c r="AC28" s="685"/>
      <c r="AD28" s="686" t="s">
        <v>128</v>
      </c>
      <c r="AE28" s="686"/>
      <c r="AF28" s="686"/>
      <c r="AG28" s="686"/>
      <c r="AH28" s="686"/>
      <c r="AI28" s="686"/>
      <c r="AJ28" s="686"/>
      <c r="AK28" s="686"/>
      <c r="AL28" s="628" t="s">
        <v>128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1906495</v>
      </c>
      <c r="CS28" s="626"/>
      <c r="CT28" s="626"/>
      <c r="CU28" s="626"/>
      <c r="CV28" s="626"/>
      <c r="CW28" s="626"/>
      <c r="CX28" s="626"/>
      <c r="CY28" s="627"/>
      <c r="CZ28" s="628">
        <v>9.1</v>
      </c>
      <c r="DA28" s="657"/>
      <c r="DB28" s="657"/>
      <c r="DC28" s="658"/>
      <c r="DD28" s="631">
        <v>1856711</v>
      </c>
      <c r="DE28" s="626"/>
      <c r="DF28" s="626"/>
      <c r="DG28" s="626"/>
      <c r="DH28" s="626"/>
      <c r="DI28" s="626"/>
      <c r="DJ28" s="626"/>
      <c r="DK28" s="627"/>
      <c r="DL28" s="631">
        <v>1856711</v>
      </c>
      <c r="DM28" s="626"/>
      <c r="DN28" s="626"/>
      <c r="DO28" s="626"/>
      <c r="DP28" s="626"/>
      <c r="DQ28" s="626"/>
      <c r="DR28" s="626"/>
      <c r="DS28" s="626"/>
      <c r="DT28" s="626"/>
      <c r="DU28" s="626"/>
      <c r="DV28" s="627"/>
      <c r="DW28" s="628">
        <v>19.100000000000001</v>
      </c>
      <c r="DX28" s="657"/>
      <c r="DY28" s="657"/>
      <c r="DZ28" s="657"/>
      <c r="EA28" s="657"/>
      <c r="EB28" s="657"/>
      <c r="EC28" s="659"/>
    </row>
    <row r="29" spans="2:133" ht="11.25" customHeight="1">
      <c r="B29" s="620" t="s">
        <v>301</v>
      </c>
      <c r="C29" s="621"/>
      <c r="D29" s="621"/>
      <c r="E29" s="621"/>
      <c r="F29" s="621"/>
      <c r="G29" s="621"/>
      <c r="H29" s="621"/>
      <c r="I29" s="621"/>
      <c r="J29" s="621"/>
      <c r="K29" s="621"/>
      <c r="L29" s="621"/>
      <c r="M29" s="621"/>
      <c r="N29" s="621"/>
      <c r="O29" s="621"/>
      <c r="P29" s="621"/>
      <c r="Q29" s="622"/>
      <c r="R29" s="623">
        <v>2891457</v>
      </c>
      <c r="S29" s="626"/>
      <c r="T29" s="626"/>
      <c r="U29" s="626"/>
      <c r="V29" s="626"/>
      <c r="W29" s="626"/>
      <c r="X29" s="626"/>
      <c r="Y29" s="627"/>
      <c r="Z29" s="685">
        <v>13.3</v>
      </c>
      <c r="AA29" s="685"/>
      <c r="AB29" s="685"/>
      <c r="AC29" s="685"/>
      <c r="AD29" s="686" t="s">
        <v>128</v>
      </c>
      <c r="AE29" s="686"/>
      <c r="AF29" s="686"/>
      <c r="AG29" s="686"/>
      <c r="AH29" s="686"/>
      <c r="AI29" s="686"/>
      <c r="AJ29" s="686"/>
      <c r="AK29" s="686"/>
      <c r="AL29" s="628" t="s">
        <v>128</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1906495</v>
      </c>
      <c r="CS29" s="624"/>
      <c r="CT29" s="624"/>
      <c r="CU29" s="624"/>
      <c r="CV29" s="624"/>
      <c r="CW29" s="624"/>
      <c r="CX29" s="624"/>
      <c r="CY29" s="625"/>
      <c r="CZ29" s="628">
        <v>9.1</v>
      </c>
      <c r="DA29" s="657"/>
      <c r="DB29" s="657"/>
      <c r="DC29" s="658"/>
      <c r="DD29" s="631">
        <v>1856711</v>
      </c>
      <c r="DE29" s="624"/>
      <c r="DF29" s="624"/>
      <c r="DG29" s="624"/>
      <c r="DH29" s="624"/>
      <c r="DI29" s="624"/>
      <c r="DJ29" s="624"/>
      <c r="DK29" s="625"/>
      <c r="DL29" s="631">
        <v>1856711</v>
      </c>
      <c r="DM29" s="624"/>
      <c r="DN29" s="624"/>
      <c r="DO29" s="624"/>
      <c r="DP29" s="624"/>
      <c r="DQ29" s="624"/>
      <c r="DR29" s="624"/>
      <c r="DS29" s="624"/>
      <c r="DT29" s="624"/>
      <c r="DU29" s="624"/>
      <c r="DV29" s="625"/>
      <c r="DW29" s="628">
        <v>19.100000000000001</v>
      </c>
      <c r="DX29" s="657"/>
      <c r="DY29" s="657"/>
      <c r="DZ29" s="657"/>
      <c r="EA29" s="657"/>
      <c r="EB29" s="657"/>
      <c r="EC29" s="659"/>
    </row>
    <row r="30" spans="2:133" ht="11.25" customHeight="1">
      <c r="B30" s="620" t="s">
        <v>306</v>
      </c>
      <c r="C30" s="621"/>
      <c r="D30" s="621"/>
      <c r="E30" s="621"/>
      <c r="F30" s="621"/>
      <c r="G30" s="621"/>
      <c r="H30" s="621"/>
      <c r="I30" s="621"/>
      <c r="J30" s="621"/>
      <c r="K30" s="621"/>
      <c r="L30" s="621"/>
      <c r="M30" s="621"/>
      <c r="N30" s="621"/>
      <c r="O30" s="621"/>
      <c r="P30" s="621"/>
      <c r="Q30" s="622"/>
      <c r="R30" s="623">
        <v>72643</v>
      </c>
      <c r="S30" s="626"/>
      <c r="T30" s="626"/>
      <c r="U30" s="626"/>
      <c r="V30" s="626"/>
      <c r="W30" s="626"/>
      <c r="X30" s="626"/>
      <c r="Y30" s="627"/>
      <c r="Z30" s="685">
        <v>0.3</v>
      </c>
      <c r="AA30" s="685"/>
      <c r="AB30" s="685"/>
      <c r="AC30" s="685"/>
      <c r="AD30" s="686" t="s">
        <v>139</v>
      </c>
      <c r="AE30" s="686"/>
      <c r="AF30" s="686"/>
      <c r="AG30" s="686"/>
      <c r="AH30" s="686"/>
      <c r="AI30" s="686"/>
      <c r="AJ30" s="686"/>
      <c r="AK30" s="686"/>
      <c r="AL30" s="628" t="s">
        <v>128</v>
      </c>
      <c r="AM30" s="629"/>
      <c r="AN30" s="629"/>
      <c r="AO30" s="687"/>
      <c r="AP30" s="713" t="s">
        <v>307</v>
      </c>
      <c r="AQ30" s="714"/>
      <c r="AR30" s="714"/>
      <c r="AS30" s="714"/>
      <c r="AT30" s="719" t="s">
        <v>308</v>
      </c>
      <c r="AU30" s="230"/>
      <c r="AV30" s="230"/>
      <c r="AW30" s="230"/>
      <c r="AX30" s="722" t="s">
        <v>187</v>
      </c>
      <c r="AY30" s="723"/>
      <c r="AZ30" s="723"/>
      <c r="BA30" s="723"/>
      <c r="BB30" s="723"/>
      <c r="BC30" s="723"/>
      <c r="BD30" s="723"/>
      <c r="BE30" s="723"/>
      <c r="BF30" s="724"/>
      <c r="BG30" s="703">
        <v>99.1</v>
      </c>
      <c r="BH30" s="704"/>
      <c r="BI30" s="704"/>
      <c r="BJ30" s="704"/>
      <c r="BK30" s="704"/>
      <c r="BL30" s="704"/>
      <c r="BM30" s="705">
        <v>95.2</v>
      </c>
      <c r="BN30" s="704"/>
      <c r="BO30" s="704"/>
      <c r="BP30" s="704"/>
      <c r="BQ30" s="706"/>
      <c r="BR30" s="703">
        <v>98.8</v>
      </c>
      <c r="BS30" s="704"/>
      <c r="BT30" s="704"/>
      <c r="BU30" s="704"/>
      <c r="BV30" s="704"/>
      <c r="BW30" s="704"/>
      <c r="BX30" s="705">
        <v>94.3</v>
      </c>
      <c r="BY30" s="704"/>
      <c r="BZ30" s="704"/>
      <c r="CA30" s="704"/>
      <c r="CB30" s="706"/>
      <c r="CD30" s="709"/>
      <c r="CE30" s="710"/>
      <c r="CF30" s="667" t="s">
        <v>309</v>
      </c>
      <c r="CG30" s="664"/>
      <c r="CH30" s="664"/>
      <c r="CI30" s="664"/>
      <c r="CJ30" s="664"/>
      <c r="CK30" s="664"/>
      <c r="CL30" s="664"/>
      <c r="CM30" s="664"/>
      <c r="CN30" s="664"/>
      <c r="CO30" s="664"/>
      <c r="CP30" s="664"/>
      <c r="CQ30" s="665"/>
      <c r="CR30" s="623">
        <v>1810176</v>
      </c>
      <c r="CS30" s="626"/>
      <c r="CT30" s="626"/>
      <c r="CU30" s="626"/>
      <c r="CV30" s="626"/>
      <c r="CW30" s="626"/>
      <c r="CX30" s="626"/>
      <c r="CY30" s="627"/>
      <c r="CZ30" s="628">
        <v>8.6</v>
      </c>
      <c r="DA30" s="657"/>
      <c r="DB30" s="657"/>
      <c r="DC30" s="658"/>
      <c r="DD30" s="631">
        <v>1762792</v>
      </c>
      <c r="DE30" s="626"/>
      <c r="DF30" s="626"/>
      <c r="DG30" s="626"/>
      <c r="DH30" s="626"/>
      <c r="DI30" s="626"/>
      <c r="DJ30" s="626"/>
      <c r="DK30" s="627"/>
      <c r="DL30" s="631">
        <v>1762792</v>
      </c>
      <c r="DM30" s="626"/>
      <c r="DN30" s="626"/>
      <c r="DO30" s="626"/>
      <c r="DP30" s="626"/>
      <c r="DQ30" s="626"/>
      <c r="DR30" s="626"/>
      <c r="DS30" s="626"/>
      <c r="DT30" s="626"/>
      <c r="DU30" s="626"/>
      <c r="DV30" s="627"/>
      <c r="DW30" s="628">
        <v>18.100000000000001</v>
      </c>
      <c r="DX30" s="657"/>
      <c r="DY30" s="657"/>
      <c r="DZ30" s="657"/>
      <c r="EA30" s="657"/>
      <c r="EB30" s="657"/>
      <c r="EC30" s="659"/>
    </row>
    <row r="31" spans="2:133" ht="11.25" customHeight="1">
      <c r="B31" s="620" t="s">
        <v>310</v>
      </c>
      <c r="C31" s="621"/>
      <c r="D31" s="621"/>
      <c r="E31" s="621"/>
      <c r="F31" s="621"/>
      <c r="G31" s="621"/>
      <c r="H31" s="621"/>
      <c r="I31" s="621"/>
      <c r="J31" s="621"/>
      <c r="K31" s="621"/>
      <c r="L31" s="621"/>
      <c r="M31" s="621"/>
      <c r="N31" s="621"/>
      <c r="O31" s="621"/>
      <c r="P31" s="621"/>
      <c r="Q31" s="622"/>
      <c r="R31" s="623">
        <v>246428</v>
      </c>
      <c r="S31" s="626"/>
      <c r="T31" s="626"/>
      <c r="U31" s="626"/>
      <c r="V31" s="626"/>
      <c r="W31" s="626"/>
      <c r="X31" s="626"/>
      <c r="Y31" s="627"/>
      <c r="Z31" s="685">
        <v>1.1000000000000001</v>
      </c>
      <c r="AA31" s="685"/>
      <c r="AB31" s="685"/>
      <c r="AC31" s="685"/>
      <c r="AD31" s="686" t="s">
        <v>139</v>
      </c>
      <c r="AE31" s="686"/>
      <c r="AF31" s="686"/>
      <c r="AG31" s="686"/>
      <c r="AH31" s="686"/>
      <c r="AI31" s="686"/>
      <c r="AJ31" s="686"/>
      <c r="AK31" s="686"/>
      <c r="AL31" s="628" t="s">
        <v>128</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99.1</v>
      </c>
      <c r="BH31" s="624"/>
      <c r="BI31" s="624"/>
      <c r="BJ31" s="624"/>
      <c r="BK31" s="624"/>
      <c r="BL31" s="624"/>
      <c r="BM31" s="629">
        <v>95.9</v>
      </c>
      <c r="BN31" s="702"/>
      <c r="BO31" s="702"/>
      <c r="BP31" s="702"/>
      <c r="BQ31" s="663"/>
      <c r="BR31" s="701">
        <v>98.7</v>
      </c>
      <c r="BS31" s="624"/>
      <c r="BT31" s="624"/>
      <c r="BU31" s="624"/>
      <c r="BV31" s="624"/>
      <c r="BW31" s="624"/>
      <c r="BX31" s="629">
        <v>94.8</v>
      </c>
      <c r="BY31" s="702"/>
      <c r="BZ31" s="702"/>
      <c r="CA31" s="702"/>
      <c r="CB31" s="663"/>
      <c r="CD31" s="709"/>
      <c r="CE31" s="710"/>
      <c r="CF31" s="667" t="s">
        <v>313</v>
      </c>
      <c r="CG31" s="664"/>
      <c r="CH31" s="664"/>
      <c r="CI31" s="664"/>
      <c r="CJ31" s="664"/>
      <c r="CK31" s="664"/>
      <c r="CL31" s="664"/>
      <c r="CM31" s="664"/>
      <c r="CN31" s="664"/>
      <c r="CO31" s="664"/>
      <c r="CP31" s="664"/>
      <c r="CQ31" s="665"/>
      <c r="CR31" s="623">
        <v>96319</v>
      </c>
      <c r="CS31" s="624"/>
      <c r="CT31" s="624"/>
      <c r="CU31" s="624"/>
      <c r="CV31" s="624"/>
      <c r="CW31" s="624"/>
      <c r="CX31" s="624"/>
      <c r="CY31" s="625"/>
      <c r="CZ31" s="628">
        <v>0.5</v>
      </c>
      <c r="DA31" s="657"/>
      <c r="DB31" s="657"/>
      <c r="DC31" s="658"/>
      <c r="DD31" s="631">
        <v>93919</v>
      </c>
      <c r="DE31" s="624"/>
      <c r="DF31" s="624"/>
      <c r="DG31" s="624"/>
      <c r="DH31" s="624"/>
      <c r="DI31" s="624"/>
      <c r="DJ31" s="624"/>
      <c r="DK31" s="625"/>
      <c r="DL31" s="631">
        <v>93919</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314</v>
      </c>
      <c r="C32" s="621"/>
      <c r="D32" s="621"/>
      <c r="E32" s="621"/>
      <c r="F32" s="621"/>
      <c r="G32" s="621"/>
      <c r="H32" s="621"/>
      <c r="I32" s="621"/>
      <c r="J32" s="621"/>
      <c r="K32" s="621"/>
      <c r="L32" s="621"/>
      <c r="M32" s="621"/>
      <c r="N32" s="621"/>
      <c r="O32" s="621"/>
      <c r="P32" s="621"/>
      <c r="Q32" s="622"/>
      <c r="R32" s="623">
        <v>961577</v>
      </c>
      <c r="S32" s="626"/>
      <c r="T32" s="626"/>
      <c r="U32" s="626"/>
      <c r="V32" s="626"/>
      <c r="W32" s="626"/>
      <c r="X32" s="626"/>
      <c r="Y32" s="627"/>
      <c r="Z32" s="685">
        <v>4.4000000000000004</v>
      </c>
      <c r="AA32" s="685"/>
      <c r="AB32" s="685"/>
      <c r="AC32" s="685"/>
      <c r="AD32" s="686" t="s">
        <v>128</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98.9</v>
      </c>
      <c r="BH32" s="639"/>
      <c r="BI32" s="639"/>
      <c r="BJ32" s="639"/>
      <c r="BK32" s="639"/>
      <c r="BL32" s="639"/>
      <c r="BM32" s="683">
        <v>93.7</v>
      </c>
      <c r="BN32" s="639"/>
      <c r="BO32" s="639"/>
      <c r="BP32" s="639"/>
      <c r="BQ32" s="676"/>
      <c r="BR32" s="700">
        <v>98.8</v>
      </c>
      <c r="BS32" s="639"/>
      <c r="BT32" s="639"/>
      <c r="BU32" s="639"/>
      <c r="BV32" s="639"/>
      <c r="BW32" s="639"/>
      <c r="BX32" s="683">
        <v>93.1</v>
      </c>
      <c r="BY32" s="639"/>
      <c r="BZ32" s="639"/>
      <c r="CA32" s="639"/>
      <c r="CB32" s="676"/>
      <c r="CD32" s="711"/>
      <c r="CE32" s="712"/>
      <c r="CF32" s="667" t="s">
        <v>316</v>
      </c>
      <c r="CG32" s="664"/>
      <c r="CH32" s="664"/>
      <c r="CI32" s="664"/>
      <c r="CJ32" s="664"/>
      <c r="CK32" s="664"/>
      <c r="CL32" s="664"/>
      <c r="CM32" s="664"/>
      <c r="CN32" s="664"/>
      <c r="CO32" s="664"/>
      <c r="CP32" s="664"/>
      <c r="CQ32" s="665"/>
      <c r="CR32" s="623" t="s">
        <v>128</v>
      </c>
      <c r="CS32" s="626"/>
      <c r="CT32" s="626"/>
      <c r="CU32" s="626"/>
      <c r="CV32" s="626"/>
      <c r="CW32" s="626"/>
      <c r="CX32" s="626"/>
      <c r="CY32" s="627"/>
      <c r="CZ32" s="628" t="s">
        <v>128</v>
      </c>
      <c r="DA32" s="657"/>
      <c r="DB32" s="657"/>
      <c r="DC32" s="658"/>
      <c r="DD32" s="631" t="s">
        <v>128</v>
      </c>
      <c r="DE32" s="626"/>
      <c r="DF32" s="626"/>
      <c r="DG32" s="626"/>
      <c r="DH32" s="626"/>
      <c r="DI32" s="626"/>
      <c r="DJ32" s="626"/>
      <c r="DK32" s="627"/>
      <c r="DL32" s="631" t="s">
        <v>128</v>
      </c>
      <c r="DM32" s="626"/>
      <c r="DN32" s="626"/>
      <c r="DO32" s="626"/>
      <c r="DP32" s="626"/>
      <c r="DQ32" s="626"/>
      <c r="DR32" s="626"/>
      <c r="DS32" s="626"/>
      <c r="DT32" s="626"/>
      <c r="DU32" s="626"/>
      <c r="DV32" s="627"/>
      <c r="DW32" s="628" t="s">
        <v>139</v>
      </c>
      <c r="DX32" s="657"/>
      <c r="DY32" s="657"/>
      <c r="DZ32" s="657"/>
      <c r="EA32" s="657"/>
      <c r="EB32" s="657"/>
      <c r="EC32" s="659"/>
    </row>
    <row r="33" spans="2:133" ht="11.25" customHeight="1">
      <c r="B33" s="620" t="s">
        <v>317</v>
      </c>
      <c r="C33" s="621"/>
      <c r="D33" s="621"/>
      <c r="E33" s="621"/>
      <c r="F33" s="621"/>
      <c r="G33" s="621"/>
      <c r="H33" s="621"/>
      <c r="I33" s="621"/>
      <c r="J33" s="621"/>
      <c r="K33" s="621"/>
      <c r="L33" s="621"/>
      <c r="M33" s="621"/>
      <c r="N33" s="621"/>
      <c r="O33" s="621"/>
      <c r="P33" s="621"/>
      <c r="Q33" s="622"/>
      <c r="R33" s="623">
        <v>1001074</v>
      </c>
      <c r="S33" s="626"/>
      <c r="T33" s="626"/>
      <c r="U33" s="626"/>
      <c r="V33" s="626"/>
      <c r="W33" s="626"/>
      <c r="X33" s="626"/>
      <c r="Y33" s="627"/>
      <c r="Z33" s="685">
        <v>4.5999999999999996</v>
      </c>
      <c r="AA33" s="685"/>
      <c r="AB33" s="685"/>
      <c r="AC33" s="685"/>
      <c r="AD33" s="686" t="s">
        <v>139</v>
      </c>
      <c r="AE33" s="686"/>
      <c r="AF33" s="686"/>
      <c r="AG33" s="686"/>
      <c r="AH33" s="686"/>
      <c r="AI33" s="686"/>
      <c r="AJ33" s="686"/>
      <c r="AK33" s="686"/>
      <c r="AL33" s="628" t="s">
        <v>139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6928246</v>
      </c>
      <c r="CS33" s="624"/>
      <c r="CT33" s="624"/>
      <c r="CU33" s="624"/>
      <c r="CV33" s="624"/>
      <c r="CW33" s="624"/>
      <c r="CX33" s="624"/>
      <c r="CY33" s="625"/>
      <c r="CZ33" s="628">
        <v>32.9</v>
      </c>
      <c r="DA33" s="657"/>
      <c r="DB33" s="657"/>
      <c r="DC33" s="658"/>
      <c r="DD33" s="631">
        <v>4729044</v>
      </c>
      <c r="DE33" s="624"/>
      <c r="DF33" s="624"/>
      <c r="DG33" s="624"/>
      <c r="DH33" s="624"/>
      <c r="DI33" s="624"/>
      <c r="DJ33" s="624"/>
      <c r="DK33" s="625"/>
      <c r="DL33" s="631">
        <v>3782584</v>
      </c>
      <c r="DM33" s="624"/>
      <c r="DN33" s="624"/>
      <c r="DO33" s="624"/>
      <c r="DP33" s="624"/>
      <c r="DQ33" s="624"/>
      <c r="DR33" s="624"/>
      <c r="DS33" s="624"/>
      <c r="DT33" s="624"/>
      <c r="DU33" s="624"/>
      <c r="DV33" s="625"/>
      <c r="DW33" s="628">
        <v>38.9</v>
      </c>
      <c r="DX33" s="657"/>
      <c r="DY33" s="657"/>
      <c r="DZ33" s="657"/>
      <c r="EA33" s="657"/>
      <c r="EB33" s="657"/>
      <c r="EC33" s="659"/>
    </row>
    <row r="34" spans="2:133" ht="11.25" customHeight="1">
      <c r="B34" s="620" t="s">
        <v>319</v>
      </c>
      <c r="C34" s="621"/>
      <c r="D34" s="621"/>
      <c r="E34" s="621"/>
      <c r="F34" s="621"/>
      <c r="G34" s="621"/>
      <c r="H34" s="621"/>
      <c r="I34" s="621"/>
      <c r="J34" s="621"/>
      <c r="K34" s="621"/>
      <c r="L34" s="621"/>
      <c r="M34" s="621"/>
      <c r="N34" s="621"/>
      <c r="O34" s="621"/>
      <c r="P34" s="621"/>
      <c r="Q34" s="622"/>
      <c r="R34" s="623">
        <v>350259</v>
      </c>
      <c r="S34" s="626"/>
      <c r="T34" s="626"/>
      <c r="U34" s="626"/>
      <c r="V34" s="626"/>
      <c r="W34" s="626"/>
      <c r="X34" s="626"/>
      <c r="Y34" s="627"/>
      <c r="Z34" s="685">
        <v>1.6</v>
      </c>
      <c r="AA34" s="685"/>
      <c r="AB34" s="685"/>
      <c r="AC34" s="685"/>
      <c r="AD34" s="686">
        <v>22</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3140051</v>
      </c>
      <c r="CS34" s="626"/>
      <c r="CT34" s="626"/>
      <c r="CU34" s="626"/>
      <c r="CV34" s="626"/>
      <c r="CW34" s="626"/>
      <c r="CX34" s="626"/>
      <c r="CY34" s="627"/>
      <c r="CZ34" s="628">
        <v>14.9</v>
      </c>
      <c r="DA34" s="657"/>
      <c r="DB34" s="657"/>
      <c r="DC34" s="658"/>
      <c r="DD34" s="631">
        <v>2105829</v>
      </c>
      <c r="DE34" s="626"/>
      <c r="DF34" s="626"/>
      <c r="DG34" s="626"/>
      <c r="DH34" s="626"/>
      <c r="DI34" s="626"/>
      <c r="DJ34" s="626"/>
      <c r="DK34" s="627"/>
      <c r="DL34" s="631">
        <v>1694522</v>
      </c>
      <c r="DM34" s="626"/>
      <c r="DN34" s="626"/>
      <c r="DO34" s="626"/>
      <c r="DP34" s="626"/>
      <c r="DQ34" s="626"/>
      <c r="DR34" s="626"/>
      <c r="DS34" s="626"/>
      <c r="DT34" s="626"/>
      <c r="DU34" s="626"/>
      <c r="DV34" s="627"/>
      <c r="DW34" s="628">
        <v>17.399999999999999</v>
      </c>
      <c r="DX34" s="657"/>
      <c r="DY34" s="657"/>
      <c r="DZ34" s="657"/>
      <c r="EA34" s="657"/>
      <c r="EB34" s="657"/>
      <c r="EC34" s="659"/>
    </row>
    <row r="35" spans="2:133" ht="11.25" customHeight="1">
      <c r="B35" s="620" t="s">
        <v>323</v>
      </c>
      <c r="C35" s="621"/>
      <c r="D35" s="621"/>
      <c r="E35" s="621"/>
      <c r="F35" s="621"/>
      <c r="G35" s="621"/>
      <c r="H35" s="621"/>
      <c r="I35" s="621"/>
      <c r="J35" s="621"/>
      <c r="K35" s="621"/>
      <c r="L35" s="621"/>
      <c r="M35" s="621"/>
      <c r="N35" s="621"/>
      <c r="O35" s="621"/>
      <c r="P35" s="621"/>
      <c r="Q35" s="622"/>
      <c r="R35" s="623">
        <v>3094792</v>
      </c>
      <c r="S35" s="626"/>
      <c r="T35" s="626"/>
      <c r="U35" s="626"/>
      <c r="V35" s="626"/>
      <c r="W35" s="626"/>
      <c r="X35" s="626"/>
      <c r="Y35" s="627"/>
      <c r="Z35" s="685">
        <v>14.2</v>
      </c>
      <c r="AA35" s="685"/>
      <c r="AB35" s="685"/>
      <c r="AC35" s="685"/>
      <c r="AD35" s="686" t="s">
        <v>139</v>
      </c>
      <c r="AE35" s="686"/>
      <c r="AF35" s="686"/>
      <c r="AG35" s="686"/>
      <c r="AH35" s="686"/>
      <c r="AI35" s="686"/>
      <c r="AJ35" s="686"/>
      <c r="AK35" s="686"/>
      <c r="AL35" s="628" t="s">
        <v>128</v>
      </c>
      <c r="AM35" s="629"/>
      <c r="AN35" s="629"/>
      <c r="AO35" s="687"/>
      <c r="AP35" s="234"/>
      <c r="AQ35" s="691" t="s">
        <v>324</v>
      </c>
      <c r="AR35" s="692"/>
      <c r="AS35" s="692"/>
      <c r="AT35" s="692"/>
      <c r="AU35" s="692"/>
      <c r="AV35" s="692"/>
      <c r="AW35" s="692"/>
      <c r="AX35" s="692"/>
      <c r="AY35" s="693"/>
      <c r="AZ35" s="688">
        <v>1820673</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106669</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154528</v>
      </c>
      <c r="CS35" s="624"/>
      <c r="CT35" s="624"/>
      <c r="CU35" s="624"/>
      <c r="CV35" s="624"/>
      <c r="CW35" s="624"/>
      <c r="CX35" s="624"/>
      <c r="CY35" s="625"/>
      <c r="CZ35" s="628">
        <v>0.7</v>
      </c>
      <c r="DA35" s="657"/>
      <c r="DB35" s="657"/>
      <c r="DC35" s="658"/>
      <c r="DD35" s="631">
        <v>87541</v>
      </c>
      <c r="DE35" s="624"/>
      <c r="DF35" s="624"/>
      <c r="DG35" s="624"/>
      <c r="DH35" s="624"/>
      <c r="DI35" s="624"/>
      <c r="DJ35" s="624"/>
      <c r="DK35" s="625"/>
      <c r="DL35" s="631">
        <v>84053</v>
      </c>
      <c r="DM35" s="624"/>
      <c r="DN35" s="624"/>
      <c r="DO35" s="624"/>
      <c r="DP35" s="624"/>
      <c r="DQ35" s="624"/>
      <c r="DR35" s="624"/>
      <c r="DS35" s="624"/>
      <c r="DT35" s="624"/>
      <c r="DU35" s="624"/>
      <c r="DV35" s="625"/>
      <c r="DW35" s="628">
        <v>0.9</v>
      </c>
      <c r="DX35" s="657"/>
      <c r="DY35" s="657"/>
      <c r="DZ35" s="657"/>
      <c r="EA35" s="657"/>
      <c r="EB35" s="657"/>
      <c r="EC35" s="659"/>
    </row>
    <row r="36" spans="2:133" ht="11.25" customHeight="1">
      <c r="B36" s="620" t="s">
        <v>327</v>
      </c>
      <c r="C36" s="621"/>
      <c r="D36" s="621"/>
      <c r="E36" s="621"/>
      <c r="F36" s="621"/>
      <c r="G36" s="621"/>
      <c r="H36" s="621"/>
      <c r="I36" s="621"/>
      <c r="J36" s="621"/>
      <c r="K36" s="621"/>
      <c r="L36" s="621"/>
      <c r="M36" s="621"/>
      <c r="N36" s="621"/>
      <c r="O36" s="621"/>
      <c r="P36" s="621"/>
      <c r="Q36" s="622"/>
      <c r="R36" s="623" t="s">
        <v>139</v>
      </c>
      <c r="S36" s="626"/>
      <c r="T36" s="626"/>
      <c r="U36" s="626"/>
      <c r="V36" s="626"/>
      <c r="W36" s="626"/>
      <c r="X36" s="626"/>
      <c r="Y36" s="627"/>
      <c r="Z36" s="685" t="s">
        <v>139</v>
      </c>
      <c r="AA36" s="685"/>
      <c r="AB36" s="685"/>
      <c r="AC36" s="685"/>
      <c r="AD36" s="686" t="s">
        <v>139</v>
      </c>
      <c r="AE36" s="686"/>
      <c r="AF36" s="686"/>
      <c r="AG36" s="686"/>
      <c r="AH36" s="686"/>
      <c r="AI36" s="686"/>
      <c r="AJ36" s="686"/>
      <c r="AK36" s="686"/>
      <c r="AL36" s="628" t="s">
        <v>128</v>
      </c>
      <c r="AM36" s="629"/>
      <c r="AN36" s="629"/>
      <c r="AO36" s="687"/>
      <c r="AQ36" s="660" t="s">
        <v>328</v>
      </c>
      <c r="AR36" s="661"/>
      <c r="AS36" s="661"/>
      <c r="AT36" s="661"/>
      <c r="AU36" s="661"/>
      <c r="AV36" s="661"/>
      <c r="AW36" s="661"/>
      <c r="AX36" s="661"/>
      <c r="AY36" s="662"/>
      <c r="AZ36" s="623">
        <v>108784</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53665</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1538145</v>
      </c>
      <c r="CS36" s="626"/>
      <c r="CT36" s="626"/>
      <c r="CU36" s="626"/>
      <c r="CV36" s="626"/>
      <c r="CW36" s="626"/>
      <c r="CX36" s="626"/>
      <c r="CY36" s="627"/>
      <c r="CZ36" s="628">
        <v>7.3</v>
      </c>
      <c r="DA36" s="657"/>
      <c r="DB36" s="657"/>
      <c r="DC36" s="658"/>
      <c r="DD36" s="631">
        <v>749822</v>
      </c>
      <c r="DE36" s="626"/>
      <c r="DF36" s="626"/>
      <c r="DG36" s="626"/>
      <c r="DH36" s="626"/>
      <c r="DI36" s="626"/>
      <c r="DJ36" s="626"/>
      <c r="DK36" s="627"/>
      <c r="DL36" s="631">
        <v>667550</v>
      </c>
      <c r="DM36" s="626"/>
      <c r="DN36" s="626"/>
      <c r="DO36" s="626"/>
      <c r="DP36" s="626"/>
      <c r="DQ36" s="626"/>
      <c r="DR36" s="626"/>
      <c r="DS36" s="626"/>
      <c r="DT36" s="626"/>
      <c r="DU36" s="626"/>
      <c r="DV36" s="627"/>
      <c r="DW36" s="628">
        <v>6.9</v>
      </c>
      <c r="DX36" s="657"/>
      <c r="DY36" s="657"/>
      <c r="DZ36" s="657"/>
      <c r="EA36" s="657"/>
      <c r="EB36" s="657"/>
      <c r="EC36" s="659"/>
    </row>
    <row r="37" spans="2:133" ht="11.25" customHeight="1">
      <c r="B37" s="620" t="s">
        <v>331</v>
      </c>
      <c r="C37" s="621"/>
      <c r="D37" s="621"/>
      <c r="E37" s="621"/>
      <c r="F37" s="621"/>
      <c r="G37" s="621"/>
      <c r="H37" s="621"/>
      <c r="I37" s="621"/>
      <c r="J37" s="621"/>
      <c r="K37" s="621"/>
      <c r="L37" s="621"/>
      <c r="M37" s="621"/>
      <c r="N37" s="621"/>
      <c r="O37" s="621"/>
      <c r="P37" s="621"/>
      <c r="Q37" s="622"/>
      <c r="R37" s="623">
        <v>372192</v>
      </c>
      <c r="S37" s="626"/>
      <c r="T37" s="626"/>
      <c r="U37" s="626"/>
      <c r="V37" s="626"/>
      <c r="W37" s="626"/>
      <c r="X37" s="626"/>
      <c r="Y37" s="627"/>
      <c r="Z37" s="685">
        <v>1.7</v>
      </c>
      <c r="AA37" s="685"/>
      <c r="AB37" s="685"/>
      <c r="AC37" s="685"/>
      <c r="AD37" s="686" t="s">
        <v>139</v>
      </c>
      <c r="AE37" s="686"/>
      <c r="AF37" s="686"/>
      <c r="AG37" s="686"/>
      <c r="AH37" s="686"/>
      <c r="AI37" s="686"/>
      <c r="AJ37" s="686"/>
      <c r="AK37" s="686"/>
      <c r="AL37" s="628" t="s">
        <v>128</v>
      </c>
      <c r="AM37" s="629"/>
      <c r="AN37" s="629"/>
      <c r="AO37" s="687"/>
      <c r="AQ37" s="660" t="s">
        <v>332</v>
      </c>
      <c r="AR37" s="661"/>
      <c r="AS37" s="661"/>
      <c r="AT37" s="661"/>
      <c r="AU37" s="661"/>
      <c r="AV37" s="661"/>
      <c r="AW37" s="661"/>
      <c r="AX37" s="661"/>
      <c r="AY37" s="662"/>
      <c r="AZ37" s="623">
        <v>77177</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3729</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22923</v>
      </c>
      <c r="CS37" s="624"/>
      <c r="CT37" s="624"/>
      <c r="CU37" s="624"/>
      <c r="CV37" s="624"/>
      <c r="CW37" s="624"/>
      <c r="CX37" s="624"/>
      <c r="CY37" s="625"/>
      <c r="CZ37" s="628">
        <v>0.1</v>
      </c>
      <c r="DA37" s="657"/>
      <c r="DB37" s="657"/>
      <c r="DC37" s="658"/>
      <c r="DD37" s="631">
        <v>22923</v>
      </c>
      <c r="DE37" s="624"/>
      <c r="DF37" s="624"/>
      <c r="DG37" s="624"/>
      <c r="DH37" s="624"/>
      <c r="DI37" s="624"/>
      <c r="DJ37" s="624"/>
      <c r="DK37" s="625"/>
      <c r="DL37" s="631">
        <v>21422</v>
      </c>
      <c r="DM37" s="624"/>
      <c r="DN37" s="624"/>
      <c r="DO37" s="624"/>
      <c r="DP37" s="624"/>
      <c r="DQ37" s="624"/>
      <c r="DR37" s="624"/>
      <c r="DS37" s="624"/>
      <c r="DT37" s="624"/>
      <c r="DU37" s="624"/>
      <c r="DV37" s="625"/>
      <c r="DW37" s="628">
        <v>0.2</v>
      </c>
      <c r="DX37" s="657"/>
      <c r="DY37" s="657"/>
      <c r="DZ37" s="657"/>
      <c r="EA37" s="657"/>
      <c r="EB37" s="657"/>
      <c r="EC37" s="659"/>
    </row>
    <row r="38" spans="2:133" ht="11.25" customHeight="1">
      <c r="B38" s="635" t="s">
        <v>335</v>
      </c>
      <c r="C38" s="636"/>
      <c r="D38" s="636"/>
      <c r="E38" s="636"/>
      <c r="F38" s="636"/>
      <c r="G38" s="636"/>
      <c r="H38" s="636"/>
      <c r="I38" s="636"/>
      <c r="J38" s="636"/>
      <c r="K38" s="636"/>
      <c r="L38" s="636"/>
      <c r="M38" s="636"/>
      <c r="N38" s="636"/>
      <c r="O38" s="636"/>
      <c r="P38" s="636"/>
      <c r="Q38" s="637"/>
      <c r="R38" s="638">
        <v>21735533</v>
      </c>
      <c r="S38" s="675"/>
      <c r="T38" s="675"/>
      <c r="U38" s="675"/>
      <c r="V38" s="675"/>
      <c r="W38" s="675"/>
      <c r="X38" s="675"/>
      <c r="Y38" s="680"/>
      <c r="Z38" s="681">
        <v>100</v>
      </c>
      <c r="AA38" s="681"/>
      <c r="AB38" s="681"/>
      <c r="AC38" s="681"/>
      <c r="AD38" s="682">
        <v>9347247</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48838</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6040</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1771835</v>
      </c>
      <c r="CS38" s="626"/>
      <c r="CT38" s="626"/>
      <c r="CU38" s="626"/>
      <c r="CV38" s="626"/>
      <c r="CW38" s="626"/>
      <c r="CX38" s="626"/>
      <c r="CY38" s="627"/>
      <c r="CZ38" s="628">
        <v>8.4</v>
      </c>
      <c r="DA38" s="657"/>
      <c r="DB38" s="657"/>
      <c r="DC38" s="658"/>
      <c r="DD38" s="631">
        <v>1525304</v>
      </c>
      <c r="DE38" s="626"/>
      <c r="DF38" s="626"/>
      <c r="DG38" s="626"/>
      <c r="DH38" s="626"/>
      <c r="DI38" s="626"/>
      <c r="DJ38" s="626"/>
      <c r="DK38" s="627"/>
      <c r="DL38" s="631">
        <v>1336459</v>
      </c>
      <c r="DM38" s="626"/>
      <c r="DN38" s="626"/>
      <c r="DO38" s="626"/>
      <c r="DP38" s="626"/>
      <c r="DQ38" s="626"/>
      <c r="DR38" s="626"/>
      <c r="DS38" s="626"/>
      <c r="DT38" s="626"/>
      <c r="DU38" s="626"/>
      <c r="DV38" s="627"/>
      <c r="DW38" s="628">
        <v>13.8</v>
      </c>
      <c r="DX38" s="657"/>
      <c r="DY38" s="657"/>
      <c r="DZ38" s="657"/>
      <c r="EA38" s="657"/>
      <c r="EB38" s="657"/>
      <c r="EC38" s="659"/>
    </row>
    <row r="39" spans="2:133" ht="11.25" customHeight="1">
      <c r="AQ39" s="660" t="s">
        <v>339</v>
      </c>
      <c r="AR39" s="661"/>
      <c r="AS39" s="661"/>
      <c r="AT39" s="661"/>
      <c r="AU39" s="661"/>
      <c r="AV39" s="661"/>
      <c r="AW39" s="661"/>
      <c r="AX39" s="661"/>
      <c r="AY39" s="662"/>
      <c r="AZ39" s="623">
        <v>25235</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115</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313687</v>
      </c>
      <c r="CS39" s="624"/>
      <c r="CT39" s="624"/>
      <c r="CU39" s="624"/>
      <c r="CV39" s="624"/>
      <c r="CW39" s="624"/>
      <c r="CX39" s="624"/>
      <c r="CY39" s="625"/>
      <c r="CZ39" s="628">
        <v>1.5</v>
      </c>
      <c r="DA39" s="657"/>
      <c r="DB39" s="657"/>
      <c r="DC39" s="658"/>
      <c r="DD39" s="631">
        <v>250548</v>
      </c>
      <c r="DE39" s="624"/>
      <c r="DF39" s="624"/>
      <c r="DG39" s="624"/>
      <c r="DH39" s="624"/>
      <c r="DI39" s="624"/>
      <c r="DJ39" s="624"/>
      <c r="DK39" s="625"/>
      <c r="DL39" s="631" t="s">
        <v>128</v>
      </c>
      <c r="DM39" s="624"/>
      <c r="DN39" s="624"/>
      <c r="DO39" s="624"/>
      <c r="DP39" s="624"/>
      <c r="DQ39" s="624"/>
      <c r="DR39" s="624"/>
      <c r="DS39" s="624"/>
      <c r="DT39" s="624"/>
      <c r="DU39" s="624"/>
      <c r="DV39" s="625"/>
      <c r="DW39" s="628" t="s">
        <v>128</v>
      </c>
      <c r="DX39" s="657"/>
      <c r="DY39" s="657"/>
      <c r="DZ39" s="657"/>
      <c r="EA39" s="657"/>
      <c r="EB39" s="657"/>
      <c r="EC39" s="659"/>
    </row>
    <row r="40" spans="2:133" ht="11.25" customHeight="1">
      <c r="AQ40" s="660" t="s">
        <v>343</v>
      </c>
      <c r="AR40" s="661"/>
      <c r="AS40" s="661"/>
      <c r="AT40" s="661"/>
      <c r="AU40" s="661"/>
      <c r="AV40" s="661"/>
      <c r="AW40" s="661"/>
      <c r="AX40" s="661"/>
      <c r="AY40" s="662"/>
      <c r="AZ40" s="623">
        <v>310057</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128</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10000</v>
      </c>
      <c r="CS40" s="626"/>
      <c r="CT40" s="626"/>
      <c r="CU40" s="626"/>
      <c r="CV40" s="626"/>
      <c r="CW40" s="626"/>
      <c r="CX40" s="626"/>
      <c r="CY40" s="627"/>
      <c r="CZ40" s="628">
        <v>0</v>
      </c>
      <c r="DA40" s="657"/>
      <c r="DB40" s="657"/>
      <c r="DC40" s="658"/>
      <c r="DD40" s="631">
        <v>10000</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c r="AQ41" s="672" t="s">
        <v>346</v>
      </c>
      <c r="AR41" s="673"/>
      <c r="AS41" s="673"/>
      <c r="AT41" s="673"/>
      <c r="AU41" s="673"/>
      <c r="AV41" s="673"/>
      <c r="AW41" s="673"/>
      <c r="AX41" s="673"/>
      <c r="AY41" s="674"/>
      <c r="AZ41" s="638">
        <v>1250582</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392</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139</v>
      </c>
      <c r="CS41" s="624"/>
      <c r="CT41" s="624"/>
      <c r="CU41" s="624"/>
      <c r="CV41" s="624"/>
      <c r="CW41" s="624"/>
      <c r="CX41" s="624"/>
      <c r="CY41" s="625"/>
      <c r="CZ41" s="628" t="s">
        <v>128</v>
      </c>
      <c r="DA41" s="657"/>
      <c r="DB41" s="657"/>
      <c r="DC41" s="658"/>
      <c r="DD41" s="631" t="s">
        <v>139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6460951</v>
      </c>
      <c r="CS42" s="626"/>
      <c r="CT42" s="626"/>
      <c r="CU42" s="626"/>
      <c r="CV42" s="626"/>
      <c r="CW42" s="626"/>
      <c r="CX42" s="626"/>
      <c r="CY42" s="627"/>
      <c r="CZ42" s="628">
        <v>30.7</v>
      </c>
      <c r="DA42" s="629"/>
      <c r="DB42" s="629"/>
      <c r="DC42" s="630"/>
      <c r="DD42" s="631">
        <v>1479412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146757</v>
      </c>
      <c r="CS43" s="624"/>
      <c r="CT43" s="624"/>
      <c r="CU43" s="624"/>
      <c r="CV43" s="624"/>
      <c r="CW43" s="624"/>
      <c r="CX43" s="624"/>
      <c r="CY43" s="625"/>
      <c r="CZ43" s="628">
        <v>0.7</v>
      </c>
      <c r="DA43" s="657"/>
      <c r="DB43" s="657"/>
      <c r="DC43" s="658"/>
      <c r="DD43" s="631">
        <v>146757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353</v>
      </c>
      <c r="CD44" s="651" t="s">
        <v>304</v>
      </c>
      <c r="CE44" s="652"/>
      <c r="CF44" s="620" t="s">
        <v>354</v>
      </c>
      <c r="CG44" s="621"/>
      <c r="CH44" s="621"/>
      <c r="CI44" s="621"/>
      <c r="CJ44" s="621"/>
      <c r="CK44" s="621"/>
      <c r="CL44" s="621"/>
      <c r="CM44" s="621"/>
      <c r="CN44" s="621"/>
      <c r="CO44" s="621"/>
      <c r="CP44" s="621"/>
      <c r="CQ44" s="622"/>
      <c r="CR44" s="623">
        <v>5677587</v>
      </c>
      <c r="CS44" s="626"/>
      <c r="CT44" s="626"/>
      <c r="CU44" s="626"/>
      <c r="CV44" s="626"/>
      <c r="CW44" s="626"/>
      <c r="CX44" s="626"/>
      <c r="CY44" s="627"/>
      <c r="CZ44" s="628">
        <v>27</v>
      </c>
      <c r="DA44" s="629"/>
      <c r="DB44" s="629"/>
      <c r="DC44" s="630"/>
      <c r="DD44" s="631">
        <v>824564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355</v>
      </c>
      <c r="CG45" s="621"/>
      <c r="CH45" s="621"/>
      <c r="CI45" s="621"/>
      <c r="CJ45" s="621"/>
      <c r="CK45" s="621"/>
      <c r="CL45" s="621"/>
      <c r="CM45" s="621"/>
      <c r="CN45" s="621"/>
      <c r="CO45" s="621"/>
      <c r="CP45" s="621"/>
      <c r="CQ45" s="622"/>
      <c r="CR45" s="623">
        <v>3451159</v>
      </c>
      <c r="CS45" s="624"/>
      <c r="CT45" s="624"/>
      <c r="CU45" s="624"/>
      <c r="CV45" s="624"/>
      <c r="CW45" s="624"/>
      <c r="CX45" s="624"/>
      <c r="CY45" s="625"/>
      <c r="CZ45" s="628">
        <v>16.399999999999999</v>
      </c>
      <c r="DA45" s="657"/>
      <c r="DB45" s="657"/>
      <c r="DC45" s="658"/>
      <c r="DD45" s="631">
        <v>264164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356</v>
      </c>
      <c r="CG46" s="621"/>
      <c r="CH46" s="621"/>
      <c r="CI46" s="621"/>
      <c r="CJ46" s="621"/>
      <c r="CK46" s="621"/>
      <c r="CL46" s="621"/>
      <c r="CM46" s="621"/>
      <c r="CN46" s="621"/>
      <c r="CO46" s="621"/>
      <c r="CP46" s="621"/>
      <c r="CQ46" s="622"/>
      <c r="CR46" s="623">
        <v>1700462</v>
      </c>
      <c r="CS46" s="626"/>
      <c r="CT46" s="626"/>
      <c r="CU46" s="626"/>
      <c r="CV46" s="626"/>
      <c r="CW46" s="626"/>
      <c r="CX46" s="626"/>
      <c r="CY46" s="627"/>
      <c r="CZ46" s="628">
        <v>8.1</v>
      </c>
      <c r="DA46" s="629"/>
      <c r="DB46" s="629"/>
      <c r="DC46" s="630"/>
      <c r="DD46" s="631">
        <v>304174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357</v>
      </c>
      <c r="CG47" s="621"/>
      <c r="CH47" s="621"/>
      <c r="CI47" s="621"/>
      <c r="CJ47" s="621"/>
      <c r="CK47" s="621"/>
      <c r="CL47" s="621"/>
      <c r="CM47" s="621"/>
      <c r="CN47" s="621"/>
      <c r="CO47" s="621"/>
      <c r="CP47" s="621"/>
      <c r="CQ47" s="622"/>
      <c r="CR47" s="623">
        <v>783364</v>
      </c>
      <c r="CS47" s="624"/>
      <c r="CT47" s="624"/>
      <c r="CU47" s="624"/>
      <c r="CV47" s="624"/>
      <c r="CW47" s="624"/>
      <c r="CX47" s="624"/>
      <c r="CY47" s="625"/>
      <c r="CZ47" s="628">
        <v>3.7</v>
      </c>
      <c r="DA47" s="657"/>
      <c r="DB47" s="657"/>
      <c r="DC47" s="658"/>
      <c r="DD47" s="631">
        <v>654848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358</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139</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359</v>
      </c>
      <c r="CE49" s="636"/>
      <c r="CF49" s="636"/>
      <c r="CG49" s="636"/>
      <c r="CH49" s="636"/>
      <c r="CI49" s="636"/>
      <c r="CJ49" s="636"/>
      <c r="CK49" s="636"/>
      <c r="CL49" s="636"/>
      <c r="CM49" s="636"/>
      <c r="CN49" s="636"/>
      <c r="CO49" s="636"/>
      <c r="CP49" s="636"/>
      <c r="CQ49" s="637"/>
      <c r="CR49" s="638">
        <v>21060337</v>
      </c>
      <c r="CS49" s="639"/>
      <c r="CT49" s="639"/>
      <c r="CU49" s="639"/>
      <c r="CV49" s="639"/>
      <c r="CW49" s="639"/>
      <c r="CX49" s="639"/>
      <c r="CY49" s="640"/>
      <c r="CZ49" s="641">
        <v>100</v>
      </c>
      <c r="DA49" s="642"/>
      <c r="DB49" s="642"/>
      <c r="DC49" s="643"/>
      <c r="DD49" s="644">
        <v>11975886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W8gCFls6x2ZartivwDJJH10h2R4IgsDSIYq4PKGnEagb330yRT+hd4Z8TI7R6KMf5gAy1pbb2Wl2vLAQVC08Zw==" saltValue="EVs6RPiTVJw8/gAq8EbeE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topLeftCell="A22" zoomScale="70" zoomScaleNormal="25" zoomScaleSheetLayoutView="70" workbookViewId="0">
      <selection activeCell="A2" sqref="A2"/>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382</v>
      </c>
      <c r="C7" s="1102"/>
      <c r="D7" s="1102"/>
      <c r="E7" s="1102"/>
      <c r="F7" s="1102"/>
      <c r="G7" s="1102"/>
      <c r="H7" s="1102"/>
      <c r="I7" s="1102"/>
      <c r="J7" s="1102"/>
      <c r="K7" s="1102"/>
      <c r="L7" s="1102"/>
      <c r="M7" s="1102"/>
      <c r="N7" s="1102"/>
      <c r="O7" s="1102"/>
      <c r="P7" s="1103"/>
      <c r="Q7" s="1155">
        <v>21441</v>
      </c>
      <c r="R7" s="1156"/>
      <c r="S7" s="1156"/>
      <c r="T7" s="1156"/>
      <c r="U7" s="1156"/>
      <c r="V7" s="1156">
        <v>20773</v>
      </c>
      <c r="W7" s="1156"/>
      <c r="X7" s="1156"/>
      <c r="Y7" s="1156"/>
      <c r="Z7" s="1156"/>
      <c r="AA7" s="1156">
        <v>667</v>
      </c>
      <c r="AB7" s="1156"/>
      <c r="AC7" s="1156"/>
      <c r="AD7" s="1156"/>
      <c r="AE7" s="1157"/>
      <c r="AF7" s="1158">
        <v>513</v>
      </c>
      <c r="AG7" s="1159"/>
      <c r="AH7" s="1159"/>
      <c r="AI7" s="1159"/>
      <c r="AJ7" s="1160"/>
      <c r="AK7" s="1142">
        <v>890</v>
      </c>
      <c r="AL7" s="1143"/>
      <c r="AM7" s="1143"/>
      <c r="AN7" s="1143"/>
      <c r="AO7" s="1143"/>
      <c r="AP7" s="1143">
        <v>16075</v>
      </c>
      <c r="AQ7" s="1143"/>
      <c r="AR7" s="1143"/>
      <c r="AS7" s="1143"/>
      <c r="AT7" s="1143"/>
      <c r="AU7" s="1144" t="s">
        <v>606</v>
      </c>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582</v>
      </c>
      <c r="BT7" s="1147"/>
      <c r="BU7" s="1147"/>
      <c r="BV7" s="1147"/>
      <c r="BW7" s="1147"/>
      <c r="BX7" s="1147"/>
      <c r="BY7" s="1147"/>
      <c r="BZ7" s="1147"/>
      <c r="CA7" s="1147"/>
      <c r="CB7" s="1147"/>
      <c r="CC7" s="1147"/>
      <c r="CD7" s="1147"/>
      <c r="CE7" s="1147"/>
      <c r="CF7" s="1147"/>
      <c r="CG7" s="1148"/>
      <c r="CH7" s="1139">
        <v>-6</v>
      </c>
      <c r="CI7" s="1140"/>
      <c r="CJ7" s="1140"/>
      <c r="CK7" s="1140"/>
      <c r="CL7" s="1141"/>
      <c r="CM7" s="1139">
        <v>315</v>
      </c>
      <c r="CN7" s="1140"/>
      <c r="CO7" s="1140"/>
      <c r="CP7" s="1140"/>
      <c r="CQ7" s="1141"/>
      <c r="CR7" s="1139">
        <v>5</v>
      </c>
      <c r="CS7" s="1140"/>
      <c r="CT7" s="1140"/>
      <c r="CU7" s="1140"/>
      <c r="CV7" s="1141"/>
      <c r="CW7" s="1139" t="s">
        <v>575</v>
      </c>
      <c r="CX7" s="1140"/>
      <c r="CY7" s="1140"/>
      <c r="CZ7" s="1140"/>
      <c r="DA7" s="1141"/>
      <c r="DB7" s="1139" t="s">
        <v>575</v>
      </c>
      <c r="DC7" s="1140"/>
      <c r="DD7" s="1140"/>
      <c r="DE7" s="1140"/>
      <c r="DF7" s="1141"/>
      <c r="DG7" s="1139" t="s">
        <v>575</v>
      </c>
      <c r="DH7" s="1140"/>
      <c r="DI7" s="1140"/>
      <c r="DJ7" s="1140"/>
      <c r="DK7" s="1141"/>
      <c r="DL7" s="1139" t="s">
        <v>575</v>
      </c>
      <c r="DM7" s="1140"/>
      <c r="DN7" s="1140"/>
      <c r="DO7" s="1140"/>
      <c r="DP7" s="1141"/>
      <c r="DQ7" s="1139" t="s">
        <v>588</v>
      </c>
      <c r="DR7" s="1140"/>
      <c r="DS7" s="1140"/>
      <c r="DT7" s="1140"/>
      <c r="DU7" s="1141"/>
      <c r="DV7" s="1166"/>
      <c r="DW7" s="1167"/>
      <c r="DX7" s="1167"/>
      <c r="DY7" s="1167"/>
      <c r="DZ7" s="1168"/>
      <c r="EA7" s="254"/>
    </row>
    <row r="8" spans="1:131" s="255" customFormat="1" ht="26.25" customHeight="1">
      <c r="A8" s="261">
        <v>2</v>
      </c>
      <c r="B8" s="1088" t="s">
        <v>383</v>
      </c>
      <c r="C8" s="1089"/>
      <c r="D8" s="1089"/>
      <c r="E8" s="1089"/>
      <c r="F8" s="1089"/>
      <c r="G8" s="1089"/>
      <c r="H8" s="1089"/>
      <c r="I8" s="1089"/>
      <c r="J8" s="1089"/>
      <c r="K8" s="1089"/>
      <c r="L8" s="1089"/>
      <c r="M8" s="1089"/>
      <c r="N8" s="1089"/>
      <c r="O8" s="1089"/>
      <c r="P8" s="1090"/>
      <c r="Q8" s="1094">
        <v>248</v>
      </c>
      <c r="R8" s="1095"/>
      <c r="S8" s="1095"/>
      <c r="T8" s="1095"/>
      <c r="U8" s="1095"/>
      <c r="V8" s="1095">
        <v>240</v>
      </c>
      <c r="W8" s="1095"/>
      <c r="X8" s="1095"/>
      <c r="Y8" s="1095"/>
      <c r="Z8" s="1095"/>
      <c r="AA8" s="1095">
        <v>8</v>
      </c>
      <c r="AB8" s="1095"/>
      <c r="AC8" s="1095"/>
      <c r="AD8" s="1095"/>
      <c r="AE8" s="1096"/>
      <c r="AF8" s="1070">
        <v>7</v>
      </c>
      <c r="AG8" s="1071"/>
      <c r="AH8" s="1071"/>
      <c r="AI8" s="1071"/>
      <c r="AJ8" s="1072"/>
      <c r="AK8" s="1137">
        <v>63</v>
      </c>
      <c r="AL8" s="1138"/>
      <c r="AM8" s="1138"/>
      <c r="AN8" s="1138"/>
      <c r="AO8" s="1138"/>
      <c r="AP8" s="1138" t="s">
        <v>575</v>
      </c>
      <c r="AQ8" s="1138"/>
      <c r="AR8" s="1138"/>
      <c r="AS8" s="1138"/>
      <c r="AT8" s="1138"/>
      <c r="AU8" s="1135" t="s">
        <v>607</v>
      </c>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583</v>
      </c>
      <c r="BT8" s="1066"/>
      <c r="BU8" s="1066"/>
      <c r="BV8" s="1066"/>
      <c r="BW8" s="1066"/>
      <c r="BX8" s="1066"/>
      <c r="BY8" s="1066"/>
      <c r="BZ8" s="1066"/>
      <c r="CA8" s="1066"/>
      <c r="CB8" s="1066"/>
      <c r="CC8" s="1066"/>
      <c r="CD8" s="1066"/>
      <c r="CE8" s="1066"/>
      <c r="CF8" s="1066"/>
      <c r="CG8" s="1067"/>
      <c r="CH8" s="1040">
        <v>-9</v>
      </c>
      <c r="CI8" s="1041"/>
      <c r="CJ8" s="1041"/>
      <c r="CK8" s="1041"/>
      <c r="CL8" s="1042"/>
      <c r="CM8" s="1040">
        <v>-14</v>
      </c>
      <c r="CN8" s="1041"/>
      <c r="CO8" s="1041"/>
      <c r="CP8" s="1041"/>
      <c r="CQ8" s="1042"/>
      <c r="CR8" s="1040">
        <v>30</v>
      </c>
      <c r="CS8" s="1041"/>
      <c r="CT8" s="1041"/>
      <c r="CU8" s="1041"/>
      <c r="CV8" s="1042"/>
      <c r="CW8" s="1040" t="s">
        <v>575</v>
      </c>
      <c r="CX8" s="1041"/>
      <c r="CY8" s="1041"/>
      <c r="CZ8" s="1041"/>
      <c r="DA8" s="1042"/>
      <c r="DB8" s="1040" t="s">
        <v>575</v>
      </c>
      <c r="DC8" s="1041"/>
      <c r="DD8" s="1041"/>
      <c r="DE8" s="1041"/>
      <c r="DF8" s="1042"/>
      <c r="DG8" s="1040" t="s">
        <v>575</v>
      </c>
      <c r="DH8" s="1041"/>
      <c r="DI8" s="1041"/>
      <c r="DJ8" s="1041"/>
      <c r="DK8" s="1042"/>
      <c r="DL8" s="1040" t="s">
        <v>588</v>
      </c>
      <c r="DM8" s="1041"/>
      <c r="DN8" s="1041"/>
      <c r="DO8" s="1041"/>
      <c r="DP8" s="1042"/>
      <c r="DQ8" s="1040" t="s">
        <v>575</v>
      </c>
      <c r="DR8" s="1041"/>
      <c r="DS8" s="1041"/>
      <c r="DT8" s="1041"/>
      <c r="DU8" s="1042"/>
      <c r="DV8" s="1043"/>
      <c r="DW8" s="1044"/>
      <c r="DX8" s="1044"/>
      <c r="DY8" s="1044"/>
      <c r="DZ8" s="1045"/>
      <c r="EA8" s="254"/>
    </row>
    <row r="9" spans="1:131" s="255" customFormat="1" ht="26.25" customHeight="1">
      <c r="A9" s="261">
        <v>3</v>
      </c>
      <c r="B9" s="1088" t="s">
        <v>384</v>
      </c>
      <c r="C9" s="1089"/>
      <c r="D9" s="1089"/>
      <c r="E9" s="1089"/>
      <c r="F9" s="1089"/>
      <c r="G9" s="1089"/>
      <c r="H9" s="1089"/>
      <c r="I9" s="1089"/>
      <c r="J9" s="1089"/>
      <c r="K9" s="1089"/>
      <c r="L9" s="1089"/>
      <c r="M9" s="1089"/>
      <c r="N9" s="1089"/>
      <c r="O9" s="1089"/>
      <c r="P9" s="1090"/>
      <c r="Q9" s="1094">
        <v>55</v>
      </c>
      <c r="R9" s="1095"/>
      <c r="S9" s="1095"/>
      <c r="T9" s="1095"/>
      <c r="U9" s="1095"/>
      <c r="V9" s="1095">
        <v>54</v>
      </c>
      <c r="W9" s="1095"/>
      <c r="X9" s="1095"/>
      <c r="Y9" s="1095"/>
      <c r="Z9" s="1095"/>
      <c r="AA9" s="1095">
        <v>0</v>
      </c>
      <c r="AB9" s="1095"/>
      <c r="AC9" s="1095"/>
      <c r="AD9" s="1095"/>
      <c r="AE9" s="1096"/>
      <c r="AF9" s="1070">
        <v>0</v>
      </c>
      <c r="AG9" s="1071"/>
      <c r="AH9" s="1071"/>
      <c r="AI9" s="1071"/>
      <c r="AJ9" s="1072"/>
      <c r="AK9" s="1137">
        <v>9</v>
      </c>
      <c r="AL9" s="1138"/>
      <c r="AM9" s="1138"/>
      <c r="AN9" s="1138"/>
      <c r="AO9" s="1138"/>
      <c r="AP9" s="1138" t="s">
        <v>575</v>
      </c>
      <c r="AQ9" s="1138"/>
      <c r="AR9" s="1138"/>
      <c r="AS9" s="1138"/>
      <c r="AT9" s="1138"/>
      <c r="AU9" s="1135" t="s">
        <v>608</v>
      </c>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584</v>
      </c>
      <c r="BT9" s="1066"/>
      <c r="BU9" s="1066"/>
      <c r="BV9" s="1066"/>
      <c r="BW9" s="1066"/>
      <c r="BX9" s="1066"/>
      <c r="BY9" s="1066"/>
      <c r="BZ9" s="1066"/>
      <c r="CA9" s="1066"/>
      <c r="CB9" s="1066"/>
      <c r="CC9" s="1066"/>
      <c r="CD9" s="1066"/>
      <c r="CE9" s="1066"/>
      <c r="CF9" s="1066"/>
      <c r="CG9" s="1067"/>
      <c r="CH9" s="1040">
        <v>0</v>
      </c>
      <c r="CI9" s="1041"/>
      <c r="CJ9" s="1041"/>
      <c r="CK9" s="1041"/>
      <c r="CL9" s="1042"/>
      <c r="CM9" s="1040">
        <v>9</v>
      </c>
      <c r="CN9" s="1041"/>
      <c r="CO9" s="1041"/>
      <c r="CP9" s="1041"/>
      <c r="CQ9" s="1042"/>
      <c r="CR9" s="1040">
        <v>10</v>
      </c>
      <c r="CS9" s="1041"/>
      <c r="CT9" s="1041"/>
      <c r="CU9" s="1041"/>
      <c r="CV9" s="1042"/>
      <c r="CW9" s="1040">
        <v>2</v>
      </c>
      <c r="CX9" s="1041"/>
      <c r="CY9" s="1041"/>
      <c r="CZ9" s="1041"/>
      <c r="DA9" s="1042"/>
      <c r="DB9" s="1040" t="s">
        <v>575</v>
      </c>
      <c r="DC9" s="1041"/>
      <c r="DD9" s="1041"/>
      <c r="DE9" s="1041"/>
      <c r="DF9" s="1042"/>
      <c r="DG9" s="1040" t="s">
        <v>575</v>
      </c>
      <c r="DH9" s="1041"/>
      <c r="DI9" s="1041"/>
      <c r="DJ9" s="1041"/>
      <c r="DK9" s="1042"/>
      <c r="DL9" s="1040" t="s">
        <v>575</v>
      </c>
      <c r="DM9" s="1041"/>
      <c r="DN9" s="1041"/>
      <c r="DO9" s="1041"/>
      <c r="DP9" s="1042"/>
      <c r="DQ9" s="1040" t="s">
        <v>575</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585</v>
      </c>
      <c r="BT10" s="1066"/>
      <c r="BU10" s="1066"/>
      <c r="BV10" s="1066"/>
      <c r="BW10" s="1066"/>
      <c r="BX10" s="1066"/>
      <c r="BY10" s="1066"/>
      <c r="BZ10" s="1066"/>
      <c r="CA10" s="1066"/>
      <c r="CB10" s="1066"/>
      <c r="CC10" s="1066"/>
      <c r="CD10" s="1066"/>
      <c r="CE10" s="1066"/>
      <c r="CF10" s="1066"/>
      <c r="CG10" s="1067"/>
      <c r="CH10" s="1040">
        <v>-29</v>
      </c>
      <c r="CI10" s="1041"/>
      <c r="CJ10" s="1041"/>
      <c r="CK10" s="1041"/>
      <c r="CL10" s="1042"/>
      <c r="CM10" s="1040">
        <v>45</v>
      </c>
      <c r="CN10" s="1041"/>
      <c r="CO10" s="1041"/>
      <c r="CP10" s="1041"/>
      <c r="CQ10" s="1042"/>
      <c r="CR10" s="1040">
        <v>30</v>
      </c>
      <c r="CS10" s="1041"/>
      <c r="CT10" s="1041"/>
      <c r="CU10" s="1041"/>
      <c r="CV10" s="1042"/>
      <c r="CW10" s="1040" t="s">
        <v>575</v>
      </c>
      <c r="CX10" s="1041"/>
      <c r="CY10" s="1041"/>
      <c r="CZ10" s="1041"/>
      <c r="DA10" s="1042"/>
      <c r="DB10" s="1040" t="s">
        <v>575</v>
      </c>
      <c r="DC10" s="1041"/>
      <c r="DD10" s="1041"/>
      <c r="DE10" s="1041"/>
      <c r="DF10" s="1042"/>
      <c r="DG10" s="1040" t="s">
        <v>575</v>
      </c>
      <c r="DH10" s="1041"/>
      <c r="DI10" s="1041"/>
      <c r="DJ10" s="1041"/>
      <c r="DK10" s="1042"/>
      <c r="DL10" s="1040" t="s">
        <v>575</v>
      </c>
      <c r="DM10" s="1041"/>
      <c r="DN10" s="1041"/>
      <c r="DO10" s="1041"/>
      <c r="DP10" s="1042"/>
      <c r="DQ10" s="1040" t="s">
        <v>575</v>
      </c>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586</v>
      </c>
      <c r="BT11" s="1066"/>
      <c r="BU11" s="1066"/>
      <c r="BV11" s="1066"/>
      <c r="BW11" s="1066"/>
      <c r="BX11" s="1066"/>
      <c r="BY11" s="1066"/>
      <c r="BZ11" s="1066"/>
      <c r="CA11" s="1066"/>
      <c r="CB11" s="1066"/>
      <c r="CC11" s="1066"/>
      <c r="CD11" s="1066"/>
      <c r="CE11" s="1066"/>
      <c r="CF11" s="1066"/>
      <c r="CG11" s="1067"/>
      <c r="CH11" s="1040">
        <v>15</v>
      </c>
      <c r="CI11" s="1041"/>
      <c r="CJ11" s="1041"/>
      <c r="CK11" s="1041"/>
      <c r="CL11" s="1042"/>
      <c r="CM11" s="1040">
        <v>49</v>
      </c>
      <c r="CN11" s="1041"/>
      <c r="CO11" s="1041"/>
      <c r="CP11" s="1041"/>
      <c r="CQ11" s="1042"/>
      <c r="CR11" s="1040">
        <v>30</v>
      </c>
      <c r="CS11" s="1041"/>
      <c r="CT11" s="1041"/>
      <c r="CU11" s="1041"/>
      <c r="CV11" s="1042"/>
      <c r="CW11" s="1040" t="s">
        <v>575</v>
      </c>
      <c r="CX11" s="1041"/>
      <c r="CY11" s="1041"/>
      <c r="CZ11" s="1041"/>
      <c r="DA11" s="1042"/>
      <c r="DB11" s="1040" t="s">
        <v>575</v>
      </c>
      <c r="DC11" s="1041"/>
      <c r="DD11" s="1041"/>
      <c r="DE11" s="1041"/>
      <c r="DF11" s="1042"/>
      <c r="DG11" s="1040" t="s">
        <v>575</v>
      </c>
      <c r="DH11" s="1041"/>
      <c r="DI11" s="1041"/>
      <c r="DJ11" s="1041"/>
      <c r="DK11" s="1042"/>
      <c r="DL11" s="1040" t="s">
        <v>575</v>
      </c>
      <c r="DM11" s="1041"/>
      <c r="DN11" s="1041"/>
      <c r="DO11" s="1041"/>
      <c r="DP11" s="1042"/>
      <c r="DQ11" s="1040" t="s">
        <v>589</v>
      </c>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587</v>
      </c>
      <c r="BT12" s="1066"/>
      <c r="BU12" s="1066"/>
      <c r="BV12" s="1066"/>
      <c r="BW12" s="1066"/>
      <c r="BX12" s="1066"/>
      <c r="BY12" s="1066"/>
      <c r="BZ12" s="1066"/>
      <c r="CA12" s="1066"/>
      <c r="CB12" s="1066"/>
      <c r="CC12" s="1066"/>
      <c r="CD12" s="1066"/>
      <c r="CE12" s="1066"/>
      <c r="CF12" s="1066"/>
      <c r="CG12" s="1067"/>
      <c r="CH12" s="1040">
        <v>-118</v>
      </c>
      <c r="CI12" s="1041"/>
      <c r="CJ12" s="1041"/>
      <c r="CK12" s="1041"/>
      <c r="CL12" s="1042"/>
      <c r="CM12" s="1040">
        <v>2758</v>
      </c>
      <c r="CN12" s="1041"/>
      <c r="CO12" s="1041"/>
      <c r="CP12" s="1041"/>
      <c r="CQ12" s="1042"/>
      <c r="CR12" s="1040">
        <v>23</v>
      </c>
      <c r="CS12" s="1041"/>
      <c r="CT12" s="1041"/>
      <c r="CU12" s="1041"/>
      <c r="CV12" s="1042"/>
      <c r="CW12" s="1040">
        <v>252</v>
      </c>
      <c r="CX12" s="1041"/>
      <c r="CY12" s="1041"/>
      <c r="CZ12" s="1041"/>
      <c r="DA12" s="1042"/>
      <c r="DB12" s="1040" t="s">
        <v>596</v>
      </c>
      <c r="DC12" s="1041"/>
      <c r="DD12" s="1041"/>
      <c r="DE12" s="1041"/>
      <c r="DF12" s="1042"/>
      <c r="DG12" s="1040" t="s">
        <v>596</v>
      </c>
      <c r="DH12" s="1041"/>
      <c r="DI12" s="1041"/>
      <c r="DJ12" s="1041"/>
      <c r="DK12" s="1042"/>
      <c r="DL12" s="1040" t="s">
        <v>596</v>
      </c>
      <c r="DM12" s="1041"/>
      <c r="DN12" s="1041"/>
      <c r="DO12" s="1041"/>
      <c r="DP12" s="1042"/>
      <c r="DQ12" s="1040" t="s">
        <v>596</v>
      </c>
      <c r="DR12" s="1041"/>
      <c r="DS12" s="1041"/>
      <c r="DT12" s="1041"/>
      <c r="DU12" s="1042"/>
      <c r="DV12" s="1043" t="s">
        <v>590</v>
      </c>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386</v>
      </c>
      <c r="B23" s="995" t="s">
        <v>387</v>
      </c>
      <c r="C23" s="996"/>
      <c r="D23" s="996"/>
      <c r="E23" s="996"/>
      <c r="F23" s="996"/>
      <c r="G23" s="996"/>
      <c r="H23" s="996"/>
      <c r="I23" s="996"/>
      <c r="J23" s="996"/>
      <c r="K23" s="996"/>
      <c r="L23" s="996"/>
      <c r="M23" s="996"/>
      <c r="N23" s="996"/>
      <c r="O23" s="996"/>
      <c r="P23" s="997"/>
      <c r="Q23" s="1119">
        <v>21742</v>
      </c>
      <c r="R23" s="1120"/>
      <c r="S23" s="1120"/>
      <c r="T23" s="1120"/>
      <c r="U23" s="1120"/>
      <c r="V23" s="1120">
        <v>21067</v>
      </c>
      <c r="W23" s="1120"/>
      <c r="X23" s="1120"/>
      <c r="Y23" s="1120"/>
      <c r="Z23" s="1120"/>
      <c r="AA23" s="1120">
        <v>675</v>
      </c>
      <c r="AB23" s="1120"/>
      <c r="AC23" s="1120"/>
      <c r="AD23" s="1120"/>
      <c r="AE23" s="1121"/>
      <c r="AF23" s="1122">
        <v>520</v>
      </c>
      <c r="AG23" s="1120"/>
      <c r="AH23" s="1120"/>
      <c r="AI23" s="1120"/>
      <c r="AJ23" s="1123"/>
      <c r="AK23" s="1124"/>
      <c r="AL23" s="1125"/>
      <c r="AM23" s="1125"/>
      <c r="AN23" s="1125"/>
      <c r="AO23" s="1125"/>
      <c r="AP23" s="1120">
        <v>16075</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365</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398</v>
      </c>
      <c r="C28" s="1102"/>
      <c r="D28" s="1102"/>
      <c r="E28" s="1102"/>
      <c r="F28" s="1102"/>
      <c r="G28" s="1102"/>
      <c r="H28" s="1102"/>
      <c r="I28" s="1102"/>
      <c r="J28" s="1102"/>
      <c r="K28" s="1102"/>
      <c r="L28" s="1102"/>
      <c r="M28" s="1102"/>
      <c r="N28" s="1102"/>
      <c r="O28" s="1102"/>
      <c r="P28" s="1103"/>
      <c r="Q28" s="1104">
        <v>3638</v>
      </c>
      <c r="R28" s="1105"/>
      <c r="S28" s="1105"/>
      <c r="T28" s="1105"/>
      <c r="U28" s="1105"/>
      <c r="V28" s="1105">
        <v>3532</v>
      </c>
      <c r="W28" s="1105"/>
      <c r="X28" s="1105"/>
      <c r="Y28" s="1105"/>
      <c r="Z28" s="1105"/>
      <c r="AA28" s="1105">
        <v>107</v>
      </c>
      <c r="AB28" s="1105"/>
      <c r="AC28" s="1105"/>
      <c r="AD28" s="1105"/>
      <c r="AE28" s="1106"/>
      <c r="AF28" s="1107">
        <v>107</v>
      </c>
      <c r="AG28" s="1105"/>
      <c r="AH28" s="1105"/>
      <c r="AI28" s="1105"/>
      <c r="AJ28" s="1108"/>
      <c r="AK28" s="1109">
        <v>257</v>
      </c>
      <c r="AL28" s="1097"/>
      <c r="AM28" s="1097"/>
      <c r="AN28" s="1097"/>
      <c r="AO28" s="1097"/>
      <c r="AP28" s="1097" t="s">
        <v>575</v>
      </c>
      <c r="AQ28" s="1097"/>
      <c r="AR28" s="1097"/>
      <c r="AS28" s="1097"/>
      <c r="AT28" s="1097"/>
      <c r="AU28" s="1097" t="s">
        <v>576</v>
      </c>
      <c r="AV28" s="1097"/>
      <c r="AW28" s="1097"/>
      <c r="AX28" s="1097"/>
      <c r="AY28" s="1097"/>
      <c r="AZ28" s="1098" t="s">
        <v>575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399</v>
      </c>
      <c r="C29" s="1089"/>
      <c r="D29" s="1089"/>
      <c r="E29" s="1089"/>
      <c r="F29" s="1089"/>
      <c r="G29" s="1089"/>
      <c r="H29" s="1089"/>
      <c r="I29" s="1089"/>
      <c r="J29" s="1089"/>
      <c r="K29" s="1089"/>
      <c r="L29" s="1089"/>
      <c r="M29" s="1089"/>
      <c r="N29" s="1089"/>
      <c r="O29" s="1089"/>
      <c r="P29" s="1090"/>
      <c r="Q29" s="1094">
        <v>374</v>
      </c>
      <c r="R29" s="1095"/>
      <c r="S29" s="1095"/>
      <c r="T29" s="1095"/>
      <c r="U29" s="1095"/>
      <c r="V29" s="1095">
        <v>373</v>
      </c>
      <c r="W29" s="1095"/>
      <c r="X29" s="1095"/>
      <c r="Y29" s="1095"/>
      <c r="Z29" s="1095"/>
      <c r="AA29" s="1095">
        <v>1</v>
      </c>
      <c r="AB29" s="1095"/>
      <c r="AC29" s="1095"/>
      <c r="AD29" s="1095"/>
      <c r="AE29" s="1096"/>
      <c r="AF29" s="1070">
        <v>1</v>
      </c>
      <c r="AG29" s="1071"/>
      <c r="AH29" s="1071"/>
      <c r="AI29" s="1071"/>
      <c r="AJ29" s="1072"/>
      <c r="AK29" s="1031">
        <v>138</v>
      </c>
      <c r="AL29" s="1022"/>
      <c r="AM29" s="1022"/>
      <c r="AN29" s="1022"/>
      <c r="AO29" s="1022"/>
      <c r="AP29" s="1022" t="s">
        <v>575</v>
      </c>
      <c r="AQ29" s="1022"/>
      <c r="AR29" s="1022"/>
      <c r="AS29" s="1022"/>
      <c r="AT29" s="1022"/>
      <c r="AU29" s="1022" t="s">
        <v>575</v>
      </c>
      <c r="AV29" s="1022"/>
      <c r="AW29" s="1022"/>
      <c r="AX29" s="1022"/>
      <c r="AY29" s="1022"/>
      <c r="AZ29" s="1093" t="s">
        <v>575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400</v>
      </c>
      <c r="C30" s="1089"/>
      <c r="D30" s="1089"/>
      <c r="E30" s="1089"/>
      <c r="F30" s="1089"/>
      <c r="G30" s="1089"/>
      <c r="H30" s="1089"/>
      <c r="I30" s="1089"/>
      <c r="J30" s="1089"/>
      <c r="K30" s="1089"/>
      <c r="L30" s="1089"/>
      <c r="M30" s="1089"/>
      <c r="N30" s="1089"/>
      <c r="O30" s="1089"/>
      <c r="P30" s="1090"/>
      <c r="Q30" s="1094">
        <v>3421</v>
      </c>
      <c r="R30" s="1095"/>
      <c r="S30" s="1095"/>
      <c r="T30" s="1095"/>
      <c r="U30" s="1095"/>
      <c r="V30" s="1095">
        <v>3304</v>
      </c>
      <c r="W30" s="1095"/>
      <c r="X30" s="1095"/>
      <c r="Y30" s="1095"/>
      <c r="Z30" s="1095"/>
      <c r="AA30" s="1095">
        <v>117</v>
      </c>
      <c r="AB30" s="1095"/>
      <c r="AC30" s="1095"/>
      <c r="AD30" s="1095"/>
      <c r="AE30" s="1096"/>
      <c r="AF30" s="1070">
        <v>117</v>
      </c>
      <c r="AG30" s="1071"/>
      <c r="AH30" s="1071"/>
      <c r="AI30" s="1071"/>
      <c r="AJ30" s="1072"/>
      <c r="AK30" s="1031">
        <v>444</v>
      </c>
      <c r="AL30" s="1022"/>
      <c r="AM30" s="1022"/>
      <c r="AN30" s="1022"/>
      <c r="AO30" s="1022"/>
      <c r="AP30" s="1022" t="s">
        <v>575</v>
      </c>
      <c r="AQ30" s="1022"/>
      <c r="AR30" s="1022"/>
      <c r="AS30" s="1022"/>
      <c r="AT30" s="1022"/>
      <c r="AU30" s="1022" t="s">
        <v>575</v>
      </c>
      <c r="AV30" s="1022"/>
      <c r="AW30" s="1022"/>
      <c r="AX30" s="1022"/>
      <c r="AY30" s="1022"/>
      <c r="AZ30" s="1093" t="s">
        <v>575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401</v>
      </c>
      <c r="C31" s="1089"/>
      <c r="D31" s="1089"/>
      <c r="E31" s="1089"/>
      <c r="F31" s="1089"/>
      <c r="G31" s="1089"/>
      <c r="H31" s="1089"/>
      <c r="I31" s="1089"/>
      <c r="J31" s="1089"/>
      <c r="K31" s="1089"/>
      <c r="L31" s="1089"/>
      <c r="M31" s="1089"/>
      <c r="N31" s="1089"/>
      <c r="O31" s="1089"/>
      <c r="P31" s="1090"/>
      <c r="Q31" s="1094">
        <v>161</v>
      </c>
      <c r="R31" s="1095"/>
      <c r="S31" s="1095"/>
      <c r="T31" s="1095"/>
      <c r="U31" s="1095"/>
      <c r="V31" s="1095">
        <v>146</v>
      </c>
      <c r="W31" s="1095"/>
      <c r="X31" s="1095"/>
      <c r="Y31" s="1095"/>
      <c r="Z31" s="1095"/>
      <c r="AA31" s="1095">
        <v>15</v>
      </c>
      <c r="AB31" s="1095"/>
      <c r="AC31" s="1095"/>
      <c r="AD31" s="1095"/>
      <c r="AE31" s="1096"/>
      <c r="AF31" s="1070">
        <v>307</v>
      </c>
      <c r="AG31" s="1071"/>
      <c r="AH31" s="1071"/>
      <c r="AI31" s="1071"/>
      <c r="AJ31" s="1072"/>
      <c r="AK31" s="1031">
        <v>49</v>
      </c>
      <c r="AL31" s="1022"/>
      <c r="AM31" s="1022"/>
      <c r="AN31" s="1022"/>
      <c r="AO31" s="1022"/>
      <c r="AP31" s="1022">
        <v>241</v>
      </c>
      <c r="AQ31" s="1022"/>
      <c r="AR31" s="1022"/>
      <c r="AS31" s="1022"/>
      <c r="AT31" s="1022"/>
      <c r="AU31" s="1022">
        <v>149</v>
      </c>
      <c r="AV31" s="1022"/>
      <c r="AW31" s="1022"/>
      <c r="AX31" s="1022"/>
      <c r="AY31" s="1022"/>
      <c r="AZ31" s="1093" t="s">
        <v>575</v>
      </c>
      <c r="BA31" s="1093"/>
      <c r="BB31" s="1093"/>
      <c r="BC31" s="1093"/>
      <c r="BD31" s="1093"/>
      <c r="BE31" s="1083" t="s">
        <v>402</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403</v>
      </c>
      <c r="C32" s="1089"/>
      <c r="D32" s="1089"/>
      <c r="E32" s="1089"/>
      <c r="F32" s="1089"/>
      <c r="G32" s="1089"/>
      <c r="H32" s="1089"/>
      <c r="I32" s="1089"/>
      <c r="J32" s="1089"/>
      <c r="K32" s="1089"/>
      <c r="L32" s="1089"/>
      <c r="M32" s="1089"/>
      <c r="N32" s="1089"/>
      <c r="O32" s="1089"/>
      <c r="P32" s="1090"/>
      <c r="Q32" s="1094">
        <v>206</v>
      </c>
      <c r="R32" s="1095"/>
      <c r="S32" s="1095"/>
      <c r="T32" s="1095"/>
      <c r="U32" s="1095"/>
      <c r="V32" s="1095">
        <v>206</v>
      </c>
      <c r="W32" s="1095"/>
      <c r="X32" s="1095"/>
      <c r="Y32" s="1095"/>
      <c r="Z32" s="1095"/>
      <c r="AA32" s="1095">
        <v>0</v>
      </c>
      <c r="AB32" s="1095"/>
      <c r="AC32" s="1095"/>
      <c r="AD32" s="1095"/>
      <c r="AE32" s="1096"/>
      <c r="AF32" s="1070">
        <v>0</v>
      </c>
      <c r="AG32" s="1071"/>
      <c r="AH32" s="1071"/>
      <c r="AI32" s="1071"/>
      <c r="AJ32" s="1072"/>
      <c r="AK32" s="1031">
        <v>78</v>
      </c>
      <c r="AL32" s="1022"/>
      <c r="AM32" s="1022"/>
      <c r="AN32" s="1022"/>
      <c r="AO32" s="1022"/>
      <c r="AP32" s="1022">
        <v>713</v>
      </c>
      <c r="AQ32" s="1022"/>
      <c r="AR32" s="1022"/>
      <c r="AS32" s="1022"/>
      <c r="AT32" s="1022"/>
      <c r="AU32" s="1022">
        <v>439</v>
      </c>
      <c r="AV32" s="1022"/>
      <c r="AW32" s="1022"/>
      <c r="AX32" s="1022"/>
      <c r="AY32" s="1022"/>
      <c r="AZ32" s="1093" t="s">
        <v>591</v>
      </c>
      <c r="BA32" s="1093"/>
      <c r="BB32" s="1093"/>
      <c r="BC32" s="1093"/>
      <c r="BD32" s="1093"/>
      <c r="BE32" s="1083" t="s">
        <v>609</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404</v>
      </c>
      <c r="C33" s="1089"/>
      <c r="D33" s="1089"/>
      <c r="E33" s="1089"/>
      <c r="F33" s="1089"/>
      <c r="G33" s="1089"/>
      <c r="H33" s="1089"/>
      <c r="I33" s="1089"/>
      <c r="J33" s="1089"/>
      <c r="K33" s="1089"/>
      <c r="L33" s="1089"/>
      <c r="M33" s="1089"/>
      <c r="N33" s="1089"/>
      <c r="O33" s="1089"/>
      <c r="P33" s="1090"/>
      <c r="Q33" s="1094">
        <v>80</v>
      </c>
      <c r="R33" s="1095"/>
      <c r="S33" s="1095"/>
      <c r="T33" s="1095"/>
      <c r="U33" s="1095"/>
      <c r="V33" s="1095">
        <v>80</v>
      </c>
      <c r="W33" s="1095"/>
      <c r="X33" s="1095"/>
      <c r="Y33" s="1095"/>
      <c r="Z33" s="1095"/>
      <c r="AA33" s="1095">
        <v>0</v>
      </c>
      <c r="AB33" s="1095"/>
      <c r="AC33" s="1095"/>
      <c r="AD33" s="1095"/>
      <c r="AE33" s="1096"/>
      <c r="AF33" s="1070">
        <v>0</v>
      </c>
      <c r="AG33" s="1071"/>
      <c r="AH33" s="1071"/>
      <c r="AI33" s="1071"/>
      <c r="AJ33" s="1072"/>
      <c r="AK33" s="1031">
        <v>52</v>
      </c>
      <c r="AL33" s="1022"/>
      <c r="AM33" s="1022"/>
      <c r="AN33" s="1022"/>
      <c r="AO33" s="1022"/>
      <c r="AP33" s="1022">
        <v>328</v>
      </c>
      <c r="AQ33" s="1022"/>
      <c r="AR33" s="1022"/>
      <c r="AS33" s="1022"/>
      <c r="AT33" s="1022"/>
      <c r="AU33" s="1022">
        <v>328</v>
      </c>
      <c r="AV33" s="1022"/>
      <c r="AW33" s="1022"/>
      <c r="AX33" s="1022"/>
      <c r="AY33" s="1022"/>
      <c r="AZ33" s="1093" t="s">
        <v>591</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406</v>
      </c>
      <c r="C34" s="1089"/>
      <c r="D34" s="1089"/>
      <c r="E34" s="1089"/>
      <c r="F34" s="1089"/>
      <c r="G34" s="1089"/>
      <c r="H34" s="1089"/>
      <c r="I34" s="1089"/>
      <c r="J34" s="1089"/>
      <c r="K34" s="1089"/>
      <c r="L34" s="1089"/>
      <c r="M34" s="1089"/>
      <c r="N34" s="1089"/>
      <c r="O34" s="1089"/>
      <c r="P34" s="1090"/>
      <c r="Q34" s="1094">
        <v>192</v>
      </c>
      <c r="R34" s="1095"/>
      <c r="S34" s="1095"/>
      <c r="T34" s="1095"/>
      <c r="U34" s="1095"/>
      <c r="V34" s="1095">
        <v>192</v>
      </c>
      <c r="W34" s="1095"/>
      <c r="X34" s="1095"/>
      <c r="Y34" s="1095"/>
      <c r="Z34" s="1095"/>
      <c r="AA34" s="1095">
        <v>0</v>
      </c>
      <c r="AB34" s="1095"/>
      <c r="AC34" s="1095"/>
      <c r="AD34" s="1095"/>
      <c r="AE34" s="1096"/>
      <c r="AF34" s="1070">
        <v>0</v>
      </c>
      <c r="AG34" s="1071"/>
      <c r="AH34" s="1071"/>
      <c r="AI34" s="1071"/>
      <c r="AJ34" s="1072"/>
      <c r="AK34" s="1031">
        <v>62</v>
      </c>
      <c r="AL34" s="1022"/>
      <c r="AM34" s="1022"/>
      <c r="AN34" s="1022"/>
      <c r="AO34" s="1022"/>
      <c r="AP34" s="1022">
        <v>344</v>
      </c>
      <c r="AQ34" s="1022"/>
      <c r="AR34" s="1022"/>
      <c r="AS34" s="1022"/>
      <c r="AT34" s="1022"/>
      <c r="AU34" s="1022">
        <v>302</v>
      </c>
      <c r="AV34" s="1022"/>
      <c r="AW34" s="1022"/>
      <c r="AX34" s="1022"/>
      <c r="AY34" s="1022"/>
      <c r="AZ34" s="1093" t="s">
        <v>591</v>
      </c>
      <c r="BA34" s="1093"/>
      <c r="BB34" s="1093"/>
      <c r="BC34" s="1093"/>
      <c r="BD34" s="1093"/>
      <c r="BE34" s="1083" t="s">
        <v>610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407</v>
      </c>
      <c r="C35" s="1089"/>
      <c r="D35" s="1089"/>
      <c r="E35" s="1089"/>
      <c r="F35" s="1089"/>
      <c r="G35" s="1089"/>
      <c r="H35" s="1089"/>
      <c r="I35" s="1089"/>
      <c r="J35" s="1089"/>
      <c r="K35" s="1089"/>
      <c r="L35" s="1089"/>
      <c r="M35" s="1089"/>
      <c r="N35" s="1089"/>
      <c r="O35" s="1089"/>
      <c r="P35" s="1090"/>
      <c r="Q35" s="1094">
        <v>256</v>
      </c>
      <c r="R35" s="1095"/>
      <c r="S35" s="1095"/>
      <c r="T35" s="1095"/>
      <c r="U35" s="1095"/>
      <c r="V35" s="1095">
        <v>256</v>
      </c>
      <c r="W35" s="1095"/>
      <c r="X35" s="1095"/>
      <c r="Y35" s="1095"/>
      <c r="Z35" s="1095"/>
      <c r="AA35" s="1095">
        <v>0</v>
      </c>
      <c r="AB35" s="1095"/>
      <c r="AC35" s="1095"/>
      <c r="AD35" s="1095"/>
      <c r="AE35" s="1096"/>
      <c r="AF35" s="1070">
        <v>0</v>
      </c>
      <c r="AG35" s="1071"/>
      <c r="AH35" s="1071"/>
      <c r="AI35" s="1071"/>
      <c r="AJ35" s="1072"/>
      <c r="AK35" s="1031">
        <v>25</v>
      </c>
      <c r="AL35" s="1022"/>
      <c r="AM35" s="1022"/>
      <c r="AN35" s="1022"/>
      <c r="AO35" s="1022"/>
      <c r="AP35" s="1022" t="s">
        <v>575</v>
      </c>
      <c r="AQ35" s="1022"/>
      <c r="AR35" s="1022"/>
      <c r="AS35" s="1022"/>
      <c r="AT35" s="1022"/>
      <c r="AU35" s="1022" t="s">
        <v>575</v>
      </c>
      <c r="AV35" s="1022"/>
      <c r="AW35" s="1022"/>
      <c r="AX35" s="1022"/>
      <c r="AY35" s="1022"/>
      <c r="AZ35" s="1093" t="s">
        <v>591</v>
      </c>
      <c r="BA35" s="1093"/>
      <c r="BB35" s="1093"/>
      <c r="BC35" s="1093"/>
      <c r="BD35" s="1093"/>
      <c r="BE35" s="1083" t="s">
        <v>405</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386</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531</v>
      </c>
      <c r="AG63" s="1010"/>
      <c r="AH63" s="1010"/>
      <c r="AI63" s="1010"/>
      <c r="AJ63" s="1081"/>
      <c r="AK63" s="1082"/>
      <c r="AL63" s="1014"/>
      <c r="AM63" s="1014"/>
      <c r="AN63" s="1014"/>
      <c r="AO63" s="1014"/>
      <c r="AP63" s="1010">
        <v>1626</v>
      </c>
      <c r="AQ63" s="1010"/>
      <c r="AR63" s="1010"/>
      <c r="AS63" s="1010"/>
      <c r="AT63" s="1010"/>
      <c r="AU63" s="1010">
        <v>1217</v>
      </c>
      <c r="AV63" s="1010"/>
      <c r="AW63" s="1010"/>
      <c r="AX63" s="1010"/>
      <c r="AY63" s="1010"/>
      <c r="AZ63" s="1076"/>
      <c r="BA63" s="1076"/>
      <c r="BB63" s="1076"/>
      <c r="BC63" s="1076"/>
      <c r="BD63" s="1076"/>
      <c r="BE63" s="1011"/>
      <c r="BF63" s="1011"/>
      <c r="BG63" s="1011"/>
      <c r="BH63" s="1011"/>
      <c r="BI63" s="1012"/>
      <c r="BJ63" s="1077" t="s">
        <v>410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391</v>
      </c>
      <c r="W66" s="1053"/>
      <c r="X66" s="1053"/>
      <c r="Y66" s="1053"/>
      <c r="Z66" s="1054"/>
      <c r="AA66" s="1052" t="s">
        <v>414</v>
      </c>
      <c r="AB66" s="1053"/>
      <c r="AC66" s="1053"/>
      <c r="AD66" s="1053"/>
      <c r="AE66" s="1054"/>
      <c r="AF66" s="1058" t="s">
        <v>415</v>
      </c>
      <c r="AG66" s="1059"/>
      <c r="AH66" s="1059"/>
      <c r="AI66" s="1059"/>
      <c r="AJ66" s="1060"/>
      <c r="AK66" s="1052" t="s">
        <v>416</v>
      </c>
      <c r="AL66" s="1047"/>
      <c r="AM66" s="1047"/>
      <c r="AN66" s="1047"/>
      <c r="AO66" s="1048"/>
      <c r="AP66" s="1052" t="s">
        <v>417</v>
      </c>
      <c r="AQ66" s="1053"/>
      <c r="AR66" s="1053"/>
      <c r="AS66" s="1053"/>
      <c r="AT66" s="1054"/>
      <c r="AU66" s="1052" t="s">
        <v>418</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577</v>
      </c>
      <c r="C68" s="1037"/>
      <c r="D68" s="1037"/>
      <c r="E68" s="1037"/>
      <c r="F68" s="1037"/>
      <c r="G68" s="1037"/>
      <c r="H68" s="1037"/>
      <c r="I68" s="1037"/>
      <c r="J68" s="1037"/>
      <c r="K68" s="1037"/>
      <c r="L68" s="1037"/>
      <c r="M68" s="1037"/>
      <c r="N68" s="1037"/>
      <c r="O68" s="1037"/>
      <c r="P68" s="1038"/>
      <c r="Q68" s="1039">
        <v>370</v>
      </c>
      <c r="R68" s="1033"/>
      <c r="S68" s="1033"/>
      <c r="T68" s="1033"/>
      <c r="U68" s="1033"/>
      <c r="V68" s="1033">
        <v>369</v>
      </c>
      <c r="W68" s="1033"/>
      <c r="X68" s="1033"/>
      <c r="Y68" s="1033"/>
      <c r="Z68" s="1033"/>
      <c r="AA68" s="1033">
        <v>0</v>
      </c>
      <c r="AB68" s="1033"/>
      <c r="AC68" s="1033"/>
      <c r="AD68" s="1033"/>
      <c r="AE68" s="1033"/>
      <c r="AF68" s="1033">
        <v>0</v>
      </c>
      <c r="AG68" s="1033"/>
      <c r="AH68" s="1033"/>
      <c r="AI68" s="1033"/>
      <c r="AJ68" s="1033"/>
      <c r="AK68" s="1033">
        <v>5</v>
      </c>
      <c r="AL68" s="1033"/>
      <c r="AM68" s="1033"/>
      <c r="AN68" s="1033"/>
      <c r="AO68" s="1033"/>
      <c r="AP68" s="1033" t="s">
        <v>592</v>
      </c>
      <c r="AQ68" s="1033"/>
      <c r="AR68" s="1033"/>
      <c r="AS68" s="1033"/>
      <c r="AT68" s="1033"/>
      <c r="AU68" s="1033" t="s">
        <v>592</v>
      </c>
      <c r="AV68" s="1033"/>
      <c r="AW68" s="1033"/>
      <c r="AX68" s="1033"/>
      <c r="AY68" s="1033"/>
      <c r="AZ68" s="1034" t="s">
        <v>593</v>
      </c>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578</v>
      </c>
      <c r="C69" s="1026"/>
      <c r="D69" s="1026"/>
      <c r="E69" s="1026"/>
      <c r="F69" s="1026"/>
      <c r="G69" s="1026"/>
      <c r="H69" s="1026"/>
      <c r="I69" s="1026"/>
      <c r="J69" s="1026"/>
      <c r="K69" s="1026"/>
      <c r="L69" s="1026"/>
      <c r="M69" s="1026"/>
      <c r="N69" s="1026"/>
      <c r="O69" s="1026"/>
      <c r="P69" s="1027"/>
      <c r="Q69" s="1028">
        <v>27</v>
      </c>
      <c r="R69" s="1022"/>
      <c r="S69" s="1022"/>
      <c r="T69" s="1022"/>
      <c r="U69" s="1022"/>
      <c r="V69" s="1022">
        <v>26</v>
      </c>
      <c r="W69" s="1022"/>
      <c r="X69" s="1022"/>
      <c r="Y69" s="1022"/>
      <c r="Z69" s="1022"/>
      <c r="AA69" s="1022">
        <v>1</v>
      </c>
      <c r="AB69" s="1022"/>
      <c r="AC69" s="1022"/>
      <c r="AD69" s="1022"/>
      <c r="AE69" s="1022"/>
      <c r="AF69" s="1022">
        <v>1</v>
      </c>
      <c r="AG69" s="1022"/>
      <c r="AH69" s="1022"/>
      <c r="AI69" s="1022"/>
      <c r="AJ69" s="1022"/>
      <c r="AK69" s="1022" t="s">
        <v>596</v>
      </c>
      <c r="AL69" s="1022"/>
      <c r="AM69" s="1022"/>
      <c r="AN69" s="1022"/>
      <c r="AO69" s="1022"/>
      <c r="AP69" s="1022" t="s">
        <v>592</v>
      </c>
      <c r="AQ69" s="1022"/>
      <c r="AR69" s="1022"/>
      <c r="AS69" s="1022"/>
      <c r="AT69" s="1022"/>
      <c r="AU69" s="1022" t="s">
        <v>592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579</v>
      </c>
      <c r="C70" s="1026"/>
      <c r="D70" s="1026"/>
      <c r="E70" s="1026"/>
      <c r="F70" s="1026"/>
      <c r="G70" s="1026"/>
      <c r="H70" s="1026"/>
      <c r="I70" s="1026"/>
      <c r="J70" s="1026"/>
      <c r="K70" s="1026"/>
      <c r="L70" s="1026"/>
      <c r="M70" s="1026"/>
      <c r="N70" s="1026"/>
      <c r="O70" s="1026"/>
      <c r="P70" s="1027"/>
      <c r="Q70" s="1028">
        <v>69</v>
      </c>
      <c r="R70" s="1022"/>
      <c r="S70" s="1022"/>
      <c r="T70" s="1022"/>
      <c r="U70" s="1022"/>
      <c r="V70" s="1022">
        <v>51</v>
      </c>
      <c r="W70" s="1022"/>
      <c r="X70" s="1022"/>
      <c r="Y70" s="1022"/>
      <c r="Z70" s="1022"/>
      <c r="AA70" s="1022">
        <v>19</v>
      </c>
      <c r="AB70" s="1022"/>
      <c r="AC70" s="1022"/>
      <c r="AD70" s="1022"/>
      <c r="AE70" s="1022"/>
      <c r="AF70" s="1022">
        <v>19</v>
      </c>
      <c r="AG70" s="1022"/>
      <c r="AH70" s="1022"/>
      <c r="AI70" s="1022"/>
      <c r="AJ70" s="1022"/>
      <c r="AK70" s="1022" t="s">
        <v>596</v>
      </c>
      <c r="AL70" s="1022"/>
      <c r="AM70" s="1022"/>
      <c r="AN70" s="1022"/>
      <c r="AO70" s="1022"/>
      <c r="AP70" s="1022" t="s">
        <v>592</v>
      </c>
      <c r="AQ70" s="1022"/>
      <c r="AR70" s="1022"/>
      <c r="AS70" s="1022"/>
      <c r="AT70" s="1022"/>
      <c r="AU70" s="1022" t="s">
        <v>592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580</v>
      </c>
      <c r="C71" s="1026"/>
      <c r="D71" s="1026"/>
      <c r="E71" s="1026"/>
      <c r="F71" s="1026"/>
      <c r="G71" s="1026"/>
      <c r="H71" s="1026"/>
      <c r="I71" s="1026"/>
      <c r="J71" s="1026"/>
      <c r="K71" s="1026"/>
      <c r="L71" s="1026"/>
      <c r="M71" s="1026"/>
      <c r="N71" s="1026"/>
      <c r="O71" s="1026"/>
      <c r="P71" s="1027"/>
      <c r="Q71" s="1028">
        <v>253</v>
      </c>
      <c r="R71" s="1022"/>
      <c r="S71" s="1022"/>
      <c r="T71" s="1022"/>
      <c r="U71" s="1022"/>
      <c r="V71" s="1022">
        <v>188</v>
      </c>
      <c r="W71" s="1022"/>
      <c r="X71" s="1022"/>
      <c r="Y71" s="1022"/>
      <c r="Z71" s="1022"/>
      <c r="AA71" s="1022">
        <v>65</v>
      </c>
      <c r="AB71" s="1022"/>
      <c r="AC71" s="1022"/>
      <c r="AD71" s="1022"/>
      <c r="AE71" s="1022"/>
      <c r="AF71" s="1022">
        <v>65</v>
      </c>
      <c r="AG71" s="1022"/>
      <c r="AH71" s="1022"/>
      <c r="AI71" s="1022"/>
      <c r="AJ71" s="1022"/>
      <c r="AK71" s="1022">
        <v>47</v>
      </c>
      <c r="AL71" s="1022"/>
      <c r="AM71" s="1022"/>
      <c r="AN71" s="1022"/>
      <c r="AO71" s="1022"/>
      <c r="AP71" s="1022" t="s">
        <v>592</v>
      </c>
      <c r="AQ71" s="1022"/>
      <c r="AR71" s="1022"/>
      <c r="AS71" s="1022"/>
      <c r="AT71" s="1022"/>
      <c r="AU71" s="1022" t="s">
        <v>592</v>
      </c>
      <c r="AV71" s="1022"/>
      <c r="AW71" s="1022"/>
      <c r="AX71" s="1022"/>
      <c r="AY71" s="1022"/>
      <c r="AZ71" s="1023" t="s">
        <v>594</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581</v>
      </c>
      <c r="C72" s="1026"/>
      <c r="D72" s="1026"/>
      <c r="E72" s="1026"/>
      <c r="F72" s="1026"/>
      <c r="G72" s="1026"/>
      <c r="H72" s="1026"/>
      <c r="I72" s="1026"/>
      <c r="J72" s="1026"/>
      <c r="K72" s="1026"/>
      <c r="L72" s="1026"/>
      <c r="M72" s="1026"/>
      <c r="N72" s="1026"/>
      <c r="O72" s="1026"/>
      <c r="P72" s="1027"/>
      <c r="Q72" s="1028">
        <v>198218</v>
      </c>
      <c r="R72" s="1022"/>
      <c r="S72" s="1022"/>
      <c r="T72" s="1022"/>
      <c r="U72" s="1022"/>
      <c r="V72" s="1022">
        <v>189076</v>
      </c>
      <c r="W72" s="1022"/>
      <c r="X72" s="1022"/>
      <c r="Y72" s="1022"/>
      <c r="Z72" s="1022"/>
      <c r="AA72" s="1022">
        <v>9142</v>
      </c>
      <c r="AB72" s="1022"/>
      <c r="AC72" s="1022"/>
      <c r="AD72" s="1022"/>
      <c r="AE72" s="1022"/>
      <c r="AF72" s="1022">
        <v>9142</v>
      </c>
      <c r="AG72" s="1022"/>
      <c r="AH72" s="1022"/>
      <c r="AI72" s="1022"/>
      <c r="AJ72" s="1022"/>
      <c r="AK72" s="1022" t="s">
        <v>592</v>
      </c>
      <c r="AL72" s="1022"/>
      <c r="AM72" s="1022"/>
      <c r="AN72" s="1022"/>
      <c r="AO72" s="1022"/>
      <c r="AP72" s="1022" t="s">
        <v>592</v>
      </c>
      <c r="AQ72" s="1022"/>
      <c r="AR72" s="1022"/>
      <c r="AS72" s="1022"/>
      <c r="AT72" s="1022"/>
      <c r="AU72" s="1022" t="s">
        <v>592</v>
      </c>
      <c r="AV72" s="1022"/>
      <c r="AW72" s="1022"/>
      <c r="AX72" s="1022"/>
      <c r="AY72" s="1022"/>
      <c r="AZ72" s="1023" t="s">
        <v>595</v>
      </c>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386</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9227</v>
      </c>
      <c r="AG88" s="1010"/>
      <c r="AH88" s="1010"/>
      <c r="AI88" s="1010"/>
      <c r="AJ88" s="1010"/>
      <c r="AK88" s="1014"/>
      <c r="AL88" s="1014"/>
      <c r="AM88" s="1014"/>
      <c r="AN88" s="1014"/>
      <c r="AO88" s="1014"/>
      <c r="AP88" s="1010" t="s">
        <v>592</v>
      </c>
      <c r="AQ88" s="1010"/>
      <c r="AR88" s="1010"/>
      <c r="AS88" s="1010"/>
      <c r="AT88" s="1010"/>
      <c r="AU88" s="1010" t="s">
        <v>592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128</v>
      </c>
      <c r="CS102" s="1002"/>
      <c r="CT102" s="1002"/>
      <c r="CU102" s="1002"/>
      <c r="CV102" s="1003"/>
      <c r="CW102" s="1001">
        <v>254</v>
      </c>
      <c r="CX102" s="1002"/>
      <c r="CY102" s="1002"/>
      <c r="CZ102" s="1002"/>
      <c r="DA102" s="1003"/>
      <c r="DB102" s="1001" t="s">
        <v>596</v>
      </c>
      <c r="DC102" s="1002"/>
      <c r="DD102" s="1002"/>
      <c r="DE102" s="1002"/>
      <c r="DF102" s="1003"/>
      <c r="DG102" s="1001" t="s">
        <v>596</v>
      </c>
      <c r="DH102" s="1002"/>
      <c r="DI102" s="1002"/>
      <c r="DJ102" s="1002"/>
      <c r="DK102" s="1003"/>
      <c r="DL102" s="1001" t="s">
        <v>596</v>
      </c>
      <c r="DM102" s="1002"/>
      <c r="DN102" s="1002"/>
      <c r="DO102" s="1002"/>
      <c r="DP102" s="1003"/>
      <c r="DQ102" s="1001" t="s">
        <v>596</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303</v>
      </c>
      <c r="AG109" s="945"/>
      <c r="AH109" s="945"/>
      <c r="AI109" s="945"/>
      <c r="AJ109" s="946"/>
      <c r="AK109" s="947" t="s">
        <v>302</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303</v>
      </c>
      <c r="BW109" s="945"/>
      <c r="BX109" s="945"/>
      <c r="BY109" s="945"/>
      <c r="BZ109" s="946"/>
      <c r="CA109" s="947" t="s">
        <v>302</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303</v>
      </c>
      <c r="DM109" s="945"/>
      <c r="DN109" s="945"/>
      <c r="DO109" s="945"/>
      <c r="DP109" s="946"/>
      <c r="DQ109" s="947" t="s">
        <v>302</v>
      </c>
      <c r="DR109" s="945"/>
      <c r="DS109" s="945"/>
      <c r="DT109" s="945"/>
      <c r="DU109" s="946"/>
      <c r="DV109" s="947" t="s">
        <v>429</v>
      </c>
      <c r="DW109" s="945"/>
      <c r="DX109" s="945"/>
      <c r="DY109" s="945"/>
      <c r="DZ109" s="976"/>
    </row>
    <row r="110" spans="1:131" s="246" customFormat="1" ht="26.25" customHeight="1">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2052285</v>
      </c>
      <c r="AB110" s="938"/>
      <c r="AC110" s="938"/>
      <c r="AD110" s="938"/>
      <c r="AE110" s="939"/>
      <c r="AF110" s="940">
        <v>2010756</v>
      </c>
      <c r="AG110" s="938"/>
      <c r="AH110" s="938"/>
      <c r="AI110" s="938"/>
      <c r="AJ110" s="939"/>
      <c r="AK110" s="940">
        <v>1906495</v>
      </c>
      <c r="AL110" s="938"/>
      <c r="AM110" s="938"/>
      <c r="AN110" s="938"/>
      <c r="AO110" s="939"/>
      <c r="AP110" s="941">
        <v>23.7</v>
      </c>
      <c r="AQ110" s="942"/>
      <c r="AR110" s="942"/>
      <c r="AS110" s="942"/>
      <c r="AT110" s="943"/>
      <c r="AU110" s="977" t="s">
        <v>73</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14700373</v>
      </c>
      <c r="BR110" s="885"/>
      <c r="BS110" s="885"/>
      <c r="BT110" s="885"/>
      <c r="BU110" s="885"/>
      <c r="BV110" s="885">
        <v>14790230</v>
      </c>
      <c r="BW110" s="885"/>
      <c r="BX110" s="885"/>
      <c r="BY110" s="885"/>
      <c r="BZ110" s="885"/>
      <c r="CA110" s="885">
        <v>16074846</v>
      </c>
      <c r="CB110" s="885"/>
      <c r="CC110" s="885"/>
      <c r="CD110" s="885"/>
      <c r="CE110" s="885"/>
      <c r="CF110" s="909">
        <v>199.7</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435</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437</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v>2352651</v>
      </c>
      <c r="BR111" s="857"/>
      <c r="BS111" s="857"/>
      <c r="BT111" s="857"/>
      <c r="BU111" s="857"/>
      <c r="BV111" s="857">
        <v>2317907</v>
      </c>
      <c r="BW111" s="857"/>
      <c r="BX111" s="857"/>
      <c r="BY111" s="857"/>
      <c r="BZ111" s="857"/>
      <c r="CA111" s="857">
        <v>2317907</v>
      </c>
      <c r="CB111" s="857"/>
      <c r="CC111" s="857"/>
      <c r="CD111" s="857"/>
      <c r="CE111" s="857"/>
      <c r="CF111" s="918">
        <v>28.8</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435</v>
      </c>
      <c r="DR111" s="857"/>
      <c r="DS111" s="857"/>
      <c r="DT111" s="857"/>
      <c r="DU111" s="857"/>
      <c r="DV111" s="834" t="s">
        <v>128</v>
      </c>
      <c r="DW111" s="834"/>
      <c r="DX111" s="834"/>
      <c r="DY111" s="834"/>
      <c r="DZ111" s="835"/>
    </row>
    <row r="112" spans="1:131" s="246" customFormat="1" ht="26.25" customHeight="1">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128</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1291309</v>
      </c>
      <c r="BR112" s="857"/>
      <c r="BS112" s="857"/>
      <c r="BT112" s="857"/>
      <c r="BU112" s="857"/>
      <c r="BV112" s="857">
        <v>1235174</v>
      </c>
      <c r="BW112" s="857"/>
      <c r="BX112" s="857"/>
      <c r="BY112" s="857"/>
      <c r="BZ112" s="857"/>
      <c r="CA112" s="857">
        <v>1217386</v>
      </c>
      <c r="CB112" s="857"/>
      <c r="CC112" s="857"/>
      <c r="CD112" s="857"/>
      <c r="CE112" s="857"/>
      <c r="CF112" s="918">
        <v>15.1</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2317907</v>
      </c>
      <c r="DH112" s="857"/>
      <c r="DI112" s="857"/>
      <c r="DJ112" s="857"/>
      <c r="DK112" s="857"/>
      <c r="DL112" s="857">
        <v>2317907</v>
      </c>
      <c r="DM112" s="857"/>
      <c r="DN112" s="857"/>
      <c r="DO112" s="857"/>
      <c r="DP112" s="857"/>
      <c r="DQ112" s="857">
        <v>2317907</v>
      </c>
      <c r="DR112" s="857"/>
      <c r="DS112" s="857"/>
      <c r="DT112" s="857"/>
      <c r="DU112" s="857"/>
      <c r="DV112" s="834">
        <v>28.8</v>
      </c>
      <c r="DW112" s="834"/>
      <c r="DX112" s="834"/>
      <c r="DY112" s="834"/>
      <c r="DZ112" s="835"/>
    </row>
    <row r="113" spans="1:130" s="246" customFormat="1" ht="26.25" customHeight="1">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166012</v>
      </c>
      <c r="AB113" s="966"/>
      <c r="AC113" s="966"/>
      <c r="AD113" s="966"/>
      <c r="AE113" s="967"/>
      <c r="AF113" s="968">
        <v>166468</v>
      </c>
      <c r="AG113" s="966"/>
      <c r="AH113" s="966"/>
      <c r="AI113" s="966"/>
      <c r="AJ113" s="967"/>
      <c r="AK113" s="968">
        <v>151733</v>
      </c>
      <c r="AL113" s="966"/>
      <c r="AM113" s="966"/>
      <c r="AN113" s="966"/>
      <c r="AO113" s="967"/>
      <c r="AP113" s="969">
        <v>1.9</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t="s">
        <v>128</v>
      </c>
      <c r="BR113" s="857"/>
      <c r="BS113" s="857"/>
      <c r="BT113" s="857"/>
      <c r="BU113" s="857"/>
      <c r="BV113" s="857" t="s">
        <v>437</v>
      </c>
      <c r="BW113" s="857"/>
      <c r="BX113" s="857"/>
      <c r="BY113" s="857"/>
      <c r="BZ113" s="857"/>
      <c r="CA113" s="857" t="s">
        <v>437</v>
      </c>
      <c r="CB113" s="857"/>
      <c r="CC113" s="857"/>
      <c r="CD113" s="857"/>
      <c r="CE113" s="857"/>
      <c r="CF113" s="918" t="s">
        <v>128</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34744</v>
      </c>
      <c r="DH113" s="820"/>
      <c r="DI113" s="820"/>
      <c r="DJ113" s="820"/>
      <c r="DK113" s="821"/>
      <c r="DL113" s="822" t="s">
        <v>128</v>
      </c>
      <c r="DM113" s="820"/>
      <c r="DN113" s="820"/>
      <c r="DO113" s="820"/>
      <c r="DP113" s="821"/>
      <c r="DQ113" s="822" t="s">
        <v>128</v>
      </c>
      <c r="DR113" s="820"/>
      <c r="DS113" s="820"/>
      <c r="DT113" s="820"/>
      <c r="DU113" s="821"/>
      <c r="DV113" s="867" t="s">
        <v>437</v>
      </c>
      <c r="DW113" s="868"/>
      <c r="DX113" s="868"/>
      <c r="DY113" s="868"/>
      <c r="DZ113" s="869"/>
    </row>
    <row r="114" spans="1:130" s="246" customFormat="1" ht="26.25" customHeight="1">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128</v>
      </c>
      <c r="AB114" s="820"/>
      <c r="AC114" s="820"/>
      <c r="AD114" s="820"/>
      <c r="AE114" s="821"/>
      <c r="AF114" s="822" t="s">
        <v>128</v>
      </c>
      <c r="AG114" s="820"/>
      <c r="AH114" s="820"/>
      <c r="AI114" s="820"/>
      <c r="AJ114" s="821"/>
      <c r="AK114" s="822" t="s">
        <v>437</v>
      </c>
      <c r="AL114" s="820"/>
      <c r="AM114" s="820"/>
      <c r="AN114" s="820"/>
      <c r="AO114" s="821"/>
      <c r="AP114" s="867" t="s">
        <v>128</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2880820</v>
      </c>
      <c r="BR114" s="857"/>
      <c r="BS114" s="857"/>
      <c r="BT114" s="857"/>
      <c r="BU114" s="857"/>
      <c r="BV114" s="857">
        <v>3094493</v>
      </c>
      <c r="BW114" s="857"/>
      <c r="BX114" s="857"/>
      <c r="BY114" s="857"/>
      <c r="BZ114" s="857"/>
      <c r="CA114" s="857">
        <v>2776929</v>
      </c>
      <c r="CB114" s="857"/>
      <c r="CC114" s="857"/>
      <c r="CD114" s="857"/>
      <c r="CE114" s="857"/>
      <c r="CF114" s="918">
        <v>34.5</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435</v>
      </c>
      <c r="DH114" s="820"/>
      <c r="DI114" s="820"/>
      <c r="DJ114" s="820"/>
      <c r="DK114" s="821"/>
      <c r="DL114" s="822" t="s">
        <v>435</v>
      </c>
      <c r="DM114" s="820"/>
      <c r="DN114" s="820"/>
      <c r="DO114" s="820"/>
      <c r="DP114" s="821"/>
      <c r="DQ114" s="822" t="s">
        <v>128</v>
      </c>
      <c r="DR114" s="820"/>
      <c r="DS114" s="820"/>
      <c r="DT114" s="820"/>
      <c r="DU114" s="821"/>
      <c r="DV114" s="867" t="s">
        <v>128</v>
      </c>
      <c r="DW114" s="868"/>
      <c r="DX114" s="868"/>
      <c r="DY114" s="868"/>
      <c r="DZ114" s="869"/>
    </row>
    <row r="115" spans="1:130" s="246" customFormat="1" ht="26.25" customHeight="1">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34341</v>
      </c>
      <c r="AB115" s="966"/>
      <c r="AC115" s="966"/>
      <c r="AD115" s="966"/>
      <c r="AE115" s="967"/>
      <c r="AF115" s="968">
        <v>34939</v>
      </c>
      <c r="AG115" s="966"/>
      <c r="AH115" s="966"/>
      <c r="AI115" s="966"/>
      <c r="AJ115" s="967"/>
      <c r="AK115" s="968" t="s">
        <v>128</v>
      </c>
      <c r="AL115" s="966"/>
      <c r="AM115" s="966"/>
      <c r="AN115" s="966"/>
      <c r="AO115" s="967"/>
      <c r="AP115" s="969" t="s">
        <v>437</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t="s">
        <v>437</v>
      </c>
      <c r="BR115" s="857"/>
      <c r="BS115" s="857"/>
      <c r="BT115" s="857"/>
      <c r="BU115" s="857"/>
      <c r="BV115" s="857" t="s">
        <v>128</v>
      </c>
      <c r="BW115" s="857"/>
      <c r="BX115" s="857"/>
      <c r="BY115" s="857"/>
      <c r="BZ115" s="857"/>
      <c r="CA115" s="857" t="s">
        <v>128</v>
      </c>
      <c r="CB115" s="857"/>
      <c r="CC115" s="857"/>
      <c r="CD115" s="857"/>
      <c r="CE115" s="857"/>
      <c r="CF115" s="918" t="s">
        <v>128</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128</v>
      </c>
      <c r="DM115" s="820"/>
      <c r="DN115" s="820"/>
      <c r="DO115" s="820"/>
      <c r="DP115" s="821"/>
      <c r="DQ115" s="822" t="s">
        <v>128</v>
      </c>
      <c r="DR115" s="820"/>
      <c r="DS115" s="820"/>
      <c r="DT115" s="820"/>
      <c r="DU115" s="821"/>
      <c r="DV115" s="867" t="s">
        <v>435</v>
      </c>
      <c r="DW115" s="868"/>
      <c r="DX115" s="868"/>
      <c r="DY115" s="868"/>
      <c r="DZ115" s="869"/>
    </row>
    <row r="116" spans="1:130" s="246" customFormat="1" ht="26.25" customHeight="1">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128</v>
      </c>
      <c r="AB116" s="820"/>
      <c r="AC116" s="820"/>
      <c r="AD116" s="820"/>
      <c r="AE116" s="821"/>
      <c r="AF116" s="822" t="s">
        <v>128</v>
      </c>
      <c r="AG116" s="820"/>
      <c r="AH116" s="820"/>
      <c r="AI116" s="820"/>
      <c r="AJ116" s="821"/>
      <c r="AK116" s="822" t="s">
        <v>128</v>
      </c>
      <c r="AL116" s="820"/>
      <c r="AM116" s="820"/>
      <c r="AN116" s="820"/>
      <c r="AO116" s="821"/>
      <c r="AP116" s="867" t="s">
        <v>437</v>
      </c>
      <c r="AQ116" s="868"/>
      <c r="AR116" s="868"/>
      <c r="AS116" s="868"/>
      <c r="AT116" s="869"/>
      <c r="AU116" s="979"/>
      <c r="AV116" s="980"/>
      <c r="AW116" s="980"/>
      <c r="AX116" s="980"/>
      <c r="AY116" s="980"/>
      <c r="AZ116" s="906" t="s">
        <v>454</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437</v>
      </c>
      <c r="CB116" s="857"/>
      <c r="CC116" s="857"/>
      <c r="CD116" s="857"/>
      <c r="CE116" s="857"/>
      <c r="CF116" s="918" t="s">
        <v>128</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128</v>
      </c>
      <c r="DH116" s="820"/>
      <c r="DI116" s="820"/>
      <c r="DJ116" s="820"/>
      <c r="DK116" s="821"/>
      <c r="DL116" s="822" t="s">
        <v>128</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2252638</v>
      </c>
      <c r="AB117" s="952"/>
      <c r="AC117" s="952"/>
      <c r="AD117" s="952"/>
      <c r="AE117" s="953"/>
      <c r="AF117" s="954">
        <v>2212163</v>
      </c>
      <c r="AG117" s="952"/>
      <c r="AH117" s="952"/>
      <c r="AI117" s="952"/>
      <c r="AJ117" s="953"/>
      <c r="AK117" s="954">
        <v>2058228</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437</v>
      </c>
      <c r="BW117" s="857"/>
      <c r="BX117" s="857"/>
      <c r="BY117" s="857"/>
      <c r="BZ117" s="857"/>
      <c r="CA117" s="857" t="s">
        <v>128</v>
      </c>
      <c r="CB117" s="857"/>
      <c r="CC117" s="857"/>
      <c r="CD117" s="857"/>
      <c r="CE117" s="857"/>
      <c r="CF117" s="918" t="s">
        <v>128</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435</v>
      </c>
      <c r="DM117" s="820"/>
      <c r="DN117" s="820"/>
      <c r="DO117" s="820"/>
      <c r="DP117" s="821"/>
      <c r="DQ117" s="822" t="s">
        <v>435</v>
      </c>
      <c r="DR117" s="820"/>
      <c r="DS117" s="820"/>
      <c r="DT117" s="820"/>
      <c r="DU117" s="821"/>
      <c r="DV117" s="867" t="s">
        <v>435</v>
      </c>
      <c r="DW117" s="868"/>
      <c r="DX117" s="868"/>
      <c r="DY117" s="868"/>
      <c r="DZ117" s="869"/>
    </row>
    <row r="118" spans="1:130" s="246" customFormat="1" ht="26.25" customHeight="1">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303</v>
      </c>
      <c r="AG118" s="945"/>
      <c r="AH118" s="945"/>
      <c r="AI118" s="945"/>
      <c r="AJ118" s="946"/>
      <c r="AK118" s="947" t="s">
        <v>302</v>
      </c>
      <c r="AL118" s="945"/>
      <c r="AM118" s="945"/>
      <c r="AN118" s="945"/>
      <c r="AO118" s="946"/>
      <c r="AP118" s="948" t="s">
        <v>429</v>
      </c>
      <c r="AQ118" s="949"/>
      <c r="AR118" s="949"/>
      <c r="AS118" s="949"/>
      <c r="AT118" s="950"/>
      <c r="AU118" s="979"/>
      <c r="AV118" s="980"/>
      <c r="AW118" s="980"/>
      <c r="AX118" s="980"/>
      <c r="AY118" s="980"/>
      <c r="AZ118" s="922" t="s">
        <v>459</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460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435</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435</v>
      </c>
      <c r="AG119" s="938"/>
      <c r="AH119" s="938"/>
      <c r="AI119" s="938"/>
      <c r="AJ119" s="939"/>
      <c r="AK119" s="940" t="s">
        <v>435</v>
      </c>
      <c r="AL119" s="938"/>
      <c r="AM119" s="938"/>
      <c r="AN119" s="938"/>
      <c r="AO119" s="939"/>
      <c r="AP119" s="941" t="s">
        <v>128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461</v>
      </c>
      <c r="BP119" s="921"/>
      <c r="BQ119" s="925">
        <v>21225153</v>
      </c>
      <c r="BR119" s="888"/>
      <c r="BS119" s="888"/>
      <c r="BT119" s="888"/>
      <c r="BU119" s="888"/>
      <c r="BV119" s="888">
        <v>21437804</v>
      </c>
      <c r="BW119" s="888"/>
      <c r="BX119" s="888"/>
      <c r="BY119" s="888"/>
      <c r="BZ119" s="888"/>
      <c r="CA119" s="888">
        <v>22387068</v>
      </c>
      <c r="CB119" s="888"/>
      <c r="CC119" s="888"/>
      <c r="CD119" s="888"/>
      <c r="CE119" s="888"/>
      <c r="CF119" s="786"/>
      <c r="CG119" s="787"/>
      <c r="CH119" s="787"/>
      <c r="CI119" s="787"/>
      <c r="CJ119" s="877"/>
      <c r="CK119" s="975"/>
      <c r="CL119" s="863"/>
      <c r="CM119" s="881" t="s">
        <v>462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128</v>
      </c>
      <c r="DH119" s="803"/>
      <c r="DI119" s="803"/>
      <c r="DJ119" s="803"/>
      <c r="DK119" s="804"/>
      <c r="DL119" s="805" t="s">
        <v>128</v>
      </c>
      <c r="DM119" s="803"/>
      <c r="DN119" s="803"/>
      <c r="DO119" s="803"/>
      <c r="DP119" s="804"/>
      <c r="DQ119" s="805" t="s">
        <v>435</v>
      </c>
      <c r="DR119" s="803"/>
      <c r="DS119" s="803"/>
      <c r="DT119" s="803"/>
      <c r="DU119" s="804"/>
      <c r="DV119" s="891" t="s">
        <v>435</v>
      </c>
      <c r="DW119" s="892"/>
      <c r="DX119" s="892"/>
      <c r="DY119" s="892"/>
      <c r="DZ119" s="893"/>
    </row>
    <row r="120" spans="1:130" s="246" customFormat="1" ht="26.25" customHeight="1">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435</v>
      </c>
      <c r="AL120" s="820"/>
      <c r="AM120" s="820"/>
      <c r="AN120" s="820"/>
      <c r="AO120" s="821"/>
      <c r="AP120" s="867" t="s">
        <v>128</v>
      </c>
      <c r="AQ120" s="868"/>
      <c r="AR120" s="868"/>
      <c r="AS120" s="868"/>
      <c r="AT120" s="869"/>
      <c r="AU120" s="926" t="s">
        <v>463</v>
      </c>
      <c r="AV120" s="927"/>
      <c r="AW120" s="927"/>
      <c r="AX120" s="927"/>
      <c r="AY120" s="928"/>
      <c r="AZ120" s="903" t="s">
        <v>464</v>
      </c>
      <c r="BA120" s="848"/>
      <c r="BB120" s="848"/>
      <c r="BC120" s="848"/>
      <c r="BD120" s="848"/>
      <c r="BE120" s="848"/>
      <c r="BF120" s="848"/>
      <c r="BG120" s="848"/>
      <c r="BH120" s="848"/>
      <c r="BI120" s="848"/>
      <c r="BJ120" s="848"/>
      <c r="BK120" s="848"/>
      <c r="BL120" s="848"/>
      <c r="BM120" s="848"/>
      <c r="BN120" s="848"/>
      <c r="BO120" s="848"/>
      <c r="BP120" s="849"/>
      <c r="BQ120" s="904">
        <v>7964805</v>
      </c>
      <c r="BR120" s="885"/>
      <c r="BS120" s="885"/>
      <c r="BT120" s="885"/>
      <c r="BU120" s="885"/>
      <c r="BV120" s="885">
        <v>7557290</v>
      </c>
      <c r="BW120" s="885"/>
      <c r="BX120" s="885"/>
      <c r="BY120" s="885"/>
      <c r="BZ120" s="885"/>
      <c r="CA120" s="885">
        <v>7292165</v>
      </c>
      <c r="CB120" s="885"/>
      <c r="CC120" s="885"/>
      <c r="CD120" s="885"/>
      <c r="CE120" s="885"/>
      <c r="CF120" s="909">
        <v>90.6</v>
      </c>
      <c r="CG120" s="910"/>
      <c r="CH120" s="910"/>
      <c r="CI120" s="910"/>
      <c r="CJ120" s="910"/>
      <c r="CK120" s="911" t="s">
        <v>465</v>
      </c>
      <c r="CL120" s="895"/>
      <c r="CM120" s="895"/>
      <c r="CN120" s="895"/>
      <c r="CO120" s="896"/>
      <c r="CP120" s="915" t="s">
        <v>466</v>
      </c>
      <c r="CQ120" s="916"/>
      <c r="CR120" s="916"/>
      <c r="CS120" s="916"/>
      <c r="CT120" s="916"/>
      <c r="CU120" s="916"/>
      <c r="CV120" s="916"/>
      <c r="CW120" s="916"/>
      <c r="CX120" s="916"/>
      <c r="CY120" s="916"/>
      <c r="CZ120" s="916"/>
      <c r="DA120" s="916"/>
      <c r="DB120" s="916"/>
      <c r="DC120" s="916"/>
      <c r="DD120" s="916"/>
      <c r="DE120" s="916"/>
      <c r="DF120" s="917"/>
      <c r="DG120" s="904">
        <v>547955</v>
      </c>
      <c r="DH120" s="885"/>
      <c r="DI120" s="885"/>
      <c r="DJ120" s="885"/>
      <c r="DK120" s="885"/>
      <c r="DL120" s="885">
        <v>478397</v>
      </c>
      <c r="DM120" s="885"/>
      <c r="DN120" s="885"/>
      <c r="DO120" s="885"/>
      <c r="DP120" s="885"/>
      <c r="DQ120" s="885">
        <v>438594</v>
      </c>
      <c r="DR120" s="885"/>
      <c r="DS120" s="885"/>
      <c r="DT120" s="885"/>
      <c r="DU120" s="885"/>
      <c r="DV120" s="886">
        <v>5.4</v>
      </c>
      <c r="DW120" s="886"/>
      <c r="DX120" s="886"/>
      <c r="DY120" s="886"/>
      <c r="DZ120" s="887"/>
    </row>
    <row r="121" spans="1:130" s="246" customFormat="1" ht="26.25" customHeight="1">
      <c r="A121" s="860"/>
      <c r="B121" s="861"/>
      <c r="C121" s="906" t="s">
        <v>467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34341</v>
      </c>
      <c r="AB121" s="820"/>
      <c r="AC121" s="820"/>
      <c r="AD121" s="820"/>
      <c r="AE121" s="821"/>
      <c r="AF121" s="822">
        <v>34939</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468</v>
      </c>
      <c r="BA121" s="790"/>
      <c r="BB121" s="790"/>
      <c r="BC121" s="790"/>
      <c r="BD121" s="790"/>
      <c r="BE121" s="790"/>
      <c r="BF121" s="790"/>
      <c r="BG121" s="790"/>
      <c r="BH121" s="790"/>
      <c r="BI121" s="790"/>
      <c r="BJ121" s="790"/>
      <c r="BK121" s="790"/>
      <c r="BL121" s="790"/>
      <c r="BM121" s="790"/>
      <c r="BN121" s="790"/>
      <c r="BO121" s="790"/>
      <c r="BP121" s="791"/>
      <c r="BQ121" s="856">
        <v>250030</v>
      </c>
      <c r="BR121" s="857"/>
      <c r="BS121" s="857"/>
      <c r="BT121" s="857"/>
      <c r="BU121" s="857"/>
      <c r="BV121" s="857">
        <v>199884</v>
      </c>
      <c r="BW121" s="857"/>
      <c r="BX121" s="857"/>
      <c r="BY121" s="857"/>
      <c r="BZ121" s="857"/>
      <c r="CA121" s="857">
        <v>157812</v>
      </c>
      <c r="CB121" s="857"/>
      <c r="CC121" s="857"/>
      <c r="CD121" s="857"/>
      <c r="CE121" s="857"/>
      <c r="CF121" s="918">
        <v>2</v>
      </c>
      <c r="CG121" s="919"/>
      <c r="CH121" s="919"/>
      <c r="CI121" s="919"/>
      <c r="CJ121" s="919"/>
      <c r="CK121" s="912"/>
      <c r="CL121" s="898"/>
      <c r="CM121" s="898"/>
      <c r="CN121" s="898"/>
      <c r="CO121" s="899"/>
      <c r="CP121" s="878" t="s">
        <v>469</v>
      </c>
      <c r="CQ121" s="879"/>
      <c r="CR121" s="879"/>
      <c r="CS121" s="879"/>
      <c r="CT121" s="879"/>
      <c r="CU121" s="879"/>
      <c r="CV121" s="879"/>
      <c r="CW121" s="879"/>
      <c r="CX121" s="879"/>
      <c r="CY121" s="879"/>
      <c r="CZ121" s="879"/>
      <c r="DA121" s="879"/>
      <c r="DB121" s="879"/>
      <c r="DC121" s="879"/>
      <c r="DD121" s="879"/>
      <c r="DE121" s="879"/>
      <c r="DF121" s="880"/>
      <c r="DG121" s="856">
        <v>387784</v>
      </c>
      <c r="DH121" s="857"/>
      <c r="DI121" s="857"/>
      <c r="DJ121" s="857"/>
      <c r="DK121" s="857"/>
      <c r="DL121" s="857">
        <v>358185</v>
      </c>
      <c r="DM121" s="857"/>
      <c r="DN121" s="857"/>
      <c r="DO121" s="857"/>
      <c r="DP121" s="857"/>
      <c r="DQ121" s="857">
        <v>327960</v>
      </c>
      <c r="DR121" s="857"/>
      <c r="DS121" s="857"/>
      <c r="DT121" s="857"/>
      <c r="DU121" s="857"/>
      <c r="DV121" s="834">
        <v>4.0999999999999996</v>
      </c>
      <c r="DW121" s="834"/>
      <c r="DX121" s="834"/>
      <c r="DY121" s="834"/>
      <c r="DZ121" s="835"/>
    </row>
    <row r="122" spans="1:130" s="246" customFormat="1" ht="26.25" customHeight="1">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435</v>
      </c>
      <c r="AL122" s="820"/>
      <c r="AM122" s="820"/>
      <c r="AN122" s="820"/>
      <c r="AO122" s="821"/>
      <c r="AP122" s="867" t="s">
        <v>128</v>
      </c>
      <c r="AQ122" s="868"/>
      <c r="AR122" s="868"/>
      <c r="AS122" s="868"/>
      <c r="AT122" s="869"/>
      <c r="AU122" s="929"/>
      <c r="AV122" s="930"/>
      <c r="AW122" s="930"/>
      <c r="AX122" s="930"/>
      <c r="AY122" s="931"/>
      <c r="AZ122" s="922" t="s">
        <v>470</v>
      </c>
      <c r="BA122" s="923"/>
      <c r="BB122" s="923"/>
      <c r="BC122" s="923"/>
      <c r="BD122" s="923"/>
      <c r="BE122" s="923"/>
      <c r="BF122" s="923"/>
      <c r="BG122" s="923"/>
      <c r="BH122" s="923"/>
      <c r="BI122" s="923"/>
      <c r="BJ122" s="923"/>
      <c r="BK122" s="923"/>
      <c r="BL122" s="923"/>
      <c r="BM122" s="923"/>
      <c r="BN122" s="923"/>
      <c r="BO122" s="923"/>
      <c r="BP122" s="924"/>
      <c r="BQ122" s="925">
        <v>13252242</v>
      </c>
      <c r="BR122" s="888"/>
      <c r="BS122" s="888"/>
      <c r="BT122" s="888"/>
      <c r="BU122" s="888"/>
      <c r="BV122" s="888">
        <v>13178777</v>
      </c>
      <c r="BW122" s="888"/>
      <c r="BX122" s="888"/>
      <c r="BY122" s="888"/>
      <c r="BZ122" s="888"/>
      <c r="CA122" s="888">
        <v>14086574</v>
      </c>
      <c r="CB122" s="888"/>
      <c r="CC122" s="888"/>
      <c r="CD122" s="888"/>
      <c r="CE122" s="888"/>
      <c r="CF122" s="889">
        <v>175</v>
      </c>
      <c r="CG122" s="890"/>
      <c r="CH122" s="890"/>
      <c r="CI122" s="890"/>
      <c r="CJ122" s="890"/>
      <c r="CK122" s="912"/>
      <c r="CL122" s="898"/>
      <c r="CM122" s="898"/>
      <c r="CN122" s="898"/>
      <c r="CO122" s="899"/>
      <c r="CP122" s="878" t="s">
        <v>471</v>
      </c>
      <c r="CQ122" s="879"/>
      <c r="CR122" s="879"/>
      <c r="CS122" s="879"/>
      <c r="CT122" s="879"/>
      <c r="CU122" s="879"/>
      <c r="CV122" s="879"/>
      <c r="CW122" s="879"/>
      <c r="CX122" s="879"/>
      <c r="CY122" s="879"/>
      <c r="CZ122" s="879"/>
      <c r="DA122" s="879"/>
      <c r="DB122" s="879"/>
      <c r="DC122" s="879"/>
      <c r="DD122" s="879"/>
      <c r="DE122" s="879"/>
      <c r="DF122" s="880"/>
      <c r="DG122" s="856">
        <v>305339</v>
      </c>
      <c r="DH122" s="857"/>
      <c r="DI122" s="857"/>
      <c r="DJ122" s="857"/>
      <c r="DK122" s="857"/>
      <c r="DL122" s="857">
        <v>310540</v>
      </c>
      <c r="DM122" s="857"/>
      <c r="DN122" s="857"/>
      <c r="DO122" s="857"/>
      <c r="DP122" s="857"/>
      <c r="DQ122" s="857">
        <v>301602</v>
      </c>
      <c r="DR122" s="857"/>
      <c r="DS122" s="857"/>
      <c r="DT122" s="857"/>
      <c r="DU122" s="857"/>
      <c r="DV122" s="834">
        <v>3.7</v>
      </c>
      <c r="DW122" s="834"/>
      <c r="DX122" s="834"/>
      <c r="DY122" s="834"/>
      <c r="DZ122" s="835"/>
    </row>
    <row r="123" spans="1:130" s="246" customFormat="1" ht="26.25" customHeight="1">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472</v>
      </c>
      <c r="BP123" s="921"/>
      <c r="BQ123" s="875">
        <v>21467077</v>
      </c>
      <c r="BR123" s="876"/>
      <c r="BS123" s="876"/>
      <c r="BT123" s="876"/>
      <c r="BU123" s="876"/>
      <c r="BV123" s="876">
        <v>20935951</v>
      </c>
      <c r="BW123" s="876"/>
      <c r="BX123" s="876"/>
      <c r="BY123" s="876"/>
      <c r="BZ123" s="876"/>
      <c r="CA123" s="876">
        <v>21536551</v>
      </c>
      <c r="CB123" s="876"/>
      <c r="CC123" s="876"/>
      <c r="CD123" s="876"/>
      <c r="CE123" s="876"/>
      <c r="CF123" s="786"/>
      <c r="CG123" s="787"/>
      <c r="CH123" s="787"/>
      <c r="CI123" s="787"/>
      <c r="CJ123" s="877"/>
      <c r="CK123" s="912"/>
      <c r="CL123" s="898"/>
      <c r="CM123" s="898"/>
      <c r="CN123" s="898"/>
      <c r="CO123" s="899"/>
      <c r="CP123" s="878" t="s">
        <v>401</v>
      </c>
      <c r="CQ123" s="879"/>
      <c r="CR123" s="879"/>
      <c r="CS123" s="879"/>
      <c r="CT123" s="879"/>
      <c r="CU123" s="879"/>
      <c r="CV123" s="879"/>
      <c r="CW123" s="879"/>
      <c r="CX123" s="879"/>
      <c r="CY123" s="879"/>
      <c r="CZ123" s="879"/>
      <c r="DA123" s="879"/>
      <c r="DB123" s="879"/>
      <c r="DC123" s="879"/>
      <c r="DD123" s="879"/>
      <c r="DE123" s="879"/>
      <c r="DF123" s="880"/>
      <c r="DG123" s="819">
        <v>32620</v>
      </c>
      <c r="DH123" s="820"/>
      <c r="DI123" s="820"/>
      <c r="DJ123" s="820"/>
      <c r="DK123" s="821"/>
      <c r="DL123" s="822">
        <v>88052</v>
      </c>
      <c r="DM123" s="820"/>
      <c r="DN123" s="820"/>
      <c r="DO123" s="820"/>
      <c r="DP123" s="821"/>
      <c r="DQ123" s="822">
        <v>149230</v>
      </c>
      <c r="DR123" s="820"/>
      <c r="DS123" s="820"/>
      <c r="DT123" s="820"/>
      <c r="DU123" s="821"/>
      <c r="DV123" s="867">
        <v>1.9</v>
      </c>
      <c r="DW123" s="868"/>
      <c r="DX123" s="868"/>
      <c r="DY123" s="868"/>
      <c r="DZ123" s="869"/>
    </row>
    <row r="124" spans="1:130" s="246" customFormat="1" ht="26.25" customHeight="1" thickBot="1">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435</v>
      </c>
      <c r="AL124" s="820"/>
      <c r="AM124" s="820"/>
      <c r="AN124" s="820"/>
      <c r="AO124" s="821"/>
      <c r="AP124" s="867" t="s">
        <v>128</v>
      </c>
      <c r="AQ124" s="868"/>
      <c r="AR124" s="868"/>
      <c r="AS124" s="868"/>
      <c r="AT124" s="869"/>
      <c r="AU124" s="870" t="s">
        <v>473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128</v>
      </c>
      <c r="BR124" s="874"/>
      <c r="BS124" s="874"/>
      <c r="BT124" s="874"/>
      <c r="BU124" s="874"/>
      <c r="BV124" s="874">
        <v>5.9</v>
      </c>
      <c r="BW124" s="874"/>
      <c r="BX124" s="874"/>
      <c r="BY124" s="874"/>
      <c r="BZ124" s="874"/>
      <c r="CA124" s="874">
        <v>10.5</v>
      </c>
      <c r="CB124" s="874"/>
      <c r="CC124" s="874"/>
      <c r="CD124" s="874"/>
      <c r="CE124" s="874"/>
      <c r="CF124" s="764"/>
      <c r="CG124" s="765"/>
      <c r="CH124" s="765"/>
      <c r="CI124" s="765"/>
      <c r="CJ124" s="905"/>
      <c r="CK124" s="913"/>
      <c r="CL124" s="913"/>
      <c r="CM124" s="913"/>
      <c r="CN124" s="913"/>
      <c r="CO124" s="914"/>
      <c r="CP124" s="878" t="s">
        <v>474</v>
      </c>
      <c r="CQ124" s="879"/>
      <c r="CR124" s="879"/>
      <c r="CS124" s="879"/>
      <c r="CT124" s="879"/>
      <c r="CU124" s="879"/>
      <c r="CV124" s="879"/>
      <c r="CW124" s="879"/>
      <c r="CX124" s="879"/>
      <c r="CY124" s="879"/>
      <c r="CZ124" s="879"/>
      <c r="DA124" s="879"/>
      <c r="DB124" s="879"/>
      <c r="DC124" s="879"/>
      <c r="DD124" s="879"/>
      <c r="DE124" s="879"/>
      <c r="DF124" s="880"/>
      <c r="DG124" s="802">
        <v>17611</v>
      </c>
      <c r="DH124" s="803"/>
      <c r="DI124" s="803"/>
      <c r="DJ124" s="803"/>
      <c r="DK124" s="804"/>
      <c r="DL124" s="805" t="s">
        <v>128</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c r="A125" s="860"/>
      <c r="B125" s="861"/>
      <c r="C125" s="864" t="s">
        <v>460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435</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475</v>
      </c>
      <c r="CL125" s="895"/>
      <c r="CM125" s="895"/>
      <c r="CN125" s="895"/>
      <c r="CO125" s="896"/>
      <c r="CP125" s="903" t="s">
        <v>476</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c r="A126" s="860"/>
      <c r="B126" s="861"/>
      <c r="C126" s="864" t="s">
        <v>462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477</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435</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c r="A127" s="862"/>
      <c r="B127" s="863"/>
      <c r="C127" s="881" t="s">
        <v>478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479</v>
      </c>
      <c r="AY127" s="852"/>
      <c r="AZ127" s="852"/>
      <c r="BA127" s="852"/>
      <c r="BB127" s="852"/>
      <c r="BC127" s="852"/>
      <c r="BD127" s="852"/>
      <c r="BE127" s="853"/>
      <c r="BF127" s="851" t="s">
        <v>480</v>
      </c>
      <c r="BG127" s="852"/>
      <c r="BH127" s="852"/>
      <c r="BI127" s="852"/>
      <c r="BJ127" s="852"/>
      <c r="BK127" s="852"/>
      <c r="BL127" s="853"/>
      <c r="BM127" s="851" t="s">
        <v>481</v>
      </c>
      <c r="BN127" s="852"/>
      <c r="BO127" s="852"/>
      <c r="BP127" s="852"/>
      <c r="BQ127" s="852"/>
      <c r="BR127" s="852"/>
      <c r="BS127" s="853"/>
      <c r="BT127" s="851" t="s">
        <v>482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483</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c r="A128" s="836" t="s">
        <v>484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485</v>
      </c>
      <c r="X128" s="838"/>
      <c r="Y128" s="838"/>
      <c r="Z128" s="839"/>
      <c r="AA128" s="840">
        <v>73293</v>
      </c>
      <c r="AB128" s="841"/>
      <c r="AC128" s="841"/>
      <c r="AD128" s="841"/>
      <c r="AE128" s="842"/>
      <c r="AF128" s="843">
        <v>70579</v>
      </c>
      <c r="AG128" s="841"/>
      <c r="AH128" s="841"/>
      <c r="AI128" s="841"/>
      <c r="AJ128" s="842"/>
      <c r="AK128" s="843">
        <v>64079</v>
      </c>
      <c r="AL128" s="841"/>
      <c r="AM128" s="841"/>
      <c r="AN128" s="841"/>
      <c r="AO128" s="842"/>
      <c r="AP128" s="844"/>
      <c r="AQ128" s="845"/>
      <c r="AR128" s="845"/>
      <c r="AS128" s="845"/>
      <c r="AT128" s="846"/>
      <c r="AU128" s="282"/>
      <c r="AV128" s="282"/>
      <c r="AW128" s="282"/>
      <c r="AX128" s="847" t="s">
        <v>486</v>
      </c>
      <c r="AY128" s="848"/>
      <c r="AZ128" s="848"/>
      <c r="BA128" s="848"/>
      <c r="BB128" s="848"/>
      <c r="BC128" s="848"/>
      <c r="BD128" s="848"/>
      <c r="BE128" s="849"/>
      <c r="BF128" s="826" t="s">
        <v>435</v>
      </c>
      <c r="BG128" s="827"/>
      <c r="BH128" s="827"/>
      <c r="BI128" s="827"/>
      <c r="BJ128" s="827"/>
      <c r="BK128" s="827"/>
      <c r="BL128" s="850"/>
      <c r="BM128" s="826">
        <v>13.39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487</v>
      </c>
      <c r="CQ128" s="768"/>
      <c r="CR128" s="768"/>
      <c r="CS128" s="768"/>
      <c r="CT128" s="768"/>
      <c r="CU128" s="768"/>
      <c r="CV128" s="768"/>
      <c r="CW128" s="768"/>
      <c r="CX128" s="768"/>
      <c r="CY128" s="768"/>
      <c r="CZ128" s="768"/>
      <c r="DA128" s="768"/>
      <c r="DB128" s="768"/>
      <c r="DC128" s="768"/>
      <c r="DD128" s="768"/>
      <c r="DE128" s="768"/>
      <c r="DF128" s="769"/>
      <c r="DG128" s="830" t="s">
        <v>435</v>
      </c>
      <c r="DH128" s="831"/>
      <c r="DI128" s="831"/>
      <c r="DJ128" s="831"/>
      <c r="DK128" s="831"/>
      <c r="DL128" s="831" t="s">
        <v>128</v>
      </c>
      <c r="DM128" s="831"/>
      <c r="DN128" s="831"/>
      <c r="DO128" s="831"/>
      <c r="DP128" s="831"/>
      <c r="DQ128" s="831" t="s">
        <v>128</v>
      </c>
      <c r="DR128" s="831"/>
      <c r="DS128" s="831"/>
      <c r="DT128" s="831"/>
      <c r="DU128" s="831"/>
      <c r="DV128" s="832" t="s">
        <v>128</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488</v>
      </c>
      <c r="X129" s="817"/>
      <c r="Y129" s="817"/>
      <c r="Z129" s="818"/>
      <c r="AA129" s="819">
        <v>10501556</v>
      </c>
      <c r="AB129" s="820"/>
      <c r="AC129" s="820"/>
      <c r="AD129" s="820"/>
      <c r="AE129" s="821"/>
      <c r="AF129" s="822">
        <v>10147840</v>
      </c>
      <c r="AG129" s="820"/>
      <c r="AH129" s="820"/>
      <c r="AI129" s="820"/>
      <c r="AJ129" s="821"/>
      <c r="AK129" s="822">
        <v>9671418</v>
      </c>
      <c r="AL129" s="820"/>
      <c r="AM129" s="820"/>
      <c r="AN129" s="820"/>
      <c r="AO129" s="821"/>
      <c r="AP129" s="823"/>
      <c r="AQ129" s="824"/>
      <c r="AR129" s="824"/>
      <c r="AS129" s="824"/>
      <c r="AT129" s="825"/>
      <c r="AU129" s="284"/>
      <c r="AV129" s="284"/>
      <c r="AW129" s="284"/>
      <c r="AX129" s="789" t="s">
        <v>489</v>
      </c>
      <c r="AY129" s="790"/>
      <c r="AZ129" s="790"/>
      <c r="BA129" s="790"/>
      <c r="BB129" s="790"/>
      <c r="BC129" s="790"/>
      <c r="BD129" s="790"/>
      <c r="BE129" s="791"/>
      <c r="BF129" s="809" t="s">
        <v>128</v>
      </c>
      <c r="BG129" s="810"/>
      <c r="BH129" s="810"/>
      <c r="BI129" s="810"/>
      <c r="BJ129" s="810"/>
      <c r="BK129" s="810"/>
      <c r="BL129" s="811"/>
      <c r="BM129" s="809">
        <v>18.39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491</v>
      </c>
      <c r="X130" s="817"/>
      <c r="Y130" s="817"/>
      <c r="Z130" s="818"/>
      <c r="AA130" s="819">
        <v>1759856</v>
      </c>
      <c r="AB130" s="820"/>
      <c r="AC130" s="820"/>
      <c r="AD130" s="820"/>
      <c r="AE130" s="821"/>
      <c r="AF130" s="822">
        <v>1732094</v>
      </c>
      <c r="AG130" s="820"/>
      <c r="AH130" s="820"/>
      <c r="AI130" s="820"/>
      <c r="AJ130" s="821"/>
      <c r="AK130" s="822">
        <v>1620698</v>
      </c>
      <c r="AL130" s="820"/>
      <c r="AM130" s="820"/>
      <c r="AN130" s="820"/>
      <c r="AO130" s="821"/>
      <c r="AP130" s="823"/>
      <c r="AQ130" s="824"/>
      <c r="AR130" s="824"/>
      <c r="AS130" s="824"/>
      <c r="AT130" s="825"/>
      <c r="AU130" s="284"/>
      <c r="AV130" s="284"/>
      <c r="AW130" s="284"/>
      <c r="AX130" s="789" t="s">
        <v>492</v>
      </c>
      <c r="AY130" s="790"/>
      <c r="AZ130" s="790"/>
      <c r="BA130" s="790"/>
      <c r="BB130" s="790"/>
      <c r="BC130" s="790"/>
      <c r="BD130" s="790"/>
      <c r="BE130" s="791"/>
      <c r="BF130" s="792">
        <v>4.7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493</v>
      </c>
      <c r="X131" s="800"/>
      <c r="Y131" s="800"/>
      <c r="Z131" s="801"/>
      <c r="AA131" s="802">
        <v>8741700</v>
      </c>
      <c r="AB131" s="803"/>
      <c r="AC131" s="803"/>
      <c r="AD131" s="803"/>
      <c r="AE131" s="804"/>
      <c r="AF131" s="805">
        <v>8415746</v>
      </c>
      <c r="AG131" s="803"/>
      <c r="AH131" s="803"/>
      <c r="AI131" s="803"/>
      <c r="AJ131" s="804"/>
      <c r="AK131" s="805">
        <v>8050720</v>
      </c>
      <c r="AL131" s="803"/>
      <c r="AM131" s="803"/>
      <c r="AN131" s="803"/>
      <c r="AO131" s="804"/>
      <c r="AP131" s="806"/>
      <c r="AQ131" s="807"/>
      <c r="AR131" s="807"/>
      <c r="AS131" s="807"/>
      <c r="AT131" s="808"/>
      <c r="AU131" s="284"/>
      <c r="AV131" s="284"/>
      <c r="AW131" s="284"/>
      <c r="AX131" s="767" t="s">
        <v>494</v>
      </c>
      <c r="AY131" s="768"/>
      <c r="AZ131" s="768"/>
      <c r="BA131" s="768"/>
      <c r="BB131" s="768"/>
      <c r="BC131" s="768"/>
      <c r="BD131" s="768"/>
      <c r="BE131" s="769"/>
      <c r="BF131" s="770">
        <v>10.5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496</v>
      </c>
      <c r="W132" s="780"/>
      <c r="X132" s="780"/>
      <c r="Y132" s="780"/>
      <c r="Z132" s="781"/>
      <c r="AA132" s="782">
        <v>4.7987119209999998</v>
      </c>
      <c r="AB132" s="783"/>
      <c r="AC132" s="783"/>
      <c r="AD132" s="783"/>
      <c r="AE132" s="784"/>
      <c r="AF132" s="785">
        <v>4.865759969</v>
      </c>
      <c r="AG132" s="783"/>
      <c r="AH132" s="783"/>
      <c r="AI132" s="783"/>
      <c r="AJ132" s="784"/>
      <c r="AK132" s="785">
        <v>4.6387247629999999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497</v>
      </c>
      <c r="W133" s="759"/>
      <c r="X133" s="759"/>
      <c r="Y133" s="759"/>
      <c r="Z133" s="760"/>
      <c r="AA133" s="761">
        <v>4.4000000000000004</v>
      </c>
      <c r="AB133" s="762"/>
      <c r="AC133" s="762"/>
      <c r="AD133" s="762"/>
      <c r="AE133" s="763"/>
      <c r="AF133" s="761">
        <v>4.5</v>
      </c>
      <c r="AG133" s="762"/>
      <c r="AH133" s="762"/>
      <c r="AI133" s="762"/>
      <c r="AJ133" s="763"/>
      <c r="AK133" s="761">
        <v>4.7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YkQZUEemDbkr/awMOX9zOAlVvp5sp3pCJIYnpfHzKc2Em0sbQDH7Re0VJE/w1YBKwx/ZDuAs0STkbY6os1vpQ==" saltValue="yjNYk9xkK990EQmsUgb6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topLeftCell="A40" zoomScaleNormal="85" zoomScaleSheetLayoutView="100" workbookViewId="0">
      <selection activeCell="BD55" sqref="BD55"/>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exsf35CIScMXBhuGz10Zy1lng5mATiVKXe4vvVrI6KFfxAoKujYhkv/HG62vwR3FGassSY20FqSTrB8ZwkFkw==" saltValue="FVQJXoipngN1tG6D3foI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topLeftCell="AR1"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ppoTurxaLpPkkFe1FYnakVduqvb3B/y6rZAyEzS1XvNw2V7LVjDTeYipc7e5lNspTXJCZGDr7uJPlneLXcF1g==" saltValue="iaxDl3nuq9j4FGImmk2O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topLeftCell="R1"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506</v>
      </c>
      <c r="AL9" s="1189"/>
      <c r="AM9" s="1189"/>
      <c r="AN9" s="1190"/>
      <c r="AO9" s="312">
        <v>3440026</v>
      </c>
      <c r="AP9" s="312">
        <v>157179</v>
      </c>
      <c r="AQ9" s="313">
        <v>90414</v>
      </c>
      <c r="AR9" s="314">
        <v>73.8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507</v>
      </c>
      <c r="AL10" s="1189"/>
      <c r="AM10" s="1189"/>
      <c r="AN10" s="1190"/>
      <c r="AO10" s="315">
        <v>59231</v>
      </c>
      <c r="AP10" s="315">
        <v>2706</v>
      </c>
      <c r="AQ10" s="316">
        <v>7325</v>
      </c>
      <c r="AR10" s="317">
        <v>-63.1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508</v>
      </c>
      <c r="AL11" s="1189"/>
      <c r="AM11" s="1189"/>
      <c r="AN11" s="1190"/>
      <c r="AO11" s="315">
        <v>415</v>
      </c>
      <c r="AP11" s="315">
        <v>19</v>
      </c>
      <c r="AQ11" s="316">
        <v>9426</v>
      </c>
      <c r="AR11" s="317">
        <v>-99.8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509</v>
      </c>
      <c r="AL12" s="1189"/>
      <c r="AM12" s="1189"/>
      <c r="AN12" s="1190"/>
      <c r="AO12" s="315" t="s">
        <v>510</v>
      </c>
      <c r="AP12" s="315" t="s">
        <v>510</v>
      </c>
      <c r="AQ12" s="316">
        <v>1167</v>
      </c>
      <c r="AR12" s="317" t="s">
        <v>510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511</v>
      </c>
      <c r="AL13" s="1189"/>
      <c r="AM13" s="1189"/>
      <c r="AN13" s="1190"/>
      <c r="AO13" s="315" t="s">
        <v>510</v>
      </c>
      <c r="AP13" s="315" t="s">
        <v>510</v>
      </c>
      <c r="AQ13" s="316">
        <v>3</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512</v>
      </c>
      <c r="AL14" s="1189"/>
      <c r="AM14" s="1189"/>
      <c r="AN14" s="1190"/>
      <c r="AO14" s="315">
        <v>135382</v>
      </c>
      <c r="AP14" s="315">
        <v>6186</v>
      </c>
      <c r="AQ14" s="316">
        <v>4078</v>
      </c>
      <c r="AR14" s="317">
        <v>51.7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513</v>
      </c>
      <c r="AL15" s="1189"/>
      <c r="AM15" s="1189"/>
      <c r="AN15" s="1190"/>
      <c r="AO15" s="315">
        <v>146757</v>
      </c>
      <c r="AP15" s="315">
        <v>6706</v>
      </c>
      <c r="AQ15" s="316">
        <v>2195</v>
      </c>
      <c r="AR15" s="317">
        <v>205.5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514</v>
      </c>
      <c r="AL16" s="1192"/>
      <c r="AM16" s="1192"/>
      <c r="AN16" s="1193"/>
      <c r="AO16" s="315">
        <v>-420006</v>
      </c>
      <c r="AP16" s="315">
        <v>-19191</v>
      </c>
      <c r="AQ16" s="316">
        <v>-8893</v>
      </c>
      <c r="AR16" s="317">
        <v>115.8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3361805</v>
      </c>
      <c r="AP17" s="315">
        <v>153605</v>
      </c>
      <c r="AQ17" s="316">
        <v>105714</v>
      </c>
      <c r="AR17" s="317">
        <v>45.3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519</v>
      </c>
      <c r="AL21" s="1186"/>
      <c r="AM21" s="1186"/>
      <c r="AN21" s="1187"/>
      <c r="AO21" s="327">
        <v>14.44</v>
      </c>
      <c r="AP21" s="328">
        <v>10.07</v>
      </c>
      <c r="AQ21" s="329">
        <v>4.37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520</v>
      </c>
      <c r="AL22" s="1186"/>
      <c r="AM22" s="1186"/>
      <c r="AN22" s="1187"/>
      <c r="AO22" s="332">
        <v>99.5</v>
      </c>
      <c r="AP22" s="333">
        <v>97.6</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524</v>
      </c>
      <c r="AL32" s="1177"/>
      <c r="AM32" s="1177"/>
      <c r="AN32" s="1178"/>
      <c r="AO32" s="342">
        <v>1906495</v>
      </c>
      <c r="AP32" s="342">
        <v>87110</v>
      </c>
      <c r="AQ32" s="343">
        <v>67110</v>
      </c>
      <c r="AR32" s="344">
        <v>29.8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525</v>
      </c>
      <c r="AL33" s="1177"/>
      <c r="AM33" s="1177"/>
      <c r="AN33" s="1178"/>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526</v>
      </c>
      <c r="AL34" s="1177"/>
      <c r="AM34" s="1177"/>
      <c r="AN34" s="1178"/>
      <c r="AO34" s="342" t="s">
        <v>510</v>
      </c>
      <c r="AP34" s="342" t="s">
        <v>510</v>
      </c>
      <c r="AQ34" s="343">
        <v>6</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527</v>
      </c>
      <c r="AL35" s="1177"/>
      <c r="AM35" s="1177"/>
      <c r="AN35" s="1178"/>
      <c r="AO35" s="342">
        <v>151733</v>
      </c>
      <c r="AP35" s="342">
        <v>6933</v>
      </c>
      <c r="AQ35" s="343">
        <v>17795</v>
      </c>
      <c r="AR35" s="344">
        <v>-61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528</v>
      </c>
      <c r="AL36" s="1177"/>
      <c r="AM36" s="1177"/>
      <c r="AN36" s="1178"/>
      <c r="AO36" s="342" t="s">
        <v>510</v>
      </c>
      <c r="AP36" s="342" t="s">
        <v>510</v>
      </c>
      <c r="AQ36" s="343">
        <v>2500</v>
      </c>
      <c r="AR36" s="344" t="s">
        <v>510</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529</v>
      </c>
      <c r="AL37" s="1177"/>
      <c r="AM37" s="1177"/>
      <c r="AN37" s="1178"/>
      <c r="AO37" s="342" t="s">
        <v>510</v>
      </c>
      <c r="AP37" s="342" t="s">
        <v>510</v>
      </c>
      <c r="AQ37" s="343">
        <v>1001</v>
      </c>
      <c r="AR37" s="344" t="s">
        <v>510</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530</v>
      </c>
      <c r="AL38" s="1180"/>
      <c r="AM38" s="1180"/>
      <c r="AN38" s="1181"/>
      <c r="AO38" s="345" t="s">
        <v>510</v>
      </c>
      <c r="AP38" s="345" t="s">
        <v>510</v>
      </c>
      <c r="AQ38" s="346">
        <v>4</v>
      </c>
      <c r="AR38" s="334" t="s">
        <v>510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531</v>
      </c>
      <c r="AL39" s="1180"/>
      <c r="AM39" s="1180"/>
      <c r="AN39" s="1181"/>
      <c r="AO39" s="342">
        <v>-64079</v>
      </c>
      <c r="AP39" s="342">
        <v>-2928</v>
      </c>
      <c r="AQ39" s="343">
        <v>-3748</v>
      </c>
      <c r="AR39" s="344">
        <v>-21.9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532</v>
      </c>
      <c r="AL40" s="1177"/>
      <c r="AM40" s="1177"/>
      <c r="AN40" s="1178"/>
      <c r="AO40" s="342">
        <v>-1620698</v>
      </c>
      <c r="AP40" s="342">
        <v>-74052</v>
      </c>
      <c r="AQ40" s="343">
        <v>-58908</v>
      </c>
      <c r="AR40" s="344">
        <v>25.7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373451</v>
      </c>
      <c r="AP41" s="342">
        <v>17063</v>
      </c>
      <c r="AQ41" s="343">
        <v>25761</v>
      </c>
      <c r="AR41" s="344">
        <v>-33.799999999999997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501</v>
      </c>
      <c r="AN49" s="1171" t="s">
        <v>536</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2754786</v>
      </c>
      <c r="AN51" s="364">
        <v>115500</v>
      </c>
      <c r="AO51" s="365">
        <v>7.4</v>
      </c>
      <c r="AP51" s="366">
        <v>83623</v>
      </c>
      <c r="AQ51" s="367">
        <v>-0.9</v>
      </c>
      <c r="AR51" s="368">
        <v>8.3000000000000007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1158021</v>
      </c>
      <c r="AN52" s="372">
        <v>48552</v>
      </c>
      <c r="AO52" s="373">
        <v>-12.1</v>
      </c>
      <c r="AP52" s="374">
        <v>48787</v>
      </c>
      <c r="AQ52" s="375">
        <v>10</v>
      </c>
      <c r="AR52" s="376">
        <v>-22.1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2374637</v>
      </c>
      <c r="AN53" s="364">
        <v>102012</v>
      </c>
      <c r="AO53" s="365">
        <v>-11.7</v>
      </c>
      <c r="AP53" s="366">
        <v>87974</v>
      </c>
      <c r="AQ53" s="367">
        <v>5.2</v>
      </c>
      <c r="AR53" s="368">
        <v>-16.899999999999999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1013112</v>
      </c>
      <c r="AN54" s="372">
        <v>43522</v>
      </c>
      <c r="AO54" s="373">
        <v>-10.4</v>
      </c>
      <c r="AP54" s="374">
        <v>48183</v>
      </c>
      <c r="AQ54" s="375">
        <v>-1.2</v>
      </c>
      <c r="AR54" s="376">
        <v>-9.1999999999999993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3456551</v>
      </c>
      <c r="AN55" s="364">
        <v>151523</v>
      </c>
      <c r="AO55" s="365">
        <v>48.5</v>
      </c>
      <c r="AP55" s="366">
        <v>83280</v>
      </c>
      <c r="AQ55" s="367">
        <v>-5.3</v>
      </c>
      <c r="AR55" s="368">
        <v>53.8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736704</v>
      </c>
      <c r="AN56" s="372">
        <v>32295</v>
      </c>
      <c r="AO56" s="373">
        <v>-25.8</v>
      </c>
      <c r="AP56" s="374">
        <v>43123</v>
      </c>
      <c r="AQ56" s="375">
        <v>-10.5</v>
      </c>
      <c r="AR56" s="376">
        <v>-15.3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4260890</v>
      </c>
      <c r="AN57" s="364">
        <v>190040</v>
      </c>
      <c r="AO57" s="365">
        <v>25.4</v>
      </c>
      <c r="AP57" s="366">
        <v>88968</v>
      </c>
      <c r="AQ57" s="367">
        <v>6.8</v>
      </c>
      <c r="AR57" s="368">
        <v>18.600000000000001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834266</v>
      </c>
      <c r="AN58" s="372">
        <v>37209</v>
      </c>
      <c r="AO58" s="373">
        <v>15.2</v>
      </c>
      <c r="AP58" s="374">
        <v>45482</v>
      </c>
      <c r="AQ58" s="375">
        <v>5.5</v>
      </c>
      <c r="AR58" s="376">
        <v>9.6999999999999993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5677587</v>
      </c>
      <c r="AN59" s="364">
        <v>259416</v>
      </c>
      <c r="AO59" s="365">
        <v>36.5</v>
      </c>
      <c r="AP59" s="366">
        <v>85173</v>
      </c>
      <c r="AQ59" s="367">
        <v>-4.3</v>
      </c>
      <c r="AR59" s="368">
        <v>40.799999999999997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1700462</v>
      </c>
      <c r="AN60" s="372">
        <v>77696</v>
      </c>
      <c r="AO60" s="373">
        <v>108.8</v>
      </c>
      <c r="AP60" s="374">
        <v>43913</v>
      </c>
      <c r="AQ60" s="375">
        <v>-3.4</v>
      </c>
      <c r="AR60" s="376">
        <v>112.2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3704890</v>
      </c>
      <c r="AN61" s="379">
        <v>163698</v>
      </c>
      <c r="AO61" s="380">
        <v>21.2</v>
      </c>
      <c r="AP61" s="381">
        <v>85804</v>
      </c>
      <c r="AQ61" s="382">
        <v>0.3</v>
      </c>
      <c r="AR61" s="368">
        <v>20.9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1088513</v>
      </c>
      <c r="AN62" s="372">
        <v>47855</v>
      </c>
      <c r="AO62" s="373">
        <v>15.1</v>
      </c>
      <c r="AP62" s="374">
        <v>45898</v>
      </c>
      <c r="AQ62" s="375">
        <v>0.1</v>
      </c>
      <c r="AR62" s="376">
        <v>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LJVpenwUU5Ce/yCPG5al0lbujXp17HN0QUKEMfgRk+Qv5ACwJ+51Rgf5TDdnFe+NzjuXmxNfEPJhWGt30+mf6A==" saltValue="Z6Psz85aEU5xi8qNPHnu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z8IJNiiXEzToAmOnvnYM7YjF/G/rhXDcoPr5q+cIptviAjP5CTif9Tw1mNS4ktsFcX+Lne5Y6nWe52hdwanHQ==" saltValue="uZ/kEm2cXZv2sv/snuHj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topLeftCell="A25"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o11/mvjVEQkpQ+/xaKPfoGB/SjpZtR5uvlSAixR6KpkRADlOMzMUH7G2odqvUBpOy+3g2eKPegstLKrGc7wQ==" saltValue="sPS1dpYVoKaYBpC/VvHe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2"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94" t="s">
        <v>3</v>
      </c>
      <c r="D47" s="1194"/>
      <c r="E47" s="1195"/>
      <c r="F47" s="11">
        <v>34.159999999999997</v>
      </c>
      <c r="G47" s="12">
        <v>36.42</v>
      </c>
      <c r="H47" s="12">
        <v>36.89</v>
      </c>
      <c r="I47" s="12">
        <v>33.33</v>
      </c>
      <c r="J47" s="13">
        <v>32.950000000000003</v>
      </c>
    </row>
    <row r="48" spans="2:10" ht="57.75" customHeight="1">
      <c r="B48" s="14"/>
      <c r="C48" s="1196" t="s">
        <v>4</v>
      </c>
      <c r="D48" s="1196"/>
      <c r="E48" s="1197"/>
      <c r="F48" s="15">
        <v>8.0500000000000007</v>
      </c>
      <c r="G48" s="16">
        <v>7.77</v>
      </c>
      <c r="H48" s="16">
        <v>5.26</v>
      </c>
      <c r="I48" s="16">
        <v>5.05</v>
      </c>
      <c r="J48" s="17">
        <v>5.38</v>
      </c>
    </row>
    <row r="49" spans="2:10" ht="57.75" customHeight="1" thickBot="1">
      <c r="B49" s="18"/>
      <c r="C49" s="1198" t="s">
        <v>5</v>
      </c>
      <c r="D49" s="1198"/>
      <c r="E49" s="1199"/>
      <c r="F49" s="19">
        <v>1.36</v>
      </c>
      <c r="G49" s="20">
        <v>2.48</v>
      </c>
      <c r="H49" s="20" t="s">
        <v>557</v>
      </c>
      <c r="I49" s="20" t="s">
        <v>558</v>
      </c>
      <c r="J49" s="21" t="s">
        <v>559</v>
      </c>
    </row>
    <row r="50" spans="2:10" ht="13.5" customHeight="1"/>
    <row r="51" spans="2:10" ht="13.5" hidden="1" customHeight="1"/>
    <row r="52" spans="2:10" ht="13.5" hidden="1" customHeight="1"/>
    <row r="53" spans="2:10" ht="13.5" hidden="1" customHeight="1"/>
  </sheetData>
  <sheetProtection algorithmName="SHA-512" hashValue="PHAlBWkeWdWW5+D8igNyT5F2CfHnHdDfkISu/PWdUaAMIg+3NkzI6Dq+XTLIxIbCMr+p3rKl2kc/k+VK19n2iA==" saltValue="MtLubIyu6i4MCxNDBoDB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2020-03-17T00:08:54Z</cp:lastPrinted>
  <dcterms:created xsi:type="dcterms:W3CDTF">2020-02-10T06:19:22Z</dcterms:created>
  <dcterms:modified xsi:type="dcterms:W3CDTF">2020-09-24T04:35:31Z</dcterms:modified>
  <cp:category/>
</cp:coreProperties>
</file>