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9290" windowHeight="414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AM36" i="10"/>
  <c r="C36" i="10"/>
  <c r="AM35" i="10"/>
  <c r="C35" i="10"/>
  <c r="C34" i="10"/>
  <c r="U34" i="10" s="1"/>
  <c r="U35" i="10" s="1"/>
  <c r="U36" i="10" s="1"/>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<sst xmlns="http://schemas.openxmlformats.org/spreadsheetml/2006/main" count="1166" uniqueCount="614">
  <si>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</si>
  <si>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</si>
  <si>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</si>
  <si>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</si>
  <si>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</si>
  <si>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</si>
  <si>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</si>
  <si>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</si>
  <si>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</si>
  <si>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</si>
  <si>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</si>
  <si>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</si>
  <si>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</si>
  <si>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</si>
  <si>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</si>
  <si>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</si>
  <si>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</si>
  <si>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</si>
  <si>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</si>
  <si>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</si>
  <si>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</si>
  <si>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</si>
  <si>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</si>
  <si>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</si>
  <si>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</si>
  <si>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</si>
  <si>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</si>
  <si>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</si>
  <si>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</si>
  <si>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</si>
  <si>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</si>
  <si>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</si>
  <si>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</si>
  <si>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</si>
  <si>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</si>
  <si>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</si>
  <si>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</si>
  <si>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</si>
  <si>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</si>
  <si>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</si>
  <si>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</si>
  <si>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</si>
  <si>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</si>
  <si>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</si>
  <si>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</si>
  <si>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</si>
  <si>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</si>
  <si>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</si>
  <si>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</si>
  <si>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</si>
  <si>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</si>
  <si>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</si>
  <si>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</si>
  <si>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</si>
  <si>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</si>
  <si>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</si>
  <si>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</si>
  <si>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</si>
  <si>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</si>
  <si>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</si>
  <si>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</si>
  <si>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</si>
  <si>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</si>
  <si>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</si>
  <si>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</si>
  <si>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</si>
  <si>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</si>
  <si>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</si>
  <si>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</si>
  <si>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</si>
  <si>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</si>
  <si>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</si>
  <si>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</si>
  <si>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</si>
  <si>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</si>
  <si>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</si>
  <si>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</si>
  <si>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</si>
  <si>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</si>
  <si>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</si>
  <si>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</si>
  <si>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</si>
  <si>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</si>
  <si>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</si>
  <si>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</si>
  <si>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</si>
  <si>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</si>
  <si>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</si>
  <si>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</si>
  <si>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</si>
  <si>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</si>
  <si>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</si>
  <si>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</si>
  <si>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</si>
  <si>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</si>
  <si>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</si>
  <si>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</si>
  <si>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</si>
  <si>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</si>
  <si>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</si>
  <si>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</si>
  <si>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</si>
  <si>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</si>
  <si>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</si>
  <si>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</si>
  <si>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</si>
  <si>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</si>
  <si>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</si>
  <si>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</si>
  <si>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</si>
  <si>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</si>
  <si>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</si>
  <si>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</si>
  <si>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</si>
  <si>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</si>
  <si>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</si>
  <si>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</si>
  <si>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</si>
  <si>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</si>
  <si>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</si>
  <si>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</si>
  <si>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</si>
  <si>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</si>
  <si>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</si>
  <si>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</si>
  <si>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</si>
  <si>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</si>
  <si>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</si>
  <si>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</si>
  <si>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</si>
  <si>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</si>
  <si>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</si>
  <si>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</si>
  <si>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</si>
  <si>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</si>
  <si>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</si>
  <si>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</si>
  <si>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</si>
  <si>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</si>
  <si>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</si>
  <si>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</si>
  <si>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</si>
  <si>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</si>
  <si>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</si>
  <si>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</si>
  <si>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</si>
  <si>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</si>
  <si>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</si>
  <si>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</si>
  <si>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</si>
  <si>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</si>
  <si>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</si>
  <si>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</si>
  <si>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</si>
  <si>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</si>
  <si>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</si>
  <si>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</si>
  <si>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</si>
  <si>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</si>
  <si>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</si>
  <si>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</si>
  <si>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</si>
  <si>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</si>
  <si>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</si>
  <si>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</si>
  <si>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</si>
  <si>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</si>
  <si>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</si>
  <si>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</si>
  <si>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</si>
  <si>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</si>
  <si>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</si>
  <si>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</si>
  <si>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</si>
  <si>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</si>
  <si>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</si>
  <si>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</si>
  <si>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</si>
  <si>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</si>
  <si>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</si>
  <si>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</si>
  <si>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</si>
  <si>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</si>
  <si>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</si>
  <si>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</si>
  <si>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</si>
  <si>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</si>
  <si>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</si>
  <si>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</si>
  <si>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</si>
  <si>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</si>
  <si>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</si>
  <si>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</si>
  <si>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</si>
  <si>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</si>
  <si>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</si>
  <si>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</si>
  <si>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</si>
  <si>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</si>
  <si>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</si>
  <si>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</si>
  <si>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</si>
  <si>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</si>
  <si>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</si>
  <si>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</si>
  <si>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</si>
  <si>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</si>
  <si>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</si>
  <si>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</si>
  <si>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</si>
  <si>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</si>
  <si>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</si>
  <si>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</si>
  <si>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大分県宇佐市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</si>
  <si>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</si>
  <si>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</si>
  <si>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</si>
  <si>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</si>
  <si>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</si>
  <si>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</si>
  <si>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</si>
  <si>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</si>
  <si>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</si>
  <si>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</si>
  <si>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</si>
  <si>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</si>
  <si>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</si>
  <si>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</si>
  <si>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</si>
  <si>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</si>
  <si>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</si>
  <si>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</si>
  <si>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</si>
  <si>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</si>
  <si>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</si>
  <si>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</si>
  <si>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</si>
  <si>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</si>
  <si>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</si>
  <si>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</si>
  <si>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</si>
  <si>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</si>
  <si>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</si>
  <si>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</si>
  <si>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</si>
  <si>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</si>
  <si>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</si>
  <si>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</si>
  <si>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</si>
  <si>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</si>
  <si>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</si>
  <si>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</si>
  <si>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</si>
  <si>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</si>
  <si>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</si>
  <si>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</si>
  <si>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</si>
  <si>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</si>
  <si>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</si>
  <si>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</si>
  <si>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</si>
  <si>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</si>
  <si>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</si>
  <si>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</si>
  <si>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</si>
  <si>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</si>
  <si>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</si>
  <si>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</si>
  <si>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</si>
  <si>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</si>
  <si>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</si>
  <si>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</si>
  <si>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</si>
  <si>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</si>
  <si>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</si>
  <si>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</si>
  <si>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</si>
  <si>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</si>
  <si>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</si>
  <si>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</si>
  <si>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</si>
  <si>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</si>
  <si>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</si>
  <si>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</si>
  <si>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</si>
  <si>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</si>
  <si>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</si>
  <si>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</si>
  <si>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</si>
  <si>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</si>
  <si>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</si>
  <si>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</si>
  <si>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</si>
  <si>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</si>
  <si>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</si>
  <si>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</si>
  <si>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</si>
  <si>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</si>
  <si>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</si>
  <si>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</si>
  <si>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</si>
  <si>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</si>
  <si>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</si>
  <si>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</si>
  <si>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</si>
  <si>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</si>
  <si>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</si>
  <si>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</si>
  <si>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</si>
  <si>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</si>
  <si>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</si>
  <si>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</si>
  <si>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</si>
  <si>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</si>
  <si>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</si>
  <si>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</si>
  <si>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</si>
  <si>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</si>
  <si>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</si>
  <si>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</si>
  <si>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</si>
  <si>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</si>
  <si>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</si>
  <si>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</si>
  <si>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</si>
  <si>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</si>
  <si>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</si>
  <si>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</si>
  <si>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</si>
  <si>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</si>
  <si>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</si>
  <si>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</si>
  <si>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</si>
  <si>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</si>
  <si>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</si>
  <si>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</si>
  <si>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</si>
  <si>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</si>
  <si>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</si>
  <si>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</si>
  <si>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</si>
  <si>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</si>
  <si>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</si>
  <si>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</si>
  <si>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</si>
  <si>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</si>
  <si>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</si>
  <si>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</si>
  <si>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</si>
  <si>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</si>
  <si>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</si>
  <si>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</si>
  <si>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</si>
  <si>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</si>
  <si>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</si>
  <si>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</si>
  <si>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</si>
  <si>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</si>
  <si>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</si>
  <si>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</si>
  <si>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</si>
  <si>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</si>
  <si>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大分県宇佐市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</si>
  <si>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</si>
  <si>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</si>
  <si>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</si>
  <si>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</si>
  <si>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</si>
  <si>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</si>
  <si>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</si>
  <si>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</si>
  <si>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</si>
  <si>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</si>
  <si>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</si>
  <si>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</si>
  <si>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</si>
  <si>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</si>
  <si>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</si>
  <si>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</si>
  <si>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</si>
  <si>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</si>
  <si>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</si>
  <si>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</si>
  <si>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</si>
  <si>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</si>
  <si>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</si>
  <si>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</si>
  <si>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</si>
  <si>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</si>
  <si>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</si>
  <si>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</si>
  <si>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</si>
  <si>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</si>
  <si>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</si>
  <si>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</si>
  <si>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</si>
  <si>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</si>
  <si>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</si>
  <si>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</si>
  <si>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</si>
  <si>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</si>
  <si>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</si>
  <si>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</si>
  <si>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</si>
  <si>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</si>
  <si>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</si>
  <si>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</si>
  <si>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</si>
  <si>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</si>
  <si>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</si>
  <si>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</si>
  <si>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</si>
  <si>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</si>
  <si>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</si>
  <si>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</si>
  <si>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</si>
  <si>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</si>
  <si>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</si>
  <si>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</si>
  <si>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</si>
  <si>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</si>
  <si>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</si>
  <si>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</si>
  <si>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</si>
  <si>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</si>
  <si>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</si>
  <si>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</si>
  <si>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</si>
  <si>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</si>
  <si>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</si>
  <si>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</si>
  <si>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</si>
  <si>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</si>
  <si>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</si>
  <si>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</si>
  <si>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</si>
  <si>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</si>
  <si>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</si>
  <si>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</si>
  <si>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</si>
  <si>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</si>
  <si>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</si>
  <si>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</si>
  <si>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</si>
  <si>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</si>
  <si>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</si>
  <si>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</si>
  <si>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</si>
  <si>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</si>
  <si>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</si>
  <si>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</si>
  <si>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</si>
  <si>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</si>
  <si>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</si>
  <si>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</si>
  <si>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</si>
  <si>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</si>
  <si>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</si>
  <si>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</si>
  <si>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</si>
  <si>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</si>
  <si>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</si>
  <si>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</si>
  <si>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</si>
  <si>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</si>
  <si>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</si>
  <si>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</si>
  <si>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</si>
  <si>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</si>
  <si>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</si>
  <si>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</si>
  <si>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</si>
  <si>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</si>
  <si>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</si>
  <si>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</si>
  <si>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</si>
  <si>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</si>
  <si>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</si>
  <si>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</si>
  <si>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</si>
  <si>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</si>
  <si>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</si>
  <si>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</si>
  <si>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</si>
  <si>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</si>
  <si>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</si>
  <si>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</si>
  <si>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</si>
  <si>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</si>
  <si>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</si>
  <si>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</si>
  <si>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</si>
  <si>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</si>
  <si>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</si>
  <si>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</si>
  <si>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</si>
  <si>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</si>
  <si>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</si>
  <si>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</si>
  <si>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</si>
  <si>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</si>
  <si>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</si>
  <si>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</si>
  <si>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</si>
  <si>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</si>
  <si>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</si>
  <si>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</si>
  <si>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</si>
  <si>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</si>
  <si>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</si>
  <si>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</si>
  <si>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</si>
  <si>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</si>
  <si>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</si>
  <si>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</si>
  <si>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</si>
  <si>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</si>
  <si>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</si>
  <si>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</si>
  <si>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</si>
  <si>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</si>
  <si>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</si>
  <si>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</si>
  <si>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</si>
  <si>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</si>
  <si>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</si>
  <si>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</si>
  <si>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</si>
  <si>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</si>
  <si>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</si>
  <si>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</si>
  <si>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</si>
  <si>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</si>
  <si>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</si>
  <si>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</si>
  <si>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</si>
  <si>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</si>
  <si>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</si>
  <si>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</si>
  <si>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</si>
  <si>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</si>
  <si>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</si>
  <si>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</si>
  <si>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</si>
  <si>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</si>
  <si>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</si>
  <si>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</si>
  <si>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</si>
  <si>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</si>
  <si>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</si>
  <si>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</si>
  <si>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2.01</t>
  </si>
  <si>
    <t>▲ 1.37</t>
  </si>
  <si>
    <t>▲ 5.20</t>
  </si>
  <si>
    <t>▲ 4.81</t>
  </si>
  <si>
    <t>▲ 9.60</t>
  </si>
  <si>
    <t>水道事業会計</t>
  </si>
  <si>
    <t>一般会計</t>
  </si>
  <si>
    <t>国民健康保険特別会計</t>
  </si>
  <si>
    <t>介護保険特別会計</t>
  </si>
  <si>
    <t>公共下水道事業特別会計</t>
  </si>
  <si>
    <t>後期高齢者医療特別会計</t>
  </si>
  <si>
    <t>農業集落排水事業特別会計</t>
  </si>
  <si>
    <t>特定環境保全公共下水道事業特別会計</t>
  </si>
  <si>
    <t>その他会計（赤字）</t>
  </si>
  <si>
    <t>その他会計（黒字）</t>
  </si>
  <si>
    <t>H25末</t>
    <phoneticPr fontId="5"/>
  </si>
  <si>
    <t>H26末</t>
    <phoneticPr fontId="5"/>
  </si>
  <si>
    <t>H27末</t>
    <phoneticPr fontId="5"/>
  </si>
  <si>
    <t>H28末</t>
    <phoneticPr fontId="5"/>
  </si>
  <si>
    <t>H29末</t>
    <phoneticPr fontId="5"/>
  </si>
  <si>
    <t>大分県消防補償等組合</t>
    <rPh sb="0" eb="3">
      <t>オオイタケン</t>
    </rPh>
    <rPh sb="3" eb="5">
      <t>ショウボウ</t>
    </rPh>
    <rPh sb="5" eb="7">
      <t>ホショウ</t>
    </rPh>
    <rPh sb="7" eb="8">
      <t>トウ</t>
    </rPh>
    <rPh sb="8" eb="10">
      <t>クミアイ</t>
    </rPh>
    <phoneticPr fontId="18"/>
  </si>
  <si>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18"/>
  </si>
  <si>
    <t>大分県市町村会館管理組合</t>
    <rPh sb="0" eb="3">
      <t>オオイタケン</t>
    </rPh>
    <rPh sb="3" eb="6">
      <t>シチョウソン</t>
    </rPh>
    <rPh sb="6" eb="8">
      <t>カイカン</t>
    </rPh>
    <rPh sb="8" eb="10">
      <t>カンリ</t>
    </rPh>
    <rPh sb="10" eb="12">
      <t>クミアイ</t>
    </rPh>
    <phoneticPr fontId="18"/>
  </si>
  <si>
    <t>大分県後期高齢者医療広域連合（普通会計）</t>
    <rPh sb="0" eb="3">
      <t>オオイタケン</t>
    </rPh>
    <rPh sb="3" eb="5">
      <t>コウキ</t>
    </rPh>
    <rPh sb="5" eb="7">
      <t>コウレイ</t>
    </rPh>
    <rPh sb="7" eb="8">
      <t>シャ</t>
    </rPh>
    <rPh sb="8" eb="10">
      <t>イリョウ</t>
    </rPh>
    <rPh sb="10" eb="12">
      <t>コウイキ</t>
    </rPh>
    <rPh sb="12" eb="14">
      <t>レンゴウ</t>
    </rPh>
    <rPh sb="15" eb="17">
      <t>フツウ</t>
    </rPh>
    <rPh sb="17" eb="19">
      <t>カイケイ</t>
    </rPh>
    <phoneticPr fontId="18"/>
  </si>
  <si>
    <t>大分県後期高齢者医療広域連合（後期高齢者医療事業会計）</t>
    <rPh sb="0" eb="3">
      <t>オオイタケン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18"/>
  </si>
  <si>
    <t>宇佐・高田・国東広域事務組合</t>
    <rPh sb="0" eb="2">
      <t>ウサ</t>
    </rPh>
    <rPh sb="3" eb="5">
      <t>タカダ</t>
    </rPh>
    <rPh sb="6" eb="8">
      <t>クニサキ</t>
    </rPh>
    <rPh sb="8" eb="10">
      <t>コウイキ</t>
    </rPh>
    <rPh sb="10" eb="12">
      <t>ジム</t>
    </rPh>
    <rPh sb="12" eb="14">
      <t>クミアイ</t>
    </rPh>
    <phoneticPr fontId="18"/>
  </si>
  <si>
    <t>宇佐市土地開発公社</t>
    <rPh sb="0" eb="3">
      <t>ウサシ</t>
    </rPh>
    <rPh sb="3" eb="5">
      <t>トチ</t>
    </rPh>
    <rPh sb="5" eb="7">
      <t>カイハツ</t>
    </rPh>
    <rPh sb="7" eb="9">
      <t>コウシャ</t>
    </rPh>
    <phoneticPr fontId="18"/>
  </si>
  <si>
    <t>あじむ農業公社</t>
    <rPh sb="3" eb="5">
      <t>ノウギョウ</t>
    </rPh>
    <rPh sb="5" eb="7">
      <t>コウシャ</t>
    </rPh>
    <phoneticPr fontId="18"/>
  </si>
  <si>
    <t>朝霧の庄</t>
    <rPh sb="0" eb="2">
      <t>アサギリ</t>
    </rPh>
    <rPh sb="3" eb="4">
      <t>ショウ</t>
    </rPh>
    <phoneticPr fontId="18"/>
  </si>
  <si>
    <t>宇佐八幡駐車場</t>
    <rPh sb="0" eb="2">
      <t>ウサ</t>
    </rPh>
    <rPh sb="2" eb="4">
      <t>ハチマン</t>
    </rPh>
    <rPh sb="4" eb="7">
      <t>チュウシャジョウ</t>
    </rPh>
    <phoneticPr fontId="18"/>
  </si>
  <si>
    <t>グリーパークホテルうさ</t>
    <phoneticPr fontId="18"/>
  </si>
  <si>
    <t>-</t>
    <phoneticPr fontId="2"/>
  </si>
  <si>
    <t>-</t>
    <phoneticPr fontId="2"/>
  </si>
  <si>
    <t>-</t>
    <phoneticPr fontId="2"/>
  </si>
  <si>
    <t>基金から55百万円繰入</t>
    <rPh sb="0" eb="2">
      <t>キキン</t>
    </rPh>
    <rPh sb="6" eb="9">
      <t>ヒャクマンエン</t>
    </rPh>
    <rPh sb="9" eb="11">
      <t>クリイレ</t>
    </rPh>
    <phoneticPr fontId="2"/>
  </si>
  <si>
    <t>基金から2,574百万円繰入</t>
    <rPh sb="0" eb="2">
      <t>キキン</t>
    </rPh>
    <rPh sb="9" eb="12">
      <t>ヒャクマンエン</t>
    </rPh>
    <rPh sb="12" eb="14">
      <t>クリイレ</t>
    </rPh>
    <phoneticPr fontId="2"/>
  </si>
  <si>
    <t>-</t>
    <phoneticPr fontId="2"/>
  </si>
  <si>
    <t>基金から8百万円繰入</t>
    <rPh sb="0" eb="2">
      <t>キキン</t>
    </rPh>
    <rPh sb="5" eb="8">
      <t>ヒャクマンエン</t>
    </rPh>
    <rPh sb="8" eb="10">
      <t>クリイレ</t>
    </rPh>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</si>
  <si>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</si>
  <si>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</si>
  <si>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</si>
  <si>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</si>
  <si>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</si>
  <si>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廃棄物処理施設整備負担金基金</t>
    <rPh sb="0" eb="3">
      <t>ハイキブツ</t>
    </rPh>
    <rPh sb="3" eb="5">
      <t>ショリ</t>
    </rPh>
    <rPh sb="5" eb="7">
      <t>シセツ</t>
    </rPh>
    <rPh sb="7" eb="9">
      <t>セイビ</t>
    </rPh>
    <rPh sb="9" eb="12">
      <t>フタンキン</t>
    </rPh>
    <rPh sb="12" eb="14">
      <t>キキン</t>
    </rPh>
    <phoneticPr fontId="2"/>
  </si>
  <si>
    <t>宇佐航空隊史跡等保存事業基金</t>
    <rPh sb="0" eb="2">
      <t>ウサ</t>
    </rPh>
    <rPh sb="2" eb="5">
      <t>コウクウタイ</t>
    </rPh>
    <rPh sb="5" eb="7">
      <t>シセキ</t>
    </rPh>
    <rPh sb="7" eb="8">
      <t>トウ</t>
    </rPh>
    <rPh sb="8" eb="10">
      <t>ホゾン</t>
    </rPh>
    <rPh sb="10" eb="12">
      <t>ジギョウ</t>
    </rPh>
    <rPh sb="12" eb="14">
      <t>キキン</t>
    </rPh>
    <phoneticPr fontId="2"/>
  </si>
  <si>
    <t>職員退職手当基金</t>
    <rPh sb="0" eb="2">
      <t>ショクイン</t>
    </rPh>
    <rPh sb="2" eb="4">
      <t>タイショク</t>
    </rPh>
    <rPh sb="4" eb="6">
      <t>テアテ</t>
    </rPh>
    <rPh sb="6" eb="8">
      <t>キキン</t>
    </rPh>
    <phoneticPr fontId="2"/>
  </si>
  <si>
    <t>-</t>
    <phoneticPr fontId="2"/>
  </si>
  <si>
    <t>-</t>
    <phoneticPr fontId="2"/>
  </si>
  <si>
    <t>基金から47百万円繰入</t>
    <phoneticPr fontId="2"/>
  </si>
  <si>
    <t>基金から5百万円繰入</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</si>
  <si>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</si>
  <si>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</si>
  <si>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</si>
  <si>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</si>
  <si>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高度経済成長期にあたる昭和40年代から50年代にかけて集中整備した公共施設が耐用年数を迎えつつあることから高水準となっている一方で、将来負担比率についてはマイナスで推移しており、類似団体を大きく下回っている。
　将来負担比率のみを見ると引き続き将来の財政圧迫の可能性は低いことが示されているが、両比率を組み合わせて見た場合、必要な公共施設の老朽化対策が先送りされているという潜在する将来の財政負担が見えてくることから、今後も健全な財政運営に努めるとともに、公共施設等総合管理計画に基づき更新や除却、複合化といった対策を計画的に進めていく必要がある。</t>
    <rPh sb="96" eb="98">
      <t>スイイ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</si>
  <si>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</si>
  <si>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</si>
  <si>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</si>
  <si>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</si>
  <si>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</si>
  <si>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</si>
  <si>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将来負担比率については、引き続きマイナスで推移している。
　実質公債費比率については、地方債残高の増加と充当可能基金の減少などにより3カ年平均で前年度比0.4ポイントの増加となっており、今後数年は大型建設事業の実施によりこの傾向が続く予定であるため、適正水準を維持しながら、公共施設の更新などの課題に対応するために事業の必要性・緊急性を勘案しながら計画的な事業展開を図っていく必要がある。</t>
    <rPh sb="106" eb="108">
      <t>ジッシ</t>
    </rPh>
    <rPh sb="189" eb="19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</si>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</sst>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4490-41C4-AA06-4A88755135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64591</c:v>
                </c:pt>
                <c:pt idx="1">
                  <c:v>81186</c:v>
                </c:pt>
                <c:pt idx="2">
                  <c:v>48421</c:v>
                </c:pt>
                <c:pt idx="3">
                  <c:v>91992</c:v>
                </c:pt>
                <c:pt idx="4">
                  <c:v>81626</c:v>
                </c:pt>
              </c:numCache>
            </c:numRef>
          </c:val>
          <c:smooth val="0"/>
          <c:extLst>
            <c:ext xmlns:c16="http://schemas.microsoft.com/office/drawing/2014/chart" uri="{C3380CC4-5D6E-409C-BE32-E72D297353CC}">
              <c16:uniqueId val="{00000001-4490-41C4-AA06-4A8875513551}"/>
            </c:ext>
          </c:extLst>
        </c:ser>
        <c:dLbls>
          <c:showLegendKey val="0"/>
          <c:showVal val="0"/>
          <c:showCatName val="0"/>
          <c:showSerName val="0"/>
          <c:showPercent val="0"/>
          <c:showBubbleSize val="0"/>
        </c:dLbls>
        <c:marker val="1"/>
        <c:smooth val="0"/>
        <c:axId val="154207744"/>
        <c:axId val="154209664"/>
      </c:lineChart>
      <c:catAx>
        <c:axId val="15420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209664"/>
        <c:crosses val="autoZero"/>
        <c:auto val="1"/>
        <c:lblAlgn val="ctr"/>
        <c:lblOffset val="100"/>
        <c:tickLblSkip val="1"/>
        <c:tickMarkSkip val="1"/>
        <c:noMultiLvlLbl val="0"/>
      </c:catAx>
      <c:valAx>
        <c:axId val="154209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20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8.7200000000000006</c:v>
                </c:pt>
                <c:pt idx="1">
                  <c:v>8.67</c:v>
                </c:pt>
                <c:pt idx="2">
                  <c:v>8.56</c:v>
                </c:pt>
                <c:pt idx="3">
                  <c:v>10.02</c:v>
                </c:pt>
                <c:pt idx="4">
                  <c:v>7.88</c:v>
                </c:pt>
              </c:numCache>
            </c:numRef>
          </c:val>
          <c:extLst>
            <c:ext xmlns:c16="http://schemas.microsoft.com/office/drawing/2014/chart" uri="{C3380CC4-5D6E-409C-BE32-E72D297353CC}">
              <c16:uniqueId val="{00000000-2237-4EC2-BC27-27984CDB2E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33.71</c:v>
                </c:pt>
                <c:pt idx="1">
                  <c:v>35</c:v>
                </c:pt>
                <c:pt idx="2">
                  <c:v>34.15</c:v>
                </c:pt>
                <c:pt idx="3">
                  <c:v>31.03</c:v>
                </c:pt>
                <c:pt idx="4">
                  <c:v>27.09</c:v>
                </c:pt>
              </c:numCache>
            </c:numRef>
          </c:val>
          <c:extLst>
            <c:ext xmlns:c16="http://schemas.microsoft.com/office/drawing/2014/chart" uri="{C3380CC4-5D6E-409C-BE32-E72D297353CC}">
              <c16:uniqueId val="{00000001-2237-4EC2-BC27-27984CDB2E73}"/>
            </c:ext>
          </c:extLst>
        </c:ser>
        <c:dLbls>
          <c:showLegendKey val="0"/>
          <c:showVal val="0"/>
          <c:showCatName val="0"/>
          <c:showSerName val="0"/>
          <c:showPercent val="0"/>
          <c:showBubbleSize val="0"/>
        </c:dLbls>
        <c:gapWidth val="250"/>
        <c:overlap val="100"/>
        <c:axId val="159465856"/>
        <c:axId val="15946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-1.37</c:v>
                </c:pt>
                <c:pt idx="2">
                  <c:v>-5.2</c:v>
                </c:pt>
                <c:pt idx="3">
                  <c:v>-4.8099999999999996</c:v>
                </c:pt>
                <c:pt idx="4">
                  <c:v>-9.6</c:v>
                </c:pt>
              </c:numCache>
            </c:numRef>
          </c:val>
          <c:smooth val="0"/>
          <c:extLst>
            <c:ext xmlns:c16="http://schemas.microsoft.com/office/drawing/2014/chart" uri="{C3380CC4-5D6E-409C-BE32-E72D297353CC}">
              <c16:uniqueId val="{00000002-2237-4EC2-BC27-27984CDB2E73}"/>
            </c:ext>
          </c:extLst>
        </c:ser>
        <c:dLbls>
          <c:showLegendKey val="0"/>
          <c:showVal val="0"/>
          <c:showCatName val="0"/>
          <c:showSerName val="0"/>
          <c:showPercent val="0"/>
          <c:showBubbleSize val="0"/>
        </c:dLbls>
        <c:marker val="1"/>
        <c:smooth val="0"/>
        <c:axId val="159465856"/>
        <c:axId val="159467776"/>
      </c:lineChart>
      <c:catAx>
        <c:axId val="1594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67776"/>
        <c:crosses val="autoZero"/>
        <c:auto val="1"/>
        <c:lblAlgn val="ctr"/>
        <c:lblOffset val="100"/>
        <c:tickLblSkip val="1"/>
        <c:tickMarkSkip val="1"/>
        <c:noMultiLvlLbl val="0"/>
      </c:catAx>
      <c:valAx>
        <c:axId val="15946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6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0.22</c:v>
                </c:pt>
                <c:pt idx="4">
                  <c:v>#N/A</c:v>
                </c:pt>
                <c:pt idx="5">
                  <c:v>0.54</c:v>
                </c:pt>
                <c:pt idx="6">
                  <c:v>#N/A</c:v>
                </c:pt>
                <c:pt idx="7">
                  <c:v>0</c:v>
                </c:pt>
                <c:pt idx="8">
                  <c:v>0</c:v>
                </c:pt>
                <c:pt idx="9">
                  <c:v>0</c:v>
                </c:pt>
              </c:numCache>
            </c:numRef>
          </c:val>
          <c:extLst>
            <c:ext xmlns:c16="http://schemas.microsoft.com/office/drawing/2014/chart" uri="{C3380CC4-5D6E-409C-BE32-E72D297353CC}">
              <c16:uniqueId val="{00000000-A458-4D20-81C7-90C19A982B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58-4D20-81C7-90C19A982BBF}"/>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2-A458-4D20-81C7-90C19A982BB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0.05</c:v>
                </c:pt>
                <c:pt idx="8">
                  <c:v>#N/A</c:v>
                </c:pt>
                <c:pt idx="9">
                  <c:v>0.03</c:v>
                </c:pt>
              </c:numCache>
            </c:numRef>
          </c:val>
          <c:extLst>
            <c:ext xmlns:c16="http://schemas.microsoft.com/office/drawing/2014/chart" uri="{C3380CC4-5D6E-409C-BE32-E72D297353CC}">
              <c16:uniqueId val="{00000003-A458-4D20-81C7-90C19A982B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4-A458-4D20-81C7-90C19A982BB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0.3</c:v>
                </c:pt>
                <c:pt idx="4">
                  <c:v>#N/A</c:v>
                </c:pt>
                <c:pt idx="5">
                  <c:v>0.35</c:v>
                </c:pt>
                <c:pt idx="6">
                  <c:v>#N/A</c:v>
                </c:pt>
                <c:pt idx="7">
                  <c:v>0.33</c:v>
                </c:pt>
                <c:pt idx="8">
                  <c:v>#N/A</c:v>
                </c:pt>
                <c:pt idx="9">
                  <c:v>0.26</c:v>
                </c:pt>
              </c:numCache>
            </c:numRef>
          </c:val>
          <c:extLst>
            <c:ext xmlns:c16="http://schemas.microsoft.com/office/drawing/2014/chart" uri="{C3380CC4-5D6E-409C-BE32-E72D297353CC}">
              <c16:uniqueId val="{00000005-A458-4D20-81C7-90C19A982B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0.75</c:v>
                </c:pt>
                <c:pt idx="4">
                  <c:v>#N/A</c:v>
                </c:pt>
                <c:pt idx="5">
                  <c:v>1.18</c:v>
                </c:pt>
                <c:pt idx="6">
                  <c:v>#N/A</c:v>
                </c:pt>
                <c:pt idx="7">
                  <c:v>0.86</c:v>
                </c:pt>
                <c:pt idx="8">
                  <c:v>#N/A</c:v>
                </c:pt>
                <c:pt idx="9">
                  <c:v>0.73</c:v>
                </c:pt>
              </c:numCache>
            </c:numRef>
          </c:val>
          <c:extLst>
            <c:ext xmlns:c16="http://schemas.microsoft.com/office/drawing/2014/chart" uri="{C3380CC4-5D6E-409C-BE32-E72D297353CC}">
              <c16:uniqueId val="{00000006-A458-4D20-81C7-90C19A982BB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0.48</c:v>
                </c:pt>
                <c:pt idx="4">
                  <c:v>#N/A</c:v>
                </c:pt>
                <c:pt idx="5">
                  <c:v>0.96</c:v>
                </c:pt>
                <c:pt idx="6">
                  <c:v>#N/A</c:v>
                </c:pt>
                <c:pt idx="7">
                  <c:v>0.97</c:v>
                </c:pt>
                <c:pt idx="8">
                  <c:v>#N/A</c:v>
                </c:pt>
                <c:pt idx="9">
                  <c:v>0.8</c:v>
                </c:pt>
              </c:numCache>
            </c:numRef>
          </c:val>
          <c:extLst>
            <c:ext xmlns:c16="http://schemas.microsoft.com/office/drawing/2014/chart" uri="{C3380CC4-5D6E-409C-BE32-E72D297353CC}">
              <c16:uniqueId val="{00000007-A458-4D20-81C7-90C19A982B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8.7100000000000009</c:v>
                </c:pt>
                <c:pt idx="2">
                  <c:v>#N/A</c:v>
                </c:pt>
                <c:pt idx="3">
                  <c:v>8.67</c:v>
                </c:pt>
                <c:pt idx="4">
                  <c:v>#N/A</c:v>
                </c:pt>
                <c:pt idx="5">
                  <c:v>8.5500000000000007</c:v>
                </c:pt>
                <c:pt idx="6">
                  <c:v>#N/A</c:v>
                </c:pt>
                <c:pt idx="7">
                  <c:v>10.02</c:v>
                </c:pt>
                <c:pt idx="8">
                  <c:v>#N/A</c:v>
                </c:pt>
                <c:pt idx="9">
                  <c:v>7.87</c:v>
                </c:pt>
              </c:numCache>
            </c:numRef>
          </c:val>
          <c:extLst>
            <c:ext xmlns:c16="http://schemas.microsoft.com/office/drawing/2014/chart" uri="{C3380CC4-5D6E-409C-BE32-E72D297353CC}">
              <c16:uniqueId val="{00000008-A458-4D20-81C7-90C19A982B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2.2000000000000002</c:v>
                </c:pt>
                <c:pt idx="2">
                  <c:v>#N/A</c:v>
                </c:pt>
                <c:pt idx="3">
                  <c:v>10.94</c:v>
                </c:pt>
                <c:pt idx="4">
                  <c:v>#N/A</c:v>
                </c:pt>
                <c:pt idx="5">
                  <c:v>11.19</c:v>
                </c:pt>
                <c:pt idx="6">
                  <c:v>#N/A</c:v>
                </c:pt>
                <c:pt idx="7">
                  <c:v>10.46</c:v>
                </c:pt>
                <c:pt idx="8">
                  <c:v>#N/A</c:v>
                </c:pt>
                <c:pt idx="9">
                  <c:v>9.48</c:v>
                </c:pt>
              </c:numCache>
            </c:numRef>
          </c:val>
          <c:extLst>
            <c:ext xmlns:c16="http://schemas.microsoft.com/office/drawing/2014/chart" uri="{C3380CC4-5D6E-409C-BE32-E72D297353CC}">
              <c16:uniqueId val="{00000009-A458-4D20-81C7-90C19A982BBF}"/>
            </c:ext>
          </c:extLst>
        </c:ser>
        <c:dLbls>
          <c:showLegendKey val="0"/>
          <c:showVal val="0"/>
          <c:showCatName val="0"/>
          <c:showSerName val="0"/>
          <c:showPercent val="0"/>
          <c:showBubbleSize val="0"/>
        </c:dLbls>
        <c:gapWidth val="150"/>
        <c:overlap val="100"/>
        <c:axId val="159918720"/>
        <c:axId val="159920512"/>
      </c:barChart>
      <c:catAx>
        <c:axId val="159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920512"/>
        <c:crosses val="autoZero"/>
        <c:auto val="1"/>
        <c:lblAlgn val="ctr"/>
        <c:lblOffset val="100"/>
        <c:tickLblSkip val="1"/>
        <c:tickMarkSkip val="1"/>
        <c:noMultiLvlLbl val="0"/>
      </c:catAx>
      <c:valAx>
        <c:axId val="15992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1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2742</c:v>
                </c:pt>
                <c:pt idx="5">
                  <c:v>2774</c:v>
                </c:pt>
                <c:pt idx="8">
                  <c:v>2778</c:v>
                </c:pt>
                <c:pt idx="11">
                  <c:v>2763</c:v>
                </c:pt>
                <c:pt idx="14">
                  <c:v>2734</c:v>
                </c:pt>
              </c:numCache>
            </c:numRef>
          </c:val>
          <c:extLst>
            <c:ext xmlns:c16="http://schemas.microsoft.com/office/drawing/2014/chart" uri="{C3380CC4-5D6E-409C-BE32-E72D297353CC}">
              <c16:uniqueId val="{00000000-6460-4A51-80FF-9A046AE81F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60-4A51-80FF-9A046AE81F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60-4A51-80FF-9A046AE81F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60-4A51-80FF-9A046AE81F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567</c:v>
                </c:pt>
                <c:pt idx="3">
                  <c:v>606</c:v>
                </c:pt>
                <c:pt idx="6">
                  <c:v>613</c:v>
                </c:pt>
                <c:pt idx="9">
                  <c:v>624</c:v>
                </c:pt>
                <c:pt idx="12">
                  <c:v>609</c:v>
                </c:pt>
              </c:numCache>
            </c:numRef>
          </c:val>
          <c:extLst>
            <c:ext xmlns:c16="http://schemas.microsoft.com/office/drawing/2014/chart" uri="{C3380CC4-5D6E-409C-BE32-E72D297353CC}">
              <c16:uniqueId val="{00000004-6460-4A51-80FF-9A046AE81F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60-4A51-80FF-9A046AE81F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60-4A51-80FF-9A046AE81F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2872</c:v>
                </c:pt>
                <c:pt idx="3">
                  <c:v>2858</c:v>
                </c:pt>
                <c:pt idx="6">
                  <c:v>2933</c:v>
                </c:pt>
                <c:pt idx="9">
                  <c:v>2936</c:v>
                </c:pt>
                <c:pt idx="12">
                  <c:v>2922</c:v>
                </c:pt>
              </c:numCache>
            </c:numRef>
          </c:val>
          <c:extLst>
            <c:ext xmlns:c16="http://schemas.microsoft.com/office/drawing/2014/chart" uri="{C3380CC4-5D6E-409C-BE32-E72D297353CC}">
              <c16:uniqueId val="{00000007-6460-4A51-80FF-9A046AE81FD5}"/>
            </c:ext>
          </c:extLst>
        </c:ser>
        <c:dLbls>
          <c:showLegendKey val="0"/>
          <c:showVal val="0"/>
          <c:showCatName val="0"/>
          <c:showSerName val="0"/>
          <c:showPercent val="0"/>
          <c:showBubbleSize val="0"/>
        </c:dLbls>
        <c:gapWidth val="100"/>
        <c:overlap val="100"/>
        <c:axId val="136554368"/>
        <c:axId val="13656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697</c:v>
                </c:pt>
                <c:pt idx="2">
                  <c:v>#N/A</c:v>
                </c:pt>
                <c:pt idx="3">
                  <c:v>#N/A</c:v>
                </c:pt>
                <c:pt idx="4">
                  <c:v>690</c:v>
                </c:pt>
                <c:pt idx="5">
                  <c:v>#N/A</c:v>
                </c:pt>
                <c:pt idx="6">
                  <c:v>#N/A</c:v>
                </c:pt>
                <c:pt idx="7">
                  <c:v>768</c:v>
                </c:pt>
                <c:pt idx="8">
                  <c:v>#N/A</c:v>
                </c:pt>
                <c:pt idx="9">
                  <c:v>#N/A</c:v>
                </c:pt>
                <c:pt idx="10">
                  <c:v>797</c:v>
                </c:pt>
                <c:pt idx="11">
                  <c:v>#N/A</c:v>
                </c:pt>
                <c:pt idx="12">
                  <c:v>#N/A</c:v>
                </c:pt>
                <c:pt idx="13">
                  <c:v>797</c:v>
                </c:pt>
                <c:pt idx="14">
                  <c:v>#N/A</c:v>
                </c:pt>
              </c:numCache>
            </c:numRef>
          </c:val>
          <c:smooth val="0"/>
          <c:extLst>
            <c:ext xmlns:c16="http://schemas.microsoft.com/office/drawing/2014/chart" uri="{C3380CC4-5D6E-409C-BE32-E72D297353CC}">
              <c16:uniqueId val="{00000008-6460-4A51-80FF-9A046AE81FD5}"/>
            </c:ext>
          </c:extLst>
        </c:ser>
        <c:dLbls>
          <c:showLegendKey val="0"/>
          <c:showVal val="0"/>
          <c:showCatName val="0"/>
          <c:showSerName val="0"/>
          <c:showPercent val="0"/>
          <c:showBubbleSize val="0"/>
        </c:dLbls>
        <c:marker val="1"/>
        <c:smooth val="0"/>
        <c:axId val="136554368"/>
        <c:axId val="136568832"/>
      </c:lineChart>
      <c:catAx>
        <c:axId val="1365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68832"/>
        <c:crosses val="autoZero"/>
        <c:auto val="1"/>
        <c:lblAlgn val="ctr"/>
        <c:lblOffset val="100"/>
        <c:tickLblSkip val="1"/>
        <c:tickMarkSkip val="1"/>
        <c:noMultiLvlLbl val="0"/>
      </c:catAx>
      <c:valAx>
        <c:axId val="13656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26903</c:v>
                </c:pt>
                <c:pt idx="5">
                  <c:v>27021</c:v>
                </c:pt>
                <c:pt idx="8">
                  <c:v>26239</c:v>
                </c:pt>
                <c:pt idx="11">
                  <c:v>26273</c:v>
                </c:pt>
                <c:pt idx="14">
                  <c:v>26487</c:v>
                </c:pt>
              </c:numCache>
            </c:numRef>
          </c:val>
          <c:extLst>
            <c:ext xmlns:c16="http://schemas.microsoft.com/office/drawing/2014/chart" uri="{C3380CC4-5D6E-409C-BE32-E72D297353CC}">
              <c16:uniqueId val="{00000000-56F9-4556-AF56-D012CB0450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2884</c:v>
                </c:pt>
                <c:pt idx="5">
                  <c:v>2628</c:v>
                </c:pt>
                <c:pt idx="8">
                  <c:v>2368</c:v>
                </c:pt>
                <c:pt idx="11">
                  <c:v>2196</c:v>
                </c:pt>
                <c:pt idx="14">
                  <c:v>1833</c:v>
                </c:pt>
              </c:numCache>
            </c:numRef>
          </c:val>
          <c:extLst>
            <c:ext xmlns:c16="http://schemas.microsoft.com/office/drawing/2014/chart" uri="{C3380CC4-5D6E-409C-BE32-E72D297353CC}">
              <c16:uniqueId val="{00000001-56F9-4556-AF56-D012CB0450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16440</c:v>
                </c:pt>
                <c:pt idx="5">
                  <c:v>17057</c:v>
                </c:pt>
                <c:pt idx="8">
                  <c:v>16401</c:v>
                </c:pt>
                <c:pt idx="11">
                  <c:v>15809</c:v>
                </c:pt>
                <c:pt idx="14">
                  <c:v>15233</c:v>
                </c:pt>
              </c:numCache>
            </c:numRef>
          </c:val>
          <c:extLst>
            <c:ext xmlns:c16="http://schemas.microsoft.com/office/drawing/2014/chart" uri="{C3380CC4-5D6E-409C-BE32-E72D297353CC}">
              <c16:uniqueId val="{00000002-56F9-4556-AF56-D012CB0450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9-4556-AF56-D012CB0450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9-4556-AF56-D012CB0450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307</c:v>
                </c:pt>
                <c:pt idx="3">
                  <c:v>324</c:v>
                </c:pt>
                <c:pt idx="6">
                  <c:v>454</c:v>
                </c:pt>
                <c:pt idx="9">
                  <c:v>387</c:v>
                </c:pt>
                <c:pt idx="12">
                  <c:v>326</c:v>
                </c:pt>
              </c:numCache>
            </c:numRef>
          </c:val>
          <c:extLst>
            <c:ext xmlns:c16="http://schemas.microsoft.com/office/drawing/2014/chart" uri="{C3380CC4-5D6E-409C-BE32-E72D297353CC}">
              <c16:uniqueId val="{00000005-56F9-4556-AF56-D012CB0450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5970</c:v>
                </c:pt>
                <c:pt idx="3">
                  <c:v>5687</c:v>
                </c:pt>
                <c:pt idx="6">
                  <c:v>5824</c:v>
                </c:pt>
                <c:pt idx="9">
                  <c:v>5727</c:v>
                </c:pt>
                <c:pt idx="12">
                  <c:v>5613</c:v>
                </c:pt>
              </c:numCache>
            </c:numRef>
          </c:val>
          <c:extLst>
            <c:ext xmlns:c16="http://schemas.microsoft.com/office/drawing/2014/chart" uri="{C3380CC4-5D6E-409C-BE32-E72D297353CC}">
              <c16:uniqueId val="{00000006-56F9-4556-AF56-D012CB0450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F9-4556-AF56-D012CB0450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9129</c:v>
                </c:pt>
                <c:pt idx="3">
                  <c:v>8877</c:v>
                </c:pt>
                <c:pt idx="6">
                  <c:v>8551</c:v>
                </c:pt>
                <c:pt idx="9">
                  <c:v>8093</c:v>
                </c:pt>
                <c:pt idx="12">
                  <c:v>8554</c:v>
                </c:pt>
              </c:numCache>
            </c:numRef>
          </c:val>
          <c:extLst>
            <c:ext xmlns:c16="http://schemas.microsoft.com/office/drawing/2014/chart" uri="{C3380CC4-5D6E-409C-BE32-E72D297353CC}">
              <c16:uniqueId val="{00000008-56F9-4556-AF56-D012CB0450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F9-4556-AF56-D012CB0450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25830</c:v>
                </c:pt>
                <c:pt idx="3">
                  <c:v>26010</c:v>
                </c:pt>
                <c:pt idx="6">
                  <c:v>25063</c:v>
                </c:pt>
                <c:pt idx="9">
                  <c:v>25790</c:v>
                </c:pt>
                <c:pt idx="12">
                  <c:v>26419</c:v>
                </c:pt>
              </c:numCache>
            </c:numRef>
          </c:val>
          <c:extLst>
            <c:ext xmlns:c16="http://schemas.microsoft.com/office/drawing/2014/chart" uri="{C3380CC4-5D6E-409C-BE32-E72D297353CC}">
              <c16:uniqueId val="{0000000A-56F9-4556-AF56-D012CB04503F}"/>
            </c:ext>
          </c:extLst>
        </c:ser>
        <c:dLbls>
          <c:showLegendKey val="0"/>
          <c:showVal val="0"/>
          <c:showCatName val="0"/>
          <c:showSerName val="0"/>
          <c:showPercent val="0"/>
          <c:showBubbleSize val="0"/>
        </c:dLbls>
        <c:gapWidth val="100"/>
        <c:overlap val="100"/>
        <c:axId val="160742016"/>
        <c:axId val="16075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F9-4556-AF56-D012CB04503F}"/>
            </c:ext>
          </c:extLst>
        </c:ser>
        <c:dLbls>
          <c:showLegendKey val="0"/>
          <c:showVal val="0"/>
          <c:showCatName val="0"/>
          <c:showSerName val="0"/>
          <c:showPercent val="0"/>
          <c:showBubbleSize val="0"/>
        </c:dLbls>
        <c:marker val="1"/>
        <c:smooth val="0"/>
        <c:axId val="160742016"/>
        <c:axId val="160752384"/>
      </c:lineChart>
      <c:catAx>
        <c:axId val="1607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752384"/>
        <c:crosses val="autoZero"/>
        <c:auto val="1"/>
        <c:lblAlgn val="ctr"/>
        <c:lblOffset val="100"/>
        <c:tickLblSkip val="1"/>
        <c:tickMarkSkip val="1"/>
        <c:noMultiLvlLbl val="0"/>
      </c:catAx>
      <c:valAx>
        <c:axId val="1607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5530</c:v>
                </c:pt>
                <c:pt idx="1">
                  <c:v>4997</c:v>
                </c:pt>
                <c:pt idx="2">
                  <c:v>4347</c:v>
                </c:pt>
              </c:numCache>
            </c:numRef>
          </c:val>
          <c:extLst>
            <c:ext xmlns:c16="http://schemas.microsoft.com/office/drawing/2014/chart" uri="{C3380CC4-5D6E-409C-BE32-E72D297353CC}">
              <c16:uniqueId val="{00000000-E21F-46D2-9B3D-DDA52E6156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4438</c:v>
                </c:pt>
                <c:pt idx="1">
                  <c:v>3905</c:v>
                </c:pt>
                <c:pt idx="2">
                  <c:v>3374</c:v>
                </c:pt>
              </c:numCache>
            </c:numRef>
          </c:val>
          <c:extLst>
            <c:ext xmlns:c16="http://schemas.microsoft.com/office/drawing/2014/chart" uri="{C3380CC4-5D6E-409C-BE32-E72D297353CC}">
              <c16:uniqueId val="{00000001-E21F-46D2-9B3D-DDA52E6156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8321</c:v>
                </c:pt>
                <c:pt idx="1">
                  <c:v>8850</c:v>
                </c:pt>
                <c:pt idx="2">
                  <c:v>9467</c:v>
                </c:pt>
              </c:numCache>
            </c:numRef>
          </c:val>
          <c:extLst>
            <c:ext xmlns:c16="http://schemas.microsoft.com/office/drawing/2014/chart" uri="{C3380CC4-5D6E-409C-BE32-E72D297353CC}">
              <c16:uniqueId val="{00000002-E21F-46D2-9B3D-DDA52E6156A8}"/>
            </c:ext>
          </c:extLst>
        </c:ser>
        <c:dLbls>
          <c:showLegendKey val="0"/>
          <c:showVal val="0"/>
          <c:showCatName val="0"/>
          <c:showSerName val="0"/>
          <c:showPercent val="0"/>
          <c:showBubbleSize val="0"/>
        </c:dLbls>
        <c:gapWidth val="120"/>
        <c:overlap val="100"/>
        <c:axId val="160098176"/>
        <c:axId val="160099712"/>
      </c:barChart>
      <c:catAx>
        <c:axId val="1600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099712"/>
        <c:crosses val="autoZero"/>
        <c:auto val="1"/>
        <c:lblAlgn val="ctr"/>
        <c:lblOffset val="100"/>
        <c:tickLblSkip val="1"/>
        <c:tickMarkSkip val="1"/>
        <c:noMultiLvlLbl val="0"/>
      </c:catAx>
      <c:valAx>
        <c:axId val="160099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0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{302A03D1-16C0-41FA-AAA8-D45E3C36DB7B}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FD3-496B-BC5F-AEB2DFF62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{E74EC86D-B817-4267-9765-0B923F2E9753}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D3-496B-BC5F-AEB2DFF62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{0CFC3460-571D-4B42-8119-80267149C1F1}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D3-496B-BC5F-AEB2DFF62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{E677263B-DC8A-47F8-92E7-8566D119DC92}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D3-496B-BC5F-AEB2DFF62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{40406B5F-48BB-45C8-9686-ED44B595C5A7}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D3-496B-BC5F-AEB2DFF623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{C1F7169F-9157-4DBC-A4FF-8E859D42DE20}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FD3-496B-BC5F-AEB2DFF623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{78F49062-B1C5-4EED-BBE0-4EBE65340185}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FD3-496B-BC5F-AEB2DFF6238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{833E886F-5542-418B-86D0-596B8C7D18DE}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FD3-496B-BC5F-AEB2DFF6238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{3AE6E994-5F9A-44D8-9704-50915D1EA7D8}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FD3-496B-BC5F-AEB2DFF62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66.099999999999994</c:v>
                </c:pt>
                <c:pt idx="16">
                  <c:v>67.599999999999994</c:v>
                </c:pt>
                <c:pt idx="24">
                  <c:v>68.400000000000006</c:v>
                </c:pt>
                <c:pt idx="32">
                  <c:v>69.7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D3-496B-BC5F-AEB2DFF623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{3F21925A-9741-4547-8A90-1495145E9D7F}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FD3-496B-BC5F-AEB2DFF623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{2D1C0799-330C-49CF-A23E-A59E650DE351}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D3-496B-BC5F-AEB2DFF62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{55550DE9-FFF5-44DC-9F38-4FF7F9F6B7F2}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D3-496B-BC5F-AEB2DFF62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{C86305A0-055D-4CE6-97CA-3F93CBA72CBB}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D3-496B-BC5F-AEB2DFF62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{ADEF03BF-419E-4D91-8519-F76843E1ECFB}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D3-496B-BC5F-AEB2DFF6238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{66EEA690-EA4A-4728-825E-9E32D3BBCB79}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FD3-496B-BC5F-AEB2DFF6238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{0322AA95-547B-460E-B6A3-1A1E5AA24597}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FD3-496B-BC5F-AEB2DFF6238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{6329A392-CA77-4B8D-8086-697C69C79D3F}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FD3-496B-BC5F-AEB2DFF6238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{7BD3E0EA-47FB-4D4D-986C-C901CEBB190D}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FD3-496B-BC5F-AEB2DFF62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7FD3-496B-BC5F-AEB2DFF62386}"/>
            </c:ext>
          </c:extLst>
        </c:ser>
        <c:dLbls>
          <c:showLegendKey val="0"/>
          <c:showVal val="1"/>
          <c:showCatName val="0"/>
          <c:showSerName val="0"/>
          <c:showPercent val="0"/>
          <c:showBubbleSize val="0"/>
        </c:dLbls>
        <c:axId val="44917504"/>
        <c:axId val="44919424"/>
      </c:scatterChart>
      <c:valAx>
        <c:axId val="44917504"/>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19424"/>
        <c:crosses val="autoZero"/>
        <c:crossBetween val="midCat"/>
      </c:valAx>
      <c:valAx>
        <c:axId val="44919424"/>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17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{22AD1AFC-B60E-47B9-A06F-3A69C09CAE94}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B2-47B5-ACBE-1FE365AAD9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{4C9F49A0-5993-48EC-BA68-2DB4A76BD520}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B2-47B5-ACBE-1FE365AAD9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{C1DCE79E-32F6-4342-BFA7-995182F31FCE}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B2-47B5-ACBE-1FE365AAD9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{671E1C3B-9687-425C-9FEE-E0AD9A644FA8}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B2-47B5-ACBE-1FE365AAD9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{CF5CCB04-6D18-4E25-A43E-1101700699F8}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B2-47B5-ACBE-1FE365AAD9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{E354CFAC-F043-42AE-9D47-C296A0D7DBFC}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B2-47B5-ACBE-1FE365AAD9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{10A17F04-BD17-43B5-8B98-3C535CA052F3}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B2-47B5-ACBE-1FE365AAD9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{5F0B1916-F77B-494B-A9BF-9ADCC4DCB372}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B2-47B5-ACBE-1FE365AAD9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{A00F01A9-7EAC-4745-902D-DB409ACA84D7}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B2-47B5-ACBE-1FE365AAD9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5.0999999999999996</c:v>
                </c:pt>
                <c:pt idx="16">
                  <c:v>5.0999999999999996</c:v>
                </c:pt>
                <c:pt idx="24">
                  <c:v>5.4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B2-47B5-ACBE-1FE365AAD9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{5BCB8BB1-FD93-4E89-916E-B0C1EF1DB84B}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B2-47B5-ACBE-1FE365AAD9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{E5748EAC-6D26-4F3E-B844-EC4F1037B059}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B2-47B5-ACBE-1FE365AAD9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{05E893CB-24BD-478C-AF7C-4A6D17B40F6A}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B2-47B5-ACBE-1FE365AAD9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{0BBB3074-B5DF-48CA-8633-AA959D1D807A}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B2-47B5-ACBE-1FE365AAD9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{E12077DD-E31F-43AA-8249-89BD89308F6B}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B2-47B5-ACBE-1FE365AAD9D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{5EFCA94A-6A76-41E8-926E-CFFFCFF92B54}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B2-47B5-ACBE-1FE365AAD9D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{BCF82593-FAD8-4092-B900-AB9108CAE090}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B2-47B5-ACBE-1FE365AAD9D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{97C984FF-54B9-4A30-B419-C0D628C4C784}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B2-47B5-ACBE-1FE365AAD9D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{608AB01C-AC0C-4054-9A4E-E3BB1781662F}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B2-47B5-ACBE-1FE365AAD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40B2-47B5-ACBE-1FE365AAD9D3}"/>
            </c:ext>
          </c:extLst>
        </c:ser>
        <c:dLbls>
          <c:showLegendKey val="0"/>
          <c:showVal val="1"/>
          <c:showCatName val="0"/>
          <c:showSerName val="0"/>
          <c:showPercent val="0"/>
          <c:showBubbleSize val="0"/>
        </c:dLbls>
        <c:axId val="80310656"/>
        <c:axId val="80312576"/>
      </c:scatterChart>
      <c:valAx>
        <c:axId val="8031065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312576"/>
        <c:crosses val="autoZero"/>
        <c:crossBetween val="midCat"/>
      </c:valAx>
      <c:valAx>
        <c:axId val="80312576"/>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310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実質公債費比率は、過去</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年平均で</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％となり前年度比較で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ポイント上昇となったものの、引続き早期健全化基準の</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％を下回っている。</a:t>
          </a:r>
        </a:p>
        <a:p>
          <a:r>
            <a:rPr kumimoji="1" lang="ja-JP" altLang="en-US" sz="1400">
              <a:latin typeface="ＭＳ ゴシック" pitchFamily="49" charset="-128"/>
              <a:ea typeface="ＭＳ ゴシック" pitchFamily="49" charset="-128"/>
            </a:rPr>
            <a:t>　主な要因として、分母においては普通交付税が合併特例措置の終了による逓減等により</a:t>
          </a:r>
          <a:r>
            <a:rPr kumimoji="1" lang="en-US" altLang="ja-JP" sz="1400">
              <a:latin typeface="ＭＳ ゴシック" pitchFamily="49" charset="-128"/>
              <a:ea typeface="ＭＳ ゴシック" pitchFamily="49" charset="-128"/>
            </a:rPr>
            <a:t>13,457</a:t>
          </a:r>
          <a:r>
            <a:rPr kumimoji="1" lang="ja-JP" altLang="en-US" sz="1400">
              <a:latin typeface="ＭＳ ゴシック" pitchFamily="49" charset="-128"/>
              <a:ea typeface="ＭＳ ゴシック" pitchFamily="49" charset="-128"/>
            </a:rPr>
            <a:t>百万円（対前年度比</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百万円の減）、分子においては公債費充当一般財源や公営企業における地方債償還財源への繰入金等の増により</a:t>
          </a:r>
          <a:r>
            <a:rPr kumimoji="1" lang="en-US" altLang="ja-JP" sz="1400">
              <a:latin typeface="ＭＳ ゴシック" pitchFamily="49" charset="-128"/>
              <a:ea typeface="ＭＳ ゴシック" pitchFamily="49" charset="-128"/>
            </a:rPr>
            <a:t>797</a:t>
          </a:r>
          <a:r>
            <a:rPr kumimoji="1" lang="ja-JP" altLang="en-US" sz="1400">
              <a:latin typeface="ＭＳ ゴシック" pitchFamily="49" charset="-128"/>
              <a:ea typeface="ＭＳ ゴシック" pitchFamily="49" charset="-128"/>
            </a:rPr>
            <a:t>百万円（対前年度比</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百万円の増）となっている。この結果、平成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年度における単年度実質公債費比率は</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％と対前年度比較で同率となった。</a:t>
          </a:r>
        </a:p>
        <a:p>
          <a:r>
            <a:rPr kumimoji="1" lang="ja-JP" altLang="en-US" sz="1400">
              <a:latin typeface="ＭＳ ゴシック" pitchFamily="49" charset="-128"/>
              <a:ea typeface="ＭＳ ゴシック" pitchFamily="49" charset="-128"/>
            </a:rPr>
            <a:t>　今後も適正な水準を維持しながら計画的な事業展開を図る必要がある。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％と比較し</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ポイント増加となったものの、早期健全化基準の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％を大きく下回っている。</a:t>
          </a:r>
        </a:p>
        <a:p>
          <a:r>
            <a:rPr kumimoji="1" lang="ja-JP" altLang="en-US" sz="1400">
              <a:latin typeface="ＭＳ ゴシック" pitchFamily="49" charset="-128"/>
              <a:ea typeface="ＭＳ ゴシック" pitchFamily="49" charset="-128"/>
            </a:rPr>
            <a:t>　前年度より増となった要因として、公営企業等繰入見込額が約</a:t>
          </a:r>
          <a:r>
            <a:rPr kumimoji="1" lang="en-US" altLang="ja-JP" sz="1400">
              <a:latin typeface="ＭＳ ゴシック" pitchFamily="49" charset="-128"/>
              <a:ea typeface="ＭＳ ゴシック" pitchFamily="49" charset="-128"/>
            </a:rPr>
            <a:t>461</a:t>
          </a:r>
          <a:r>
            <a:rPr kumimoji="1" lang="ja-JP" altLang="en-US" sz="1400">
              <a:latin typeface="ＭＳ ゴシック" pitchFamily="49" charset="-128"/>
              <a:ea typeface="ＭＳ ゴシック" pitchFamily="49" charset="-128"/>
            </a:rPr>
            <a:t>百万円増加し、地方債残高が約</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百万円の増加となったことに加え、充当可能財源等において、財政調整基金の取り崩し等により充当可能基金が約</a:t>
          </a:r>
          <a:r>
            <a:rPr kumimoji="1" lang="en-US" altLang="ja-JP" sz="1400">
              <a:latin typeface="ＭＳ ゴシック" pitchFamily="49" charset="-128"/>
              <a:ea typeface="ＭＳ ゴシック" pitchFamily="49" charset="-128"/>
            </a:rPr>
            <a:t>576</a:t>
          </a:r>
          <a:r>
            <a:rPr kumimoji="1" lang="ja-JP" altLang="en-US" sz="1400">
              <a:latin typeface="ＭＳ ゴシック" pitchFamily="49" charset="-128"/>
              <a:ea typeface="ＭＳ ゴシック" pitchFamily="49" charset="-128"/>
            </a:rPr>
            <a:t>百万円減少したことなどから、将来負担比率が増加した。</a:t>
          </a:r>
        </a:p>
        <a:p>
          <a:r>
            <a:rPr kumimoji="1" lang="ja-JP" altLang="en-US" sz="1400">
              <a:latin typeface="ＭＳ ゴシック" pitchFamily="49" charset="-128"/>
              <a:ea typeface="ＭＳ ゴシック" pitchFamily="49" charset="-128"/>
            </a:rPr>
            <a:t>　今後、新庁舎や安心院地域複合支所の建設に加え、広域ごみ処理施設、平和ミュージアムの建設といった大型建設事業のピークを迎えることから、更なる財政需要が見込まれ将来負担比率の上昇は確実な状況であるが、地方債発行の抑制や適正な基金運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・大型建設事業を見据えて公共施設整備基金等への積立てを行い、特定目的基金全体で前年比較約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億円の増があった一方で、普通交付税の合併算定替特例措置の終了や地方債の償還額の増加等により、財政調整基金及び減債基金の減があり、基金全体で約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・大型建設事業を控えていることから、特定目的基金を中心に減少していく見込みである。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・地域振興基金：市民の連携の強化及び地域振興を図る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・廃棄物処理施設整備負担金基金：大分県ごみ処理広域化計画に基づき、廃棄物処理施設の新設、改造事業等に伴う負担金の確保と円滑な執行</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・公共施設整備基金：新庁舎建設事業や安心院地域複合支所建設事業などの大型建設事業を見据えて、積立て行ったことにより、前年比較で約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・職員退職手当基金：退職者数の増加に伴い、取崩しを行ったため前年比較で約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年度に新庁舎建設事業や安心院地域複合支所建設事業の本格実施するため、大きく取崩しを行われる予定。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・廃棄物処理施設整備負担金基金：クリーンセンターの建設が本格化した際に大きく取崩しを行う予定。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・普通交付税の合併算定替による特例措置の適用期限の終了や社会保障関連経費の増加等により、取り崩しを行ったことにより前年比較で約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・今後も基金残高の減少が予測されるが、災害への備え等のため、基金残高の確保に努める。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・合併特例債の償還本格化等に伴い、償還のために取り崩したことにより前年比較で約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年度に償還ピークを迎える予定であり、基金残高は減少していく見込みである。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有形固定資産</a:t>
          </a:r>
          <a:r>
            <a:rPr kumimoji="1" lang="ja-JP" altLang="ja-JP" sz="1100">
              <a:solidFill>
                <a:schemeClr val="dk1"/>
              </a:solidFill>
              <a:effectLst/>
              <a:latin typeface="+mn-lt"/>
              <a:ea typeface="+mn-ea"/>
              <a:cs typeface="+mn-cs"/>
            </a:rPr>
            <a:t>減価償却率は、類似団体平均値を大幅に上回っているが、これは昭和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年代にかけて集中整備した公共施設が耐用年数を迎えつつあるためである。こうした状況を踏まえ、平成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月に「宇佐市公共施設等総合管理計画」を策定し、中長期的な将来推計に基づき、各施設の特性に応じた計画的な更新等を行う方針としており、</a:t>
          </a:r>
          <a:r>
            <a:rPr kumimoji="1" lang="ja-JP" altLang="en-US" sz="1100">
              <a:solidFill>
                <a:schemeClr val="dk1"/>
              </a:solidFill>
              <a:effectLst/>
              <a:latin typeface="+mn-lt"/>
              <a:ea typeface="+mn-ea"/>
              <a:cs typeface="+mn-cs"/>
            </a:rPr>
            <a:t>令和元年度には</a:t>
          </a:r>
          <a:r>
            <a:rPr kumimoji="1" lang="ja-JP" altLang="ja-JP" sz="1100">
              <a:solidFill>
                <a:schemeClr val="dk1"/>
              </a:solidFill>
              <a:effectLst/>
              <a:latin typeface="+mn-lt"/>
              <a:ea typeface="+mn-ea"/>
              <a:cs typeface="+mn-cs"/>
            </a:rPr>
            <a:t>市役所本庁舎、安心院地域複合支所の建て替え</a:t>
          </a:r>
          <a:r>
            <a:rPr kumimoji="1" lang="ja-JP" altLang="en-US" sz="1100">
              <a:solidFill>
                <a:schemeClr val="dk1"/>
              </a:solidFill>
              <a:effectLst/>
              <a:latin typeface="+mn-lt"/>
              <a:ea typeface="+mn-ea"/>
              <a:cs typeface="+mn-cs"/>
            </a:rPr>
            <a:t>が完了する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60537</xdr:rowOff>
    </xdr:from>
    <xdr:to>
      <xdr:col>23</xdr:col>
      <xdr:colOff>136525</xdr:colOff>
      <xdr:row>28</xdr:row>
      <xdr:rowOff>162137</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83414</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111337</xdr:rowOff>
    </xdr:from>
    <xdr:to>
      <xdr:col>23</xdr:col>
      <xdr:colOff>85725</xdr:colOff>
      <xdr:row>28</xdr:row>
      <xdr:rowOff>158115</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568346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15452</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573024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18627</xdr:rowOff>
    </xdr:from>
    <xdr:to>
      <xdr:col>11</xdr:col>
      <xdr:colOff>187325</xdr:colOff>
      <xdr:row>29</xdr:row>
      <xdr:rowOff>120227</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69427</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57590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136754</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債務償還</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は類似団体平均を下回って</a:t>
          </a:r>
          <a:r>
            <a:rPr lang="ja-JP" altLang="en-US" sz="1100" b="0" i="0" baseline="0">
              <a:solidFill>
                <a:schemeClr val="dk1"/>
              </a:solidFill>
              <a:effectLst/>
              <a:latin typeface="+mn-lt"/>
              <a:ea typeface="+mn-ea"/>
              <a:cs typeface="+mn-cs"/>
            </a:rPr>
            <a:t>いるものの、平成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年度より増加している。</a:t>
          </a:r>
          <a:r>
            <a:rPr lang="ja-JP" altLang="ja-JP" sz="1100" b="0" i="0" baseline="0">
              <a:solidFill>
                <a:schemeClr val="dk1"/>
              </a:solidFill>
              <a:effectLst/>
              <a:latin typeface="+mn-lt"/>
              <a:ea typeface="+mn-ea"/>
              <a:cs typeface="+mn-cs"/>
            </a:rPr>
            <a:t>これは庁舎建設等の大型建設事業</a:t>
          </a:r>
          <a:r>
            <a:rPr lang="ja-JP" altLang="en-US" sz="1100" b="0" i="0" baseline="0">
              <a:solidFill>
                <a:schemeClr val="dk1"/>
              </a:solidFill>
              <a:effectLst/>
              <a:latin typeface="+mn-lt"/>
              <a:ea typeface="+mn-ea"/>
              <a:cs typeface="+mn-cs"/>
            </a:rPr>
            <a:t>の実施により地方債残高が増加したことに加え、</a:t>
          </a:r>
          <a:r>
            <a:rPr kumimoji="1" lang="ja-JP" altLang="ja-JP" sz="1100" b="0" i="0" baseline="0">
              <a:solidFill>
                <a:schemeClr val="dk1"/>
              </a:solidFill>
              <a:effectLst/>
              <a:latin typeface="+mn-lt"/>
              <a:ea typeface="+mn-ea"/>
              <a:cs typeface="+mn-cs"/>
            </a:rPr>
            <a:t>充当可能基金残高</a:t>
          </a:r>
          <a:r>
            <a:rPr kumimoji="0" lang="ja-JP" altLang="en-US"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減少したことによるものである</a:t>
          </a:r>
          <a:r>
            <a:rPr lang="ja-JP" altLang="ja-JP" sz="1100" b="0" i="0" baseline="0">
              <a:solidFill>
                <a:schemeClr val="dk1"/>
              </a:solidFill>
              <a:effectLst/>
              <a:latin typeface="+mn-lt"/>
              <a:ea typeface="+mn-ea"/>
              <a:cs typeface="+mn-cs"/>
            </a:rPr>
            <a:t>。</a:t>
          </a:r>
          <a:endParaRPr lang="ja-JP" altLang="ja-JP">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庁舎建設完了後もごみ処理施設建設等の大型建設事業を控えており、</a:t>
          </a:r>
          <a:r>
            <a:rPr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の増加が見込まれるため、計画的な業務支出の抑制と基金残高の確保</a:t>
          </a:r>
          <a:r>
            <a:rPr kumimoji="1" lang="ja-JP" altLang="ja-JP" sz="1100" b="0" i="0" baseline="0">
              <a:solidFill>
                <a:schemeClr val="dk1"/>
              </a:solidFill>
              <a:effectLst/>
              <a:latin typeface="+mn-lt"/>
              <a:ea typeface="+mn-ea"/>
              <a:cs typeface="+mn-cs"/>
            </a:rPr>
            <a:t>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67754</xdr:rowOff>
    </xdr:from>
    <xdr:to>
      <xdr:col>76</xdr:col>
      <xdr:colOff>73025</xdr:colOff>
      <xdr:row>30</xdr:row>
      <xdr:rowOff>169354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46181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96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7253</xdr:rowOff>
    </xdr:from>
    <xdr:to>
      <xdr:col>72</xdr:col>
      <xdr:colOff>123825</xdr:colOff>
      <xdr:row>31</xdr:row>
      <xdr:rowOff>108853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0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118554</xdr:rowOff>
    </xdr:from>
    <xdr:to>
      <xdr:col>76</xdr:col>
      <xdr:colOff>22225</xdr:colOff>
      <xdr:row>31</xdr:row>
      <xdr:rowOff>58053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033579"/>
          <a:ext cx="71120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99980</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18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42562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70485</xdr:rowOff>
    </xdr:from>
    <xdr:to>
      <xdr:col>24</xdr:col>
      <xdr:colOff>63500</xdr:colOff>
      <xdr:row>36</xdr:row>
      <xdr:rowOff>97155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2426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118110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269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118110</xdr:rowOff>
    </xdr:from>
    <xdr:to>
      <xdr:col>15</xdr:col>
      <xdr:colOff>50800</xdr:colOff>
      <xdr:row>36</xdr:row>
      <xdr:rowOff>142875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2903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38752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28437</xdr:rowOff>
    </xdr:from>
    <xdr:to>
      <xdr:col>55</xdr:col>
      <xdr:colOff>50800</xdr:colOff>
      <xdr:row>42</xdr:row>
      <xdr:rowOff>130037</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2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114814</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71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29352</xdr:rowOff>
    </xdr:from>
    <xdr:to>
      <xdr:col>50</xdr:col>
      <xdr:colOff>165100</xdr:colOff>
      <xdr:row>42</xdr:row>
      <xdr:rowOff>130952</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2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79237</xdr:rowOff>
    </xdr:from>
    <xdr:to>
      <xdr:col>55</xdr:col>
      <xdr:colOff>0</xdr:colOff>
      <xdr:row>42</xdr:row>
      <xdr:rowOff>80152</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28013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43982</xdr:rowOff>
    </xdr:from>
    <xdr:to>
      <xdr:col>46</xdr:col>
      <xdr:colOff>38100</xdr:colOff>
      <xdr:row>36</xdr:row>
      <xdr:rowOff>145582</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6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94782</xdr:rowOff>
    </xdr:from>
    <xdr:to>
      <xdr:col>50</xdr:col>
      <xdr:colOff>114300</xdr:colOff>
      <xdr:row>42</xdr:row>
      <xdr:rowOff>80152</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8750300" y="6266982"/>
          <a:ext cx="889000" cy="10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53453</xdr:rowOff>
    </xdr:from>
    <xdr:to>
      <xdr:col>41</xdr:col>
      <xdr:colOff>101600</xdr:colOff>
      <xdr:row>36</xdr:row>
      <xdr:rowOff>155053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62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94782</xdr:rowOff>
    </xdr:from>
    <xdr:to>
      <xdr:col>45</xdr:col>
      <xdr:colOff>177800</xdr:colOff>
      <xdr:row>36</xdr:row>
      <xdr:rowOff>104253</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626698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122079</xdr:rowOff>
    </xdr:from>
    <xdr:ext cx="469744" cy="259045"/>
    <xdr:sp macro="" textlink="">
      <xdr:nvSpPr>
        <xdr:cNvPr id="136" name="n_1mainValue【道路】&#10;一人当たり延長">
          <a:extLst>
            <a:ext uri="{FF2B5EF4-FFF2-40B4-BE49-F238E27FC236}">
              <a16:creationId xmlns:a16="http://schemas.microsoft.com/office/drawing/2014/main" id="{00000000-0008-0000-0100-000088000000}"/>
            </a:ext>
          </a:extLst>
        </xdr:cNvPr>
        <xdr:cNvSpPr txBox="1"/>
      </xdr:nvSpPr>
      <xdr:spPr>
        <a:xfrm>
          <a:off x="9391727" y="732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162109</xdr:rowOff>
    </xdr:from>
    <xdr:ext cx="534377" cy="259045"/>
    <xdr:sp macro="" textlink="">
      <xdr:nvSpPr>
        <xdr:cNvPr id="137" name="n_2mainValue【道路】&#10;一人当たり延長">
          <a:extLst>
            <a:ext uri="{FF2B5EF4-FFF2-40B4-BE49-F238E27FC236}">
              <a16:creationId xmlns:a16="http://schemas.microsoft.com/office/drawing/2014/main" id="{00000000-0008-0000-0100-000089000000}"/>
            </a:ext>
          </a:extLst>
        </xdr:cNvPr>
        <xdr:cNvSpPr txBox="1"/>
      </xdr:nvSpPr>
      <xdr:spPr>
        <a:xfrm>
          <a:off x="8483111" y="59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130</xdr:rowOff>
    </xdr:from>
    <xdr:ext cx="534377" cy="259045"/>
    <xdr:sp macro="" textlink="">
      <xdr:nvSpPr>
        <xdr:cNvPr id="138" name="n_3mainValue【道路】&#10;一人当たり延長">
          <a:extLst>
            <a:ext uri="{FF2B5EF4-FFF2-40B4-BE49-F238E27FC236}">
              <a16:creationId xmlns:a16="http://schemas.microsoft.com/office/drawing/2014/main" id="{00000000-0008-0000-0100-00008A000000}"/>
            </a:ext>
          </a:extLst>
        </xdr:cNvPr>
        <xdr:cNvSpPr txBox="1"/>
      </xdr:nvSpPr>
      <xdr:spPr>
        <a:xfrm>
          <a:off x="7594111" y="60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100-0000B4000000}"/>
            </a:ext>
          </a:extLst>
        </xdr:cNvPr>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70213</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3797300" y="10162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32476</xdr:rowOff>
    </xdr:from>
    <xdr:to>
      <xdr:col>15</xdr:col>
      <xdr:colOff>101600</xdr:colOff>
      <xdr:row>59</xdr:row>
      <xdr:rowOff>134076</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2857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83276</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908300" y="101857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59</xdr:row>
      <xdr:rowOff>106135</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2019300" y="101988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68436</xdr:rowOff>
    </xdr:from>
    <xdr:to>
      <xdr:col>55</xdr:col>
      <xdr:colOff>50800</xdr:colOff>
      <xdr:row>63</xdr:row>
      <xdr:rowOff>170036</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10426700" y="10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91313</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00000000-0008-0000-0100-0000E8000000}"/>
            </a:ext>
          </a:extLst>
        </xdr:cNvPr>
        <xdr:cNvSpPr txBox="1"/>
      </xdr:nvSpPr>
      <xdr:spPr>
        <a:xfrm>
          <a:off x="10515600" y="1072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69877</xdr:rowOff>
    </xdr:from>
    <xdr:to>
      <xdr:col>50</xdr:col>
      <xdr:colOff>165100</xdr:colOff>
      <xdr:row>64</xdr:row>
      <xdr:rowOff>27</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9588500" y="108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119236</xdr:rowOff>
    </xdr:from>
    <xdr:to>
      <xdr:col>55</xdr:col>
      <xdr:colOff>0</xdr:colOff>
      <xdr:row>63</xdr:row>
      <xdr:rowOff>120677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9639300" y="10920586"/>
          <a:ext cx="8382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72244</xdr:rowOff>
    </xdr:from>
    <xdr:to>
      <xdr:col>46</xdr:col>
      <xdr:colOff>38100</xdr:colOff>
      <xdr:row>64</xdr:row>
      <xdr:rowOff>2394</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8699500" y="108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120677</xdr:rowOff>
    </xdr:from>
    <xdr:to>
      <xdr:col>50</xdr:col>
      <xdr:colOff>114300</xdr:colOff>
      <xdr:row>63</xdr:row>
      <xdr:rowOff>123044</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8750300" y="10922027"/>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73462</xdr:rowOff>
    </xdr:from>
    <xdr:to>
      <xdr:col>41</xdr:col>
      <xdr:colOff>101600</xdr:colOff>
      <xdr:row>64</xdr:row>
      <xdr:rowOff>3612</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7810500" y="108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123044</xdr:rowOff>
    </xdr:from>
    <xdr:to>
      <xdr:col>45</xdr:col>
      <xdr:colOff>177800</xdr:colOff>
      <xdr:row>63</xdr:row>
      <xdr:rowOff>124262</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7861300" y="1092439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162604</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9327095" y="109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18921</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8450795" y="106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20139</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7561795" y="106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100-00000C010000}"/>
            </a:ext>
          </a:extLst>
        </xdr:cNvPr>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100-00000E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100-000010010000}"/>
            </a:ext>
          </a:extLst>
        </xdr:cNvPr>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0000000-0008-0000-0100-00001B010000}"/>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138176</xdr:rowOff>
    </xdr:from>
    <xdr:to>
      <xdr:col>20</xdr:col>
      <xdr:colOff>38100</xdr:colOff>
      <xdr:row>81</xdr:row>
      <xdr:rowOff>68326</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3746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17526</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3797300" y="139026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106172</xdr:rowOff>
    </xdr:from>
    <xdr:to>
      <xdr:col>15</xdr:col>
      <xdr:colOff>101600</xdr:colOff>
      <xdr:row>81</xdr:row>
      <xdr:rowOff>36322</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2857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156972</xdr:rowOff>
    </xdr:from>
    <xdr:to>
      <xdr:col>19</xdr:col>
      <xdr:colOff>177800</xdr:colOff>
      <xdr:row>81</xdr:row>
      <xdr:rowOff>17526</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2908300" y="13872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1968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156972</xdr:rowOff>
    </xdr:from>
    <xdr:to>
      <xdr:col>15</xdr:col>
      <xdr:colOff>50800</xdr:colOff>
      <xdr:row>81</xdr:row>
      <xdr:rowOff>35813</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2019300" y="13872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84853</xdr:rowOff>
    </xdr:from>
    <xdr:ext cx="405111" cy="259045"/>
    <xdr:sp macro="" textlink="">
      <xdr:nvSpPr>
        <xdr:cNvPr id="293" name="n_1mainValue【公営住宅】&#10;有形固定資産減価償却率">
          <a:extLst>
            <a:ext uri="{FF2B5EF4-FFF2-40B4-BE49-F238E27FC236}">
              <a16:creationId xmlns:a16="http://schemas.microsoft.com/office/drawing/2014/main" id="{00000000-0008-0000-0100-00002501000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52849</xdr:rowOff>
    </xdr:from>
    <xdr:ext cx="405111" cy="259045"/>
    <xdr:sp macro="" textlink="">
      <xdr:nvSpPr>
        <xdr:cNvPr id="294" name="n_2mainValue【公営住宅】&#10;有形固定資産減価償却率">
          <a:extLst>
            <a:ext uri="{FF2B5EF4-FFF2-40B4-BE49-F238E27FC236}">
              <a16:creationId xmlns:a16="http://schemas.microsoft.com/office/drawing/2014/main" id="{00000000-0008-0000-0100-000026010000}"/>
            </a:ext>
          </a:extLst>
        </xdr:cNvPr>
        <xdr:cNvSpPr txBox="1"/>
      </xdr:nvSpPr>
      <xdr:spPr>
        <a:xfrm>
          <a:off x="2705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295" name="n_3mainValue【公営住宅】&#10;有形固定資産減価償却率">
          <a:extLst>
            <a:ext uri="{FF2B5EF4-FFF2-40B4-BE49-F238E27FC236}">
              <a16:creationId xmlns:a16="http://schemas.microsoft.com/office/drawing/2014/main" id="{00000000-0008-0000-0100-000027010000}"/>
            </a:ext>
          </a:extLst>
        </xdr:cNvPr>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0000000-0008-0000-01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a:extLst>
            <a:ext uri="{FF2B5EF4-FFF2-40B4-BE49-F238E27FC236}">
              <a16:creationId xmlns:a16="http://schemas.microsoft.com/office/drawing/2014/main" id="{00000000-0008-0000-0100-000040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a:extLst>
            <a:ext uri="{FF2B5EF4-FFF2-40B4-BE49-F238E27FC236}">
              <a16:creationId xmlns:a16="http://schemas.microsoft.com/office/drawing/2014/main" id="{00000000-0008-0000-0100-000042010000}"/>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a:extLst>
            <a:ext uri="{FF2B5EF4-FFF2-40B4-BE49-F238E27FC236}">
              <a16:creationId xmlns:a16="http://schemas.microsoft.com/office/drawing/2014/main" id="{00000000-0008-0000-0100-000044010000}"/>
            </a:ext>
          </a:extLst>
        </xdr:cNvPr>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77215</xdr:rowOff>
    </xdr:from>
    <xdr:to>
      <xdr:col>55</xdr:col>
      <xdr:colOff>50800</xdr:colOff>
      <xdr:row>79</xdr:row>
      <xdr:rowOff>7365</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0426700" y="134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100092</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100-00004F010000}"/>
            </a:ext>
          </a:extLst>
        </xdr:cNvPr>
        <xdr:cNvSpPr txBox="1"/>
      </xdr:nvSpPr>
      <xdr:spPr>
        <a:xfrm>
          <a:off x="10515600" y="133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89408</xdr:rowOff>
    </xdr:from>
    <xdr:to>
      <xdr:col>50</xdr:col>
      <xdr:colOff>165100</xdr:colOff>
      <xdr:row>79</xdr:row>
      <xdr:rowOff>19558</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9588500" y="13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128015</xdr:rowOff>
    </xdr:from>
    <xdr:to>
      <xdr:col>55</xdr:col>
      <xdr:colOff>0</xdr:colOff>
      <xdr:row>78</xdr:row>
      <xdr:rowOff>140208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9639300" y="13501115"/>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106935</xdr:rowOff>
    </xdr:from>
    <xdr:to>
      <xdr:col>46</xdr:col>
      <xdr:colOff>38100</xdr:colOff>
      <xdr:row>79</xdr:row>
      <xdr:rowOff>37085</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8699500" y="13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140208</xdr:rowOff>
    </xdr:from>
    <xdr:to>
      <xdr:col>50</xdr:col>
      <xdr:colOff>114300</xdr:colOff>
      <xdr:row>78</xdr:row>
      <xdr:rowOff>157735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8750300" y="13513308"/>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110744</xdr:rowOff>
    </xdr:from>
    <xdr:to>
      <xdr:col>41</xdr:col>
      <xdr:colOff>101600</xdr:colOff>
      <xdr:row>79</xdr:row>
      <xdr:rowOff>40894</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7810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157735</xdr:rowOff>
    </xdr:from>
    <xdr:to>
      <xdr:col>45</xdr:col>
      <xdr:colOff>177800</xdr:colOff>
      <xdr:row>78</xdr:row>
      <xdr:rowOff>161544</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7861300" y="135308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a:extLst>
            <a:ext uri="{FF2B5EF4-FFF2-40B4-BE49-F238E27FC236}">
              <a16:creationId xmlns:a16="http://schemas.microsoft.com/office/drawing/2014/main" id="{00000000-0008-0000-0100-000056010000}"/>
            </a:ext>
          </a:extLst>
        </xdr:cNvPr>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a:extLst>
            <a:ext uri="{FF2B5EF4-FFF2-40B4-BE49-F238E27FC236}">
              <a16:creationId xmlns:a16="http://schemas.microsoft.com/office/drawing/2014/main" id="{00000000-0008-0000-0100-000057010000}"/>
            </a:ext>
          </a:extLst>
        </xdr:cNvPr>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a:extLst>
            <a:ext uri="{FF2B5EF4-FFF2-40B4-BE49-F238E27FC236}">
              <a16:creationId xmlns:a16="http://schemas.microsoft.com/office/drawing/2014/main" id="{00000000-0008-0000-0100-000058010000}"/>
            </a:ext>
          </a:extLst>
        </xdr:cNvPr>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36085</xdr:rowOff>
    </xdr:from>
    <xdr:ext cx="469744" cy="259045"/>
    <xdr:sp macro="" textlink="">
      <xdr:nvSpPr>
        <xdr:cNvPr id="345" name="n_1mainValue【公営住宅】&#10;一人当たり面積">
          <a:extLst>
            <a:ext uri="{FF2B5EF4-FFF2-40B4-BE49-F238E27FC236}">
              <a16:creationId xmlns:a16="http://schemas.microsoft.com/office/drawing/2014/main" id="{00000000-0008-0000-0100-000059010000}"/>
            </a:ext>
          </a:extLst>
        </xdr:cNvPr>
        <xdr:cNvSpPr txBox="1"/>
      </xdr:nvSpPr>
      <xdr:spPr>
        <a:xfrm>
          <a:off x="9391727"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53612</xdr:rowOff>
    </xdr:from>
    <xdr:ext cx="469744" cy="259045"/>
    <xdr:sp macro="" textlink="">
      <xdr:nvSpPr>
        <xdr:cNvPr id="346" name="n_2mainValue【公営住宅】&#10;一人当たり面積">
          <a:extLst>
            <a:ext uri="{FF2B5EF4-FFF2-40B4-BE49-F238E27FC236}">
              <a16:creationId xmlns:a16="http://schemas.microsoft.com/office/drawing/2014/main" id="{00000000-0008-0000-0100-00005A010000}"/>
            </a:ext>
          </a:extLst>
        </xdr:cNvPr>
        <xdr:cNvSpPr txBox="1"/>
      </xdr:nvSpPr>
      <xdr:spPr>
        <a:xfrm>
          <a:off x="8515427"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57421</xdr:rowOff>
    </xdr:from>
    <xdr:ext cx="469744" cy="259045"/>
    <xdr:sp macro="" textlink="">
      <xdr:nvSpPr>
        <xdr:cNvPr id="347" name="n_3mainValue【公営住宅】&#10;一人当たり面積">
          <a:extLst>
            <a:ext uri="{FF2B5EF4-FFF2-40B4-BE49-F238E27FC236}">
              <a16:creationId xmlns:a16="http://schemas.microsoft.com/office/drawing/2014/main" id="{00000000-0008-0000-0100-00005B010000}"/>
            </a:ext>
          </a:extLst>
        </xdr:cNvPr>
        <xdr:cNvSpPr txBox="1"/>
      </xdr:nvSpPr>
      <xdr:spPr>
        <a:xfrm>
          <a:off x="7626427"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0000000-0008-0000-01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00000000-0008-0000-0100-000075010000}"/>
            </a:ext>
          </a:extLst>
        </xdr:cNvPr>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00000000-0008-0000-0100-00007701000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00000000-0008-0000-0100-000079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120650</xdr:rowOff>
    </xdr:from>
    <xdr:to>
      <xdr:col>15</xdr:col>
      <xdr:colOff>101600</xdr:colOff>
      <xdr:row>100</xdr:row>
      <xdr:rowOff>50800</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2019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0" name="n_1aveValue【港湾・漁港】&#10;有形固定資産減価償却率">
          <a:extLst>
            <a:ext uri="{FF2B5EF4-FFF2-40B4-BE49-F238E27FC236}">
              <a16:creationId xmlns:a16="http://schemas.microsoft.com/office/drawing/2014/main" id="{00000000-0008-0000-0100-000086010000}"/>
            </a:ext>
          </a:extLst>
        </xdr:cNvPr>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1" name="n_2aveValue【港湾・漁港】&#10;有形固定資産減価償却率">
          <a:extLst>
            <a:ext uri="{FF2B5EF4-FFF2-40B4-BE49-F238E27FC236}">
              <a16:creationId xmlns:a16="http://schemas.microsoft.com/office/drawing/2014/main" id="{00000000-0008-0000-0100-000087010000}"/>
            </a:ext>
          </a:extLst>
        </xdr:cNvPr>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2" name="n_3aveValue【港湾・漁港】&#10;有形固定資産減価償却率">
          <a:extLst>
            <a:ext uri="{FF2B5EF4-FFF2-40B4-BE49-F238E27FC236}">
              <a16:creationId xmlns:a16="http://schemas.microsoft.com/office/drawing/2014/main" id="{00000000-0008-0000-0100-000088010000}"/>
            </a:ext>
          </a:extLst>
        </xdr:cNvPr>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93" name="n_2mainValue【港湾・漁港】&#10;有形固定資産減価償却率">
          <a:extLst>
            <a:ext uri="{FF2B5EF4-FFF2-40B4-BE49-F238E27FC236}">
              <a16:creationId xmlns:a16="http://schemas.microsoft.com/office/drawing/2014/main" id="{00000000-0008-0000-0100-000089010000}"/>
            </a:ext>
          </a:extLst>
        </xdr:cNvPr>
        <xdr:cNvSpPr txBox="1"/>
      </xdr:nvSpPr>
      <xdr:spPr>
        <a:xfrm>
          <a:off x="2673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67327</xdr:rowOff>
    </xdr:from>
    <xdr:ext cx="469744" cy="259045"/>
    <xdr:sp macro="" textlink="">
      <xdr:nvSpPr>
        <xdr:cNvPr id="394" name="n_3mainValue【港湾・漁港】&#10;有形固定資産減価償却率">
          <a:extLst>
            <a:ext uri="{FF2B5EF4-FFF2-40B4-BE49-F238E27FC236}">
              <a16:creationId xmlns:a16="http://schemas.microsoft.com/office/drawing/2014/main" id="{00000000-0008-0000-0100-00008A010000}"/>
            </a:ext>
          </a:extLst>
        </xdr:cNvPr>
        <xdr:cNvSpPr txBox="1"/>
      </xdr:nvSpPr>
      <xdr:spPr>
        <a:xfrm>
          <a:off x="1784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a:extLst>
            <a:ext uri="{FF2B5EF4-FFF2-40B4-BE49-F238E27FC236}">
              <a16:creationId xmlns:a16="http://schemas.microsoft.com/office/drawing/2014/main" id="{00000000-0008-0000-0100-00009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15" name="【港湾・漁港】&#10;一人当たり有形固定資産（償却資産）額最小値テキスト">
          <a:extLst>
            <a:ext uri="{FF2B5EF4-FFF2-40B4-BE49-F238E27FC236}">
              <a16:creationId xmlns:a16="http://schemas.microsoft.com/office/drawing/2014/main" id="{00000000-0008-0000-0100-00009F010000}"/>
            </a:ext>
          </a:extLst>
        </xdr:cNvPr>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17" name="【港湾・漁港】&#10;一人当たり有形固定資産（償却資産）額最大値テキスト">
          <a:extLst>
            <a:ext uri="{FF2B5EF4-FFF2-40B4-BE49-F238E27FC236}">
              <a16:creationId xmlns:a16="http://schemas.microsoft.com/office/drawing/2014/main" id="{00000000-0008-0000-0100-0000A1010000}"/>
            </a:ext>
          </a:extLst>
        </xdr:cNvPr>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31945</xdr:rowOff>
    </xdr:from>
    <xdr:ext cx="599010" cy="259045"/>
    <xdr:sp macro="" textlink="">
      <xdr:nvSpPr>
        <xdr:cNvPr id="419" name="【港湾・漁港】&#10;一人当たり有形固定資産（償却資産）額平均値テキスト">
          <a:extLst>
            <a:ext uri="{FF2B5EF4-FFF2-40B4-BE49-F238E27FC236}">
              <a16:creationId xmlns:a16="http://schemas.microsoft.com/office/drawing/2014/main" id="{00000000-0008-0000-0100-0000A3010000}"/>
            </a:ext>
          </a:extLst>
        </xdr:cNvPr>
        <xdr:cNvSpPr txBox="1"/>
      </xdr:nvSpPr>
      <xdr:spPr>
        <a:xfrm>
          <a:off x="10515600" y="18205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82028</xdr:rowOff>
    </xdr:from>
    <xdr:to>
      <xdr:col>46</xdr:col>
      <xdr:colOff>38100</xdr:colOff>
      <xdr:row>108</xdr:row>
      <xdr:rowOff>12178</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8699500" y="184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82032</xdr:rowOff>
    </xdr:from>
    <xdr:to>
      <xdr:col>41</xdr:col>
      <xdr:colOff>101600</xdr:colOff>
      <xdr:row>108</xdr:row>
      <xdr:rowOff>12182</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7810500" y="184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132828</xdr:rowOff>
    </xdr:from>
    <xdr:to>
      <xdr:col>45</xdr:col>
      <xdr:colOff>177800</xdr:colOff>
      <xdr:row>107</xdr:row>
      <xdr:rowOff>132832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7861300" y="1847797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32" name="n_1aveValue【港湾・漁港】&#10;一人当たり有形固定資産（償却資産）額">
          <a:extLst>
            <a:ext uri="{FF2B5EF4-FFF2-40B4-BE49-F238E27FC236}">
              <a16:creationId xmlns:a16="http://schemas.microsoft.com/office/drawing/2014/main" id="{00000000-0008-0000-0100-0000B0010000}"/>
            </a:ext>
          </a:extLst>
        </xdr:cNvPr>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33" name="n_2aveValue【港湾・漁港】&#10;一人当たり有形固定資産（償却資産）額">
          <a:extLst>
            <a:ext uri="{FF2B5EF4-FFF2-40B4-BE49-F238E27FC236}">
              <a16:creationId xmlns:a16="http://schemas.microsoft.com/office/drawing/2014/main" id="{00000000-0008-0000-0100-0000B1010000}"/>
            </a:ext>
          </a:extLst>
        </xdr:cNvPr>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34" name="n_3aveValue【港湾・漁港】&#10;一人当たり有形固定資産（償却資産）額">
          <a:extLst>
            <a:ext uri="{FF2B5EF4-FFF2-40B4-BE49-F238E27FC236}">
              <a16:creationId xmlns:a16="http://schemas.microsoft.com/office/drawing/2014/main" id="{00000000-0008-0000-0100-0000B2010000}"/>
            </a:ext>
          </a:extLst>
        </xdr:cNvPr>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3305</xdr:rowOff>
    </xdr:from>
    <xdr:ext cx="378565" cy="259045"/>
    <xdr:sp macro="" textlink="">
      <xdr:nvSpPr>
        <xdr:cNvPr id="435" name="n_2mainValue【港湾・漁港】&#10;一人当たり有形固定資産（償却資産）額">
          <a:extLst>
            <a:ext uri="{FF2B5EF4-FFF2-40B4-BE49-F238E27FC236}">
              <a16:creationId xmlns:a16="http://schemas.microsoft.com/office/drawing/2014/main" id="{00000000-0008-0000-0100-0000B3010000}"/>
            </a:ext>
          </a:extLst>
        </xdr:cNvPr>
        <xdr:cNvSpPr txBox="1"/>
      </xdr:nvSpPr>
      <xdr:spPr>
        <a:xfrm>
          <a:off x="8561017" y="1851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3309</xdr:rowOff>
    </xdr:from>
    <xdr:ext cx="378565" cy="259045"/>
    <xdr:sp macro="" textlink="">
      <xdr:nvSpPr>
        <xdr:cNvPr id="436" name="n_3mainValue【港湾・漁港】&#10;一人当たり有形固定資産（償却資産）額">
          <a:extLst>
            <a:ext uri="{FF2B5EF4-FFF2-40B4-BE49-F238E27FC236}">
              <a16:creationId xmlns:a16="http://schemas.microsoft.com/office/drawing/2014/main" id="{00000000-0008-0000-0100-0000B4010000}"/>
            </a:ext>
          </a:extLst>
        </xdr:cNvPr>
        <xdr:cNvSpPr txBox="1"/>
      </xdr:nvSpPr>
      <xdr:spPr>
        <a:xfrm>
          <a:off x="7672017" y="185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認定こども園・幼稚園・保育所】&#10;有形固定資産減価償却率グラフ枠">
          <a:extLst>
            <a:ext uri="{FF2B5EF4-FFF2-40B4-BE49-F238E27FC236}">
              <a16:creationId xmlns:a16="http://schemas.microsoft.com/office/drawing/2014/main" id="{00000000-0008-0000-0100-0000C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62" name="【認定こども園・幼稚園・保育所】&#10;有形固定資産減価償却率最小値テキスト">
          <a:extLst>
            <a:ext uri="{FF2B5EF4-FFF2-40B4-BE49-F238E27FC236}">
              <a16:creationId xmlns:a16="http://schemas.microsoft.com/office/drawing/2014/main" id="{00000000-0008-0000-0100-0000CE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64" name="【認定こども園・幼稚園・保育所】&#10;有形固定資産減価償却率最大値テキスト">
          <a:extLst>
            <a:ext uri="{FF2B5EF4-FFF2-40B4-BE49-F238E27FC236}">
              <a16:creationId xmlns:a16="http://schemas.microsoft.com/office/drawing/2014/main" id="{00000000-0008-0000-0100-0000D0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66" name="【認定こども園・幼稚園・保育所】&#10;有形固定資産減価償却率平均値テキスト">
          <a:extLst>
            <a:ext uri="{FF2B5EF4-FFF2-40B4-BE49-F238E27FC236}">
              <a16:creationId xmlns:a16="http://schemas.microsoft.com/office/drawing/2014/main" id="{00000000-0008-0000-0100-0000D2010000}"/>
            </a:ext>
          </a:extLst>
        </xdr:cNvPr>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132080</xdr:rowOff>
    </xdr:from>
    <xdr:to>
      <xdr:col>85</xdr:col>
      <xdr:colOff>177800</xdr:colOff>
      <xdr:row>36</xdr:row>
      <xdr:rowOff>62230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6268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154957</xdr:rowOff>
    </xdr:from>
    <xdr:ext cx="405111" cy="259045"/>
    <xdr:sp macro="" textlink="">
      <xdr:nvSpPr>
        <xdr:cNvPr id="477" name="【認定こども園・幼稚園・保育所】&#10;有形固定資産減価償却率該当値テキスト">
          <a:extLst>
            <a:ext uri="{FF2B5EF4-FFF2-40B4-BE49-F238E27FC236}">
              <a16:creationId xmlns:a16="http://schemas.microsoft.com/office/drawing/2014/main" id="{00000000-0008-0000-0100-0000DD010000}"/>
            </a:ext>
          </a:extLst>
        </xdr:cNvPr>
        <xdr:cNvSpPr txBox="1"/>
      </xdr:nvSpPr>
      <xdr:spPr>
        <a:xfrm>
          <a:off x="163576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49530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5481300" y="6183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36</xdr:row>
      <xdr:rowOff>49530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4592300" y="601027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35</xdr:row>
      <xdr:rowOff>45720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3703300" y="6010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84" name="n_1aveValue【認定こども園・幼稚園・保育所】&#10;有形固定資産減価償却率">
          <a:extLst>
            <a:ext uri="{FF2B5EF4-FFF2-40B4-BE49-F238E27FC236}">
              <a16:creationId xmlns:a16="http://schemas.microsoft.com/office/drawing/2014/main" id="{00000000-0008-0000-0100-0000E4010000}"/>
            </a:ext>
          </a:extLst>
        </xdr:cNvPr>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85" name="n_2aveValue【認定こども園・幼稚園・保育所】&#10;有形固定資産減価償却率">
          <a:extLst>
            <a:ext uri="{FF2B5EF4-FFF2-40B4-BE49-F238E27FC236}">
              <a16:creationId xmlns:a16="http://schemas.microsoft.com/office/drawing/2014/main" id="{00000000-0008-0000-0100-0000E5010000}"/>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86" name="n_3aveValue【認定こども園・幼稚園・保育所】&#10;有形固定資産減価償却率">
          <a:extLst>
            <a:ext uri="{FF2B5EF4-FFF2-40B4-BE49-F238E27FC236}">
              <a16:creationId xmlns:a16="http://schemas.microsoft.com/office/drawing/2014/main" id="{00000000-0008-0000-0100-0000E6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487" name="n_1mainValue【認定こども園・幼稚園・保育所】&#10;有形固定資産減価償却率">
          <a:extLst>
            <a:ext uri="{FF2B5EF4-FFF2-40B4-BE49-F238E27FC236}">
              <a16:creationId xmlns:a16="http://schemas.microsoft.com/office/drawing/2014/main" id="{00000000-0008-0000-0100-0000E7010000}"/>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488" name="n_2mainValue【認定こども園・幼稚園・保育所】&#10;有形固定資産減価償却率">
          <a:extLst>
            <a:ext uri="{FF2B5EF4-FFF2-40B4-BE49-F238E27FC236}">
              <a16:creationId xmlns:a16="http://schemas.microsoft.com/office/drawing/2014/main" id="{00000000-0008-0000-0100-0000E8010000}"/>
            </a:ext>
          </a:extLst>
        </xdr:cNvPr>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489" name="n_3mainValue【認定こども園・幼稚園・保育所】&#10;有形固定資産減価償却率">
          <a:extLst>
            <a:ext uri="{FF2B5EF4-FFF2-40B4-BE49-F238E27FC236}">
              <a16:creationId xmlns:a16="http://schemas.microsoft.com/office/drawing/2014/main" id="{00000000-0008-0000-0100-0000E9010000}"/>
            </a:ext>
          </a:extLst>
        </xdr:cNvPr>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認定こども園・幼稚園・保育所】&#10;一人当たり面積グラフ枠">
          <a:extLst>
            <a:ext uri="{FF2B5EF4-FFF2-40B4-BE49-F238E27FC236}">
              <a16:creationId xmlns:a16="http://schemas.microsoft.com/office/drawing/2014/main" id="{00000000-0008-0000-0100-00000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16" name="【認定こども園・幼稚園・保育所】&#10;一人当たり面積最小値テキスト">
          <a:extLst>
            <a:ext uri="{FF2B5EF4-FFF2-40B4-BE49-F238E27FC236}">
              <a16:creationId xmlns:a16="http://schemas.microsoft.com/office/drawing/2014/main" id="{00000000-0008-0000-0100-00000402000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18" name="【認定こども園・幼稚園・保育所】&#10;一人当たり面積最大値テキスト">
          <a:extLst>
            <a:ext uri="{FF2B5EF4-FFF2-40B4-BE49-F238E27FC236}">
              <a16:creationId xmlns:a16="http://schemas.microsoft.com/office/drawing/2014/main" id="{00000000-0008-0000-0100-000006020000}"/>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20" name="【認定こども園・幼稚園・保育所】&#10;一人当たり面積平均値テキスト">
          <a:extLst>
            <a:ext uri="{FF2B5EF4-FFF2-40B4-BE49-F238E27FC236}">
              <a16:creationId xmlns:a16="http://schemas.microsoft.com/office/drawing/2014/main" id="{00000000-0008-0000-0100-000008020000}"/>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92347</xdr:rowOff>
    </xdr:from>
    <xdr:to>
      <xdr:col>116</xdr:col>
      <xdr:colOff>114300</xdr:colOff>
      <xdr:row>42</xdr:row>
      <xdr:rowOff>22497</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22110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7274</xdr:rowOff>
    </xdr:from>
    <xdr:ext cx="469744" cy="259045"/>
    <xdr:sp macro="" textlink="">
      <xdr:nvSpPr>
        <xdr:cNvPr id="531" name="【認定こども園・幼稚園・保育所】&#10;一人当たり面積該当値テキスト">
          <a:extLst>
            <a:ext uri="{FF2B5EF4-FFF2-40B4-BE49-F238E27FC236}">
              <a16:creationId xmlns:a16="http://schemas.microsoft.com/office/drawing/2014/main" id="{00000000-0008-0000-0100-000013020000}"/>
            </a:ext>
          </a:extLst>
        </xdr:cNvPr>
        <xdr:cNvSpPr txBox="1"/>
      </xdr:nvSpPr>
      <xdr:spPr>
        <a:xfrm>
          <a:off x="22199600" y="703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95613</xdr:rowOff>
    </xdr:from>
    <xdr:to>
      <xdr:col>112</xdr:col>
      <xdr:colOff>38100</xdr:colOff>
      <xdr:row>42</xdr:row>
      <xdr:rowOff>25763</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21272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143147</xdr:rowOff>
    </xdr:from>
    <xdr:to>
      <xdr:col>116</xdr:col>
      <xdr:colOff>63500</xdr:colOff>
      <xdr:row>41</xdr:row>
      <xdr:rowOff>146413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21323300" y="71725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146413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20434300" y="71628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85816</xdr:rowOff>
    </xdr:from>
    <xdr:to>
      <xdr:col>102</xdr:col>
      <xdr:colOff>165100</xdr:colOff>
      <xdr:row>42</xdr:row>
      <xdr:rowOff>15966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9494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133350</xdr:rowOff>
    </xdr:from>
    <xdr:to>
      <xdr:col>107</xdr:col>
      <xdr:colOff>50800</xdr:colOff>
      <xdr:row>41</xdr:row>
      <xdr:rowOff>136616</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9545300" y="716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38" name="n_1aveValue【認定こども園・幼稚園・保育所】&#10;一人当たり面積">
          <a:extLst>
            <a:ext uri="{FF2B5EF4-FFF2-40B4-BE49-F238E27FC236}">
              <a16:creationId xmlns:a16="http://schemas.microsoft.com/office/drawing/2014/main" id="{00000000-0008-0000-0100-00001A02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39" name="n_2aveValue【認定こども園・幼稚園・保育所】&#10;一人当たり面積">
          <a:extLst>
            <a:ext uri="{FF2B5EF4-FFF2-40B4-BE49-F238E27FC236}">
              <a16:creationId xmlns:a16="http://schemas.microsoft.com/office/drawing/2014/main" id="{00000000-0008-0000-0100-00001B020000}"/>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40" name="n_3aveValue【認定こども園・幼稚園・保育所】&#10;一人当たり面積">
          <a:extLst>
            <a:ext uri="{FF2B5EF4-FFF2-40B4-BE49-F238E27FC236}">
              <a16:creationId xmlns:a16="http://schemas.microsoft.com/office/drawing/2014/main" id="{00000000-0008-0000-0100-00001C020000}"/>
            </a:ext>
          </a:extLst>
        </xdr:cNvPr>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16890</xdr:rowOff>
    </xdr:from>
    <xdr:ext cx="469744" cy="259045"/>
    <xdr:sp macro="" textlink="">
      <xdr:nvSpPr>
        <xdr:cNvPr id="541" name="n_1mainValue【認定こども園・幼稚園・保育所】&#10;一人当たり面積">
          <a:extLst>
            <a:ext uri="{FF2B5EF4-FFF2-40B4-BE49-F238E27FC236}">
              <a16:creationId xmlns:a16="http://schemas.microsoft.com/office/drawing/2014/main" id="{00000000-0008-0000-0100-00001D020000}"/>
            </a:ext>
          </a:extLst>
        </xdr:cNvPr>
        <xdr:cNvSpPr txBox="1"/>
      </xdr:nvSpPr>
      <xdr:spPr>
        <a:xfrm>
          <a:off x="2107572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3827</xdr:rowOff>
    </xdr:from>
    <xdr:ext cx="469744" cy="259045"/>
    <xdr:sp macro="" textlink="">
      <xdr:nvSpPr>
        <xdr:cNvPr id="542" name="n_2main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20199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7093</xdr:rowOff>
    </xdr:from>
    <xdr:ext cx="469744" cy="259045"/>
    <xdr:sp macro="" textlink="">
      <xdr:nvSpPr>
        <xdr:cNvPr id="543" name="n_3main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193104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学校施設】&#10;有形固定資産減価償却率グラフ枠">
          <a:extLst>
            <a:ext uri="{FF2B5EF4-FFF2-40B4-BE49-F238E27FC236}">
              <a16:creationId xmlns:a16="http://schemas.microsoft.com/office/drawing/2014/main" id="{00000000-0008-0000-0100-00003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67" name="【学校施設】&#10;有形固定資産減価償却率最小値テキスト">
          <a:extLst>
            <a:ext uri="{FF2B5EF4-FFF2-40B4-BE49-F238E27FC236}">
              <a16:creationId xmlns:a16="http://schemas.microsoft.com/office/drawing/2014/main" id="{00000000-0008-0000-0100-000037020000}"/>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69" name="【学校施設】&#10;有形固定資産減価償却率最大値テキスト">
          <a:extLst>
            <a:ext uri="{FF2B5EF4-FFF2-40B4-BE49-F238E27FC236}">
              <a16:creationId xmlns:a16="http://schemas.microsoft.com/office/drawing/2014/main" id="{00000000-0008-0000-0100-000039020000}"/>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71" name="【学校施設】&#10;有形固定資産減価償却率平均値テキスト">
          <a:extLst>
            <a:ext uri="{FF2B5EF4-FFF2-40B4-BE49-F238E27FC236}">
              <a16:creationId xmlns:a16="http://schemas.microsoft.com/office/drawing/2014/main" id="{00000000-0008-0000-0100-00003B020000}"/>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6268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153941</xdr:rowOff>
    </xdr:from>
    <xdr:ext cx="405111" cy="259045"/>
    <xdr:sp macro="" textlink="">
      <xdr:nvSpPr>
        <xdr:cNvPr id="582" name="【学校施設】&#10;有形固定資産減価償却率該当値テキスト">
          <a:extLst>
            <a:ext uri="{FF2B5EF4-FFF2-40B4-BE49-F238E27FC236}">
              <a16:creationId xmlns:a16="http://schemas.microsoft.com/office/drawing/2014/main" id="{00000000-0008-0000-0100-000046020000}"/>
            </a:ext>
          </a:extLst>
        </xdr:cNvPr>
        <xdr:cNvSpPr txBox="1"/>
      </xdr:nvSpPr>
      <xdr:spPr>
        <a:xfrm>
          <a:off x="16357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54864</xdr:rowOff>
    </xdr:from>
    <xdr:to>
      <xdr:col>85</xdr:col>
      <xdr:colOff>127000</xdr:colOff>
      <xdr:row>60</xdr:row>
      <xdr:rowOff>91440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15481300" y="103418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38354</xdr:rowOff>
    </xdr:from>
    <xdr:to>
      <xdr:col>76</xdr:col>
      <xdr:colOff>165100</xdr:colOff>
      <xdr:row>60</xdr:row>
      <xdr:rowOff>139954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541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89154</xdr:rowOff>
    </xdr:from>
    <xdr:to>
      <xdr:col>81</xdr:col>
      <xdr:colOff>50800</xdr:colOff>
      <xdr:row>60</xdr:row>
      <xdr:rowOff>91440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4592300" y="103761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89154</xdr:rowOff>
    </xdr:from>
    <xdr:to>
      <xdr:col>76</xdr:col>
      <xdr:colOff>114300</xdr:colOff>
      <xdr:row>60</xdr:row>
      <xdr:rowOff>137160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3703300" y="103761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89" name="n_1aveValue【学校施設】&#10;有形固定資産減価償却率">
          <a:extLst>
            <a:ext uri="{FF2B5EF4-FFF2-40B4-BE49-F238E27FC236}">
              <a16:creationId xmlns:a16="http://schemas.microsoft.com/office/drawing/2014/main" id="{00000000-0008-0000-0100-00004D020000}"/>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90" name="n_2aveValue【学校施設】&#10;有形固定資産減価償却率">
          <a:extLst>
            <a:ext uri="{FF2B5EF4-FFF2-40B4-BE49-F238E27FC236}">
              <a16:creationId xmlns:a16="http://schemas.microsoft.com/office/drawing/2014/main" id="{00000000-0008-0000-0100-00004E020000}"/>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91" name="n_3aveValue【学校施設】&#10;有形固定資産減価償却率">
          <a:extLst>
            <a:ext uri="{FF2B5EF4-FFF2-40B4-BE49-F238E27FC236}">
              <a16:creationId xmlns:a16="http://schemas.microsoft.com/office/drawing/2014/main" id="{00000000-0008-0000-0100-00004F020000}"/>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92" name="n_1mainValue【学校施設】&#10;有形固定資産減価償却率">
          <a:extLst>
            <a:ext uri="{FF2B5EF4-FFF2-40B4-BE49-F238E27FC236}">
              <a16:creationId xmlns:a16="http://schemas.microsoft.com/office/drawing/2014/main" id="{00000000-0008-0000-0100-000050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131081</xdr:rowOff>
    </xdr:from>
    <xdr:ext cx="405111" cy="259045"/>
    <xdr:sp macro="" textlink="">
      <xdr:nvSpPr>
        <xdr:cNvPr id="593" name="n_2mainValue【学校施設】&#10;有形固定資産減価償却率">
          <a:extLst>
            <a:ext uri="{FF2B5EF4-FFF2-40B4-BE49-F238E27FC236}">
              <a16:creationId xmlns:a16="http://schemas.microsoft.com/office/drawing/2014/main" id="{00000000-0008-0000-0100-000051020000}"/>
            </a:ext>
          </a:extLst>
        </xdr:cNvPr>
        <xdr:cNvSpPr txBox="1"/>
      </xdr:nvSpPr>
      <xdr:spPr>
        <a:xfrm>
          <a:off x="14389744"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94" name="n_3mainValue【学校施設】&#10;有形固定資産減価償却率">
          <a:extLst>
            <a:ext uri="{FF2B5EF4-FFF2-40B4-BE49-F238E27FC236}">
              <a16:creationId xmlns:a16="http://schemas.microsoft.com/office/drawing/2014/main" id="{00000000-0008-0000-0100-00005202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学校施設】&#10;一人当たり面積グラフ枠">
          <a:extLst>
            <a:ext uri="{FF2B5EF4-FFF2-40B4-BE49-F238E27FC236}">
              <a16:creationId xmlns:a16="http://schemas.microsoft.com/office/drawing/2014/main" id="{00000000-0008-0000-0100-00006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19" name="【学校施設】&#10;一人当たり面積最小値テキスト">
          <a:extLst>
            <a:ext uri="{FF2B5EF4-FFF2-40B4-BE49-F238E27FC236}">
              <a16:creationId xmlns:a16="http://schemas.microsoft.com/office/drawing/2014/main" id="{00000000-0008-0000-0100-00006B020000}"/>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21" name="【学校施設】&#10;一人当たり面積最大値テキスト">
          <a:extLst>
            <a:ext uri="{FF2B5EF4-FFF2-40B4-BE49-F238E27FC236}">
              <a16:creationId xmlns:a16="http://schemas.microsoft.com/office/drawing/2014/main" id="{00000000-0008-0000-0100-00006D020000}"/>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23" name="【学校施設】&#10;一人当たり面積平均値テキスト">
          <a:extLst>
            <a:ext uri="{FF2B5EF4-FFF2-40B4-BE49-F238E27FC236}">
              <a16:creationId xmlns:a16="http://schemas.microsoft.com/office/drawing/2014/main" id="{00000000-0008-0000-0100-00006F020000}"/>
            </a:ext>
          </a:extLst>
        </xdr:cNvPr>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34925</xdr:rowOff>
    </xdr:from>
    <xdr:to>
      <xdr:col>116</xdr:col>
      <xdr:colOff>114300</xdr:colOff>
      <xdr:row>59</xdr:row>
      <xdr:rowOff>136525</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2110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57802</xdr:rowOff>
    </xdr:from>
    <xdr:ext cx="469744" cy="259045"/>
    <xdr:sp macro="" textlink="">
      <xdr:nvSpPr>
        <xdr:cNvPr id="634" name="【学校施設】&#10;一人当たり面積該当値テキスト">
          <a:extLst>
            <a:ext uri="{FF2B5EF4-FFF2-40B4-BE49-F238E27FC236}">
              <a16:creationId xmlns:a16="http://schemas.microsoft.com/office/drawing/2014/main" id="{00000000-0008-0000-0100-00007A020000}"/>
            </a:ext>
          </a:extLst>
        </xdr:cNvPr>
        <xdr:cNvSpPr txBox="1"/>
      </xdr:nvSpPr>
      <xdr:spPr>
        <a:xfrm>
          <a:off x="22199600"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42545</xdr:rowOff>
    </xdr:from>
    <xdr:to>
      <xdr:col>112</xdr:col>
      <xdr:colOff>38100</xdr:colOff>
      <xdr:row>59</xdr:row>
      <xdr:rowOff>144145</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127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85725</xdr:rowOff>
    </xdr:from>
    <xdr:to>
      <xdr:col>116</xdr:col>
      <xdr:colOff>63500</xdr:colOff>
      <xdr:row>59</xdr:row>
      <xdr:rowOff>93345</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21323300" y="102012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24638</xdr:rowOff>
    </xdr:from>
    <xdr:to>
      <xdr:col>107</xdr:col>
      <xdr:colOff>101600</xdr:colOff>
      <xdr:row>59</xdr:row>
      <xdr:rowOff>126238</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038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75438</xdr:rowOff>
    </xdr:from>
    <xdr:to>
      <xdr:col>111</xdr:col>
      <xdr:colOff>177800</xdr:colOff>
      <xdr:row>59</xdr:row>
      <xdr:rowOff>93345</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0434300" y="1019098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33020</xdr:rowOff>
    </xdr:from>
    <xdr:to>
      <xdr:col>102</xdr:col>
      <xdr:colOff>165100</xdr:colOff>
      <xdr:row>59</xdr:row>
      <xdr:rowOff>134620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9494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75438</xdr:rowOff>
    </xdr:from>
    <xdr:to>
      <xdr:col>107</xdr:col>
      <xdr:colOff>50800</xdr:colOff>
      <xdr:row>59</xdr:row>
      <xdr:rowOff>83820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9545300" y="101909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41" name="n_1aveValue【学校施設】&#10;一人当たり面積">
          <a:extLst>
            <a:ext uri="{FF2B5EF4-FFF2-40B4-BE49-F238E27FC236}">
              <a16:creationId xmlns:a16="http://schemas.microsoft.com/office/drawing/2014/main" id="{00000000-0008-0000-0100-000081020000}"/>
            </a:ext>
          </a:extLst>
        </xdr:cNvPr>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42" name="n_2aveValue【学校施設】&#10;一人当たり面積">
          <a:extLst>
            <a:ext uri="{FF2B5EF4-FFF2-40B4-BE49-F238E27FC236}">
              <a16:creationId xmlns:a16="http://schemas.microsoft.com/office/drawing/2014/main" id="{00000000-0008-0000-0100-000082020000}"/>
            </a:ext>
          </a:extLst>
        </xdr:cNvPr>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43" name="n_3aveValue【学校施設】&#10;一人当たり面積">
          <a:extLst>
            <a:ext uri="{FF2B5EF4-FFF2-40B4-BE49-F238E27FC236}">
              <a16:creationId xmlns:a16="http://schemas.microsoft.com/office/drawing/2014/main" id="{00000000-0008-0000-0100-000083020000}"/>
            </a:ext>
          </a:extLst>
        </xdr:cNvPr>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160672</xdr:rowOff>
    </xdr:from>
    <xdr:ext cx="469744" cy="259045"/>
    <xdr:sp macro="" textlink="">
      <xdr:nvSpPr>
        <xdr:cNvPr id="644" name="n_1mainValue【学校施設】&#10;一人当たり面積">
          <a:extLst>
            <a:ext uri="{FF2B5EF4-FFF2-40B4-BE49-F238E27FC236}">
              <a16:creationId xmlns:a16="http://schemas.microsoft.com/office/drawing/2014/main" id="{00000000-0008-0000-0100-000084020000}"/>
            </a:ext>
          </a:extLst>
        </xdr:cNvPr>
        <xdr:cNvSpPr txBox="1"/>
      </xdr:nvSpPr>
      <xdr:spPr>
        <a:xfrm>
          <a:off x="21075727"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142765</xdr:rowOff>
    </xdr:from>
    <xdr:ext cx="469744" cy="259045"/>
    <xdr:sp macro="" textlink="">
      <xdr:nvSpPr>
        <xdr:cNvPr id="645" name="n_2mainValue【学校施設】&#10;一人当たり面積">
          <a:extLst>
            <a:ext uri="{FF2B5EF4-FFF2-40B4-BE49-F238E27FC236}">
              <a16:creationId xmlns:a16="http://schemas.microsoft.com/office/drawing/2014/main" id="{00000000-0008-0000-0100-000085020000}"/>
            </a:ext>
          </a:extLst>
        </xdr:cNvPr>
        <xdr:cNvSpPr txBox="1"/>
      </xdr:nvSpPr>
      <xdr:spPr>
        <a:xfrm>
          <a:off x="20199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151147</xdr:rowOff>
    </xdr:from>
    <xdr:ext cx="469744" cy="259045"/>
    <xdr:sp macro="" textlink="">
      <xdr:nvSpPr>
        <xdr:cNvPr id="646" name="n_3mainValue【学校施設】&#10;一人当たり面積">
          <a:extLst>
            <a:ext uri="{FF2B5EF4-FFF2-40B4-BE49-F238E27FC236}">
              <a16:creationId xmlns:a16="http://schemas.microsoft.com/office/drawing/2014/main" id="{00000000-0008-0000-0100-000086020000}"/>
            </a:ext>
          </a:extLst>
        </xdr:cNvPr>
        <xdr:cNvSpPr txBox="1"/>
      </xdr:nvSpPr>
      <xdr:spPr>
        <a:xfrm>
          <a:off x="193104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児童館】&#10;有形固定資産減価償却率グラフ枠">
          <a:extLst>
            <a:ext uri="{FF2B5EF4-FFF2-40B4-BE49-F238E27FC236}">
              <a16:creationId xmlns:a16="http://schemas.microsoft.com/office/drawing/2014/main" id="{00000000-0008-0000-0100-00009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72" name="【児童館】&#10;有形固定資産減価償却率最小値テキスト">
          <a:extLst>
            <a:ext uri="{FF2B5EF4-FFF2-40B4-BE49-F238E27FC236}">
              <a16:creationId xmlns:a16="http://schemas.microsoft.com/office/drawing/2014/main" id="{00000000-0008-0000-0100-0000A0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74" name="【児童館】&#10;有形固定資産減価償却率最大値テキスト">
          <a:extLst>
            <a:ext uri="{FF2B5EF4-FFF2-40B4-BE49-F238E27FC236}">
              <a16:creationId xmlns:a16="http://schemas.microsoft.com/office/drawing/2014/main" id="{00000000-0008-0000-0100-0000A2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76" name="【児童館】&#10;有形固定資産減価償却率平均値テキスト">
          <a:extLst>
            <a:ext uri="{FF2B5EF4-FFF2-40B4-BE49-F238E27FC236}">
              <a16:creationId xmlns:a16="http://schemas.microsoft.com/office/drawing/2014/main" id="{00000000-0008-0000-0100-0000A4020000}"/>
            </a:ext>
          </a:extLst>
        </xdr:cNvPr>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687" name="【児童館】&#10;有形固定資産減価償却率該当値テキスト">
          <a:extLst>
            <a:ext uri="{FF2B5EF4-FFF2-40B4-BE49-F238E27FC236}">
              <a16:creationId xmlns:a16="http://schemas.microsoft.com/office/drawing/2014/main" id="{00000000-0008-0000-0100-0000AF020000}"/>
            </a:ext>
          </a:extLst>
        </xdr:cNvPr>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91439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5481300" y="142417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71120</xdr:rowOff>
    </xdr:from>
    <xdr:to>
      <xdr:col>76</xdr:col>
      <xdr:colOff>165100</xdr:colOff>
      <xdr:row>84</xdr:row>
      <xdr:rowOff>1270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4541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91439</xdr:rowOff>
    </xdr:from>
    <xdr:to>
      <xdr:col>81</xdr:col>
      <xdr:colOff>50800</xdr:colOff>
      <xdr:row>83</xdr:row>
      <xdr:rowOff>121920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4592300" y="14321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365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121920</xdr:rowOff>
    </xdr:from>
    <xdr:to>
      <xdr:col>76</xdr:col>
      <xdr:colOff>114300</xdr:colOff>
      <xdr:row>83</xdr:row>
      <xdr:rowOff>148589</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13703300" y="14352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694" name="n_1aveValue【児童館】&#10;有形固定資産減価償却率">
          <a:extLst>
            <a:ext uri="{FF2B5EF4-FFF2-40B4-BE49-F238E27FC236}">
              <a16:creationId xmlns:a16="http://schemas.microsoft.com/office/drawing/2014/main" id="{00000000-0008-0000-0100-0000B6020000}"/>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95" name="n_2aveValue【児童館】&#10;有形固定資産減価償却率">
          <a:extLst>
            <a:ext uri="{FF2B5EF4-FFF2-40B4-BE49-F238E27FC236}">
              <a16:creationId xmlns:a16="http://schemas.microsoft.com/office/drawing/2014/main" id="{00000000-0008-0000-0100-0000B7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96" name="n_3aveValue【児童館】&#10;有形固定資産減価償却率">
          <a:extLst>
            <a:ext uri="{FF2B5EF4-FFF2-40B4-BE49-F238E27FC236}">
              <a16:creationId xmlns:a16="http://schemas.microsoft.com/office/drawing/2014/main" id="{00000000-0008-0000-0100-0000B8020000}"/>
            </a:ext>
          </a:extLst>
        </xdr:cNvPr>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697" name="n_1mainValue【児童館】&#10;有形固定資産減価償却率">
          <a:extLst>
            <a:ext uri="{FF2B5EF4-FFF2-40B4-BE49-F238E27FC236}">
              <a16:creationId xmlns:a16="http://schemas.microsoft.com/office/drawing/2014/main" id="{00000000-0008-0000-0100-0000B9020000}"/>
            </a:ext>
          </a:extLst>
        </xdr:cNvPr>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163847</xdr:rowOff>
    </xdr:from>
    <xdr:ext cx="405111" cy="259045"/>
    <xdr:sp macro="" textlink="">
      <xdr:nvSpPr>
        <xdr:cNvPr id="698" name="n_2mainValue【児童館】&#10;有形固定資産減価償却率">
          <a:extLst>
            <a:ext uri="{FF2B5EF4-FFF2-40B4-BE49-F238E27FC236}">
              <a16:creationId xmlns:a16="http://schemas.microsoft.com/office/drawing/2014/main" id="{00000000-0008-0000-0100-0000BA020000}"/>
            </a:ext>
          </a:extLst>
        </xdr:cNvPr>
        <xdr:cNvSpPr txBox="1"/>
      </xdr:nvSpPr>
      <xdr:spPr>
        <a:xfrm>
          <a:off x="14389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699" name="n_3mainValue【児童館】&#10;有形固定資産減価償却率">
          <a:extLst>
            <a:ext uri="{FF2B5EF4-FFF2-40B4-BE49-F238E27FC236}">
              <a16:creationId xmlns:a16="http://schemas.microsoft.com/office/drawing/2014/main" id="{00000000-0008-0000-0100-0000BB020000}"/>
            </a:ext>
          </a:extLst>
        </xdr:cNvPr>
        <xdr:cNvSpPr txBox="1"/>
      </xdr:nvSpPr>
      <xdr:spPr>
        <a:xfrm>
          <a:off x="13500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児童館】&#10;一人当たり面積グラフ枠">
          <a:extLst>
            <a:ext uri="{FF2B5EF4-FFF2-40B4-BE49-F238E27FC236}">
              <a16:creationId xmlns:a16="http://schemas.microsoft.com/office/drawing/2014/main" id="{00000000-0008-0000-0100-0000D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22" name="【児童館】&#10;一人当たり面積最小値テキスト">
          <a:extLst>
            <a:ext uri="{FF2B5EF4-FFF2-40B4-BE49-F238E27FC236}">
              <a16:creationId xmlns:a16="http://schemas.microsoft.com/office/drawing/2014/main" id="{00000000-0008-0000-0100-0000D2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24" name="【児童館】&#10;一人当たり面積最大値テキスト">
          <a:extLst>
            <a:ext uri="{FF2B5EF4-FFF2-40B4-BE49-F238E27FC236}">
              <a16:creationId xmlns:a16="http://schemas.microsoft.com/office/drawing/2014/main" id="{00000000-0008-0000-0100-0000D4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26" name="【児童館】&#10;一人当たり面積平均値テキスト">
          <a:extLst>
            <a:ext uri="{FF2B5EF4-FFF2-40B4-BE49-F238E27FC236}">
              <a16:creationId xmlns:a16="http://schemas.microsoft.com/office/drawing/2014/main" id="{00000000-0008-0000-0100-0000D602000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737" name="【児童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90170</xdr:rowOff>
    </xdr:from>
    <xdr:to>
      <xdr:col>112</xdr:col>
      <xdr:colOff>38100</xdr:colOff>
      <xdr:row>82</xdr:row>
      <xdr:rowOff>20320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140970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1323300" y="14005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140970</xdr:rowOff>
    </xdr:from>
    <xdr:to>
      <xdr:col>111</xdr:col>
      <xdr:colOff>177800</xdr:colOff>
      <xdr:row>81</xdr:row>
      <xdr:rowOff>140970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0434300" y="1402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82</xdr:row>
      <xdr:rowOff>15239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9545300" y="14028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44" name="n_1aveValue【児童館】&#10;一人当たり面積">
          <a:extLst>
            <a:ext uri="{FF2B5EF4-FFF2-40B4-BE49-F238E27FC236}">
              <a16:creationId xmlns:a16="http://schemas.microsoft.com/office/drawing/2014/main" id="{00000000-0008-0000-0100-0000E8020000}"/>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45" name="n_2aveValue【児童館】&#10;一人当たり面積">
          <a:extLst>
            <a:ext uri="{FF2B5EF4-FFF2-40B4-BE49-F238E27FC236}">
              <a16:creationId xmlns:a16="http://schemas.microsoft.com/office/drawing/2014/main" id="{00000000-0008-0000-0100-0000E9020000}"/>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746" name="n_3aveValue【児童館】&#10;一人当たり面積">
          <a:extLst>
            <a:ext uri="{FF2B5EF4-FFF2-40B4-BE49-F238E27FC236}">
              <a16:creationId xmlns:a16="http://schemas.microsoft.com/office/drawing/2014/main" id="{00000000-0008-0000-0100-0000EA020000}"/>
            </a:ext>
          </a:extLst>
        </xdr:cNvPr>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36847</xdr:rowOff>
    </xdr:from>
    <xdr:ext cx="469744" cy="259045"/>
    <xdr:sp macro="" textlink="">
      <xdr:nvSpPr>
        <xdr:cNvPr id="747" name="n_1mainValue【児童館】&#10;一人当たり面積">
          <a:extLst>
            <a:ext uri="{FF2B5EF4-FFF2-40B4-BE49-F238E27FC236}">
              <a16:creationId xmlns:a16="http://schemas.microsoft.com/office/drawing/2014/main" id="{00000000-0008-0000-0100-0000EB020000}"/>
            </a:ext>
          </a:extLst>
        </xdr:cNvPr>
        <xdr:cNvSpPr txBox="1"/>
      </xdr:nvSpPr>
      <xdr:spPr>
        <a:xfrm>
          <a:off x="21075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748" name="n_2mainValue【児童館】&#10;一人当たり面積">
          <a:extLst>
            <a:ext uri="{FF2B5EF4-FFF2-40B4-BE49-F238E27FC236}">
              <a16:creationId xmlns:a16="http://schemas.microsoft.com/office/drawing/2014/main" id="{00000000-0008-0000-0100-0000EC020000}"/>
            </a:ext>
          </a:extLst>
        </xdr:cNvPr>
        <xdr:cNvSpPr txBox="1"/>
      </xdr:nvSpPr>
      <xdr:spPr>
        <a:xfrm>
          <a:off x="20199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749" name="n_3mainValue【児童館】&#10;一人当たり面積">
          <a:extLst>
            <a:ext uri="{FF2B5EF4-FFF2-40B4-BE49-F238E27FC236}">
              <a16:creationId xmlns:a16="http://schemas.microsoft.com/office/drawing/2014/main" id="{00000000-0008-0000-0100-0000ED020000}"/>
            </a:ext>
          </a:extLst>
        </xdr:cNvPr>
        <xdr:cNvSpPr txBox="1"/>
      </xdr:nvSpPr>
      <xdr:spPr>
        <a:xfrm>
          <a:off x="19310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公民館】&#10;有形固定資産減価償却率グラフ枠">
          <a:extLst>
            <a:ext uri="{FF2B5EF4-FFF2-40B4-BE49-F238E27FC236}">
              <a16:creationId xmlns:a16="http://schemas.microsoft.com/office/drawing/2014/main" id="{00000000-0008-0000-0100-00000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75" name="【公民館】&#10;有形固定資産減価償却率最小値テキスト">
          <a:extLst>
            <a:ext uri="{FF2B5EF4-FFF2-40B4-BE49-F238E27FC236}">
              <a16:creationId xmlns:a16="http://schemas.microsoft.com/office/drawing/2014/main" id="{00000000-0008-0000-0100-00000703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77" name="【公民館】&#10;有形固定資産減価償却率最大値テキスト">
          <a:extLst>
            <a:ext uri="{FF2B5EF4-FFF2-40B4-BE49-F238E27FC236}">
              <a16:creationId xmlns:a16="http://schemas.microsoft.com/office/drawing/2014/main" id="{00000000-0008-0000-0100-000009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79" name="【公民館】&#10;有形固定資産減価償却率平均値テキスト">
          <a:extLst>
            <a:ext uri="{FF2B5EF4-FFF2-40B4-BE49-F238E27FC236}">
              <a16:creationId xmlns:a16="http://schemas.microsoft.com/office/drawing/2014/main" id="{00000000-0008-0000-0100-00000B030000}"/>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6268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73041</xdr:rowOff>
    </xdr:from>
    <xdr:ext cx="405111" cy="259045"/>
    <xdr:sp macro="" textlink="">
      <xdr:nvSpPr>
        <xdr:cNvPr id="790" name="【公民館】&#10;有形固定資産減価償却率該当値テキスト">
          <a:extLst>
            <a:ext uri="{FF2B5EF4-FFF2-40B4-BE49-F238E27FC236}">
              <a16:creationId xmlns:a16="http://schemas.microsoft.com/office/drawing/2014/main" id="{00000000-0008-0000-0100-000016030000}"/>
            </a:ext>
          </a:extLst>
        </xdr:cNvPr>
        <xdr:cNvSpPr txBox="1"/>
      </xdr:nvSpPr>
      <xdr:spPr>
        <a:xfrm>
          <a:off x="16357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100964</xdr:rowOff>
    </xdr:from>
    <xdr:to>
      <xdr:col>85</xdr:col>
      <xdr:colOff>127000</xdr:colOff>
      <xdr:row>103</xdr:row>
      <xdr:rowOff>123825</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15481300" y="177603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123825</xdr:rowOff>
    </xdr:from>
    <xdr:to>
      <xdr:col>81</xdr:col>
      <xdr:colOff>50800</xdr:colOff>
      <xdr:row>103</xdr:row>
      <xdr:rowOff>144780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flipV="1">
          <a:off x="14592300" y="177831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103</xdr:row>
      <xdr:rowOff>158114</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13703300" y="178041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97" name="n_1ave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98" name="n_2ave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99" name="n_3ave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00" name="n_1mainValue【公民館】&#10;有形固定資産減価償却率">
          <a:extLst>
            <a:ext uri="{FF2B5EF4-FFF2-40B4-BE49-F238E27FC236}">
              <a16:creationId xmlns:a16="http://schemas.microsoft.com/office/drawing/2014/main" id="{00000000-0008-0000-0100-000020030000}"/>
            </a:ext>
          </a:extLst>
        </xdr:cNvPr>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801" name="n_2mainValue【公民館】&#10;有形固定資産減価償却率">
          <a:extLst>
            <a:ext uri="{FF2B5EF4-FFF2-40B4-BE49-F238E27FC236}">
              <a16:creationId xmlns:a16="http://schemas.microsoft.com/office/drawing/2014/main" id="{00000000-0008-0000-0100-000021030000}"/>
            </a:ext>
          </a:extLst>
        </xdr:cNvPr>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02" name="n_3mainValue【公民館】&#10;有形固定資産減価償却率">
          <a:extLst>
            <a:ext uri="{FF2B5EF4-FFF2-40B4-BE49-F238E27FC236}">
              <a16:creationId xmlns:a16="http://schemas.microsoft.com/office/drawing/2014/main" id="{00000000-0008-0000-0100-000022030000}"/>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119142</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77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147065</xdr:rowOff>
    </xdr:from>
    <xdr:to>
      <xdr:col>116</xdr:col>
      <xdr:colOff>63500</xdr:colOff>
      <xdr:row>104</xdr:row>
      <xdr:rowOff>149352</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79778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149352</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7943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39115</xdr:rowOff>
    </xdr:from>
    <xdr:to>
      <xdr:col>102</xdr:col>
      <xdr:colOff>165100</xdr:colOff>
      <xdr:row>104</xdr:row>
      <xdr:rowOff>140715</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89915</xdr:rowOff>
    </xdr:from>
    <xdr:to>
      <xdr:col>107</xdr:col>
      <xdr:colOff>50800</xdr:colOff>
      <xdr:row>104</xdr:row>
      <xdr:rowOff>112776</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9545300" y="179207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157242</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「道路」や「公営住宅」、「</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幼稚園・保育所」の有形固定資産減価償却率において類似団体平均値を上回っている。特に「公営住宅」においては人口一人当たり面積が類似団体平均値を大幅に上回っており、耐用年数を経過した施設も多いことから、住宅長寿命化</a:t>
          </a:r>
          <a:r>
            <a:rPr lang="ja-JP" altLang="ja-JP" sz="1100" b="0" i="0" baseline="0">
              <a:solidFill>
                <a:schemeClr val="dk1"/>
              </a:solidFill>
              <a:effectLst/>
              <a:latin typeface="+mn-lt"/>
              <a:ea typeface="+mn-ea"/>
              <a:cs typeface="+mn-cs"/>
            </a:rPr>
            <a:t>計画に基づいた適切な</a:t>
          </a:r>
          <a:r>
            <a:rPr kumimoji="1" lang="ja-JP" altLang="ja-JP" sz="1100">
              <a:solidFill>
                <a:schemeClr val="dk1"/>
              </a:solidFill>
              <a:effectLst/>
              <a:latin typeface="+mn-lt"/>
              <a:ea typeface="+mn-ea"/>
              <a:cs typeface="+mn-cs"/>
            </a:rPr>
            <a:t>対応が求められる。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年度までに校舎・体育館の改築、耐震化等の改修を計画的に行ってきたため、減価償却率は低い水準にあるものの、一人当たりの面積が類似団体平均値を上回っている。</a:t>
          </a:r>
          <a:endParaRPr lang="ja-JP" altLang="ja-JP" sz="1400">
            <a:effectLst/>
          </a:endParaRPr>
        </a:p>
        <a:p>
          <a:r>
            <a:rPr kumimoji="1" lang="ja-JP" altLang="ja-JP" sz="1100">
              <a:solidFill>
                <a:schemeClr val="dk1"/>
              </a:solidFill>
              <a:effectLst/>
              <a:latin typeface="+mn-lt"/>
              <a:ea typeface="+mn-ea"/>
              <a:cs typeface="+mn-cs"/>
            </a:rPr>
            <a:t>宇佐市公共施設白書においても、市保有施設の一人当たりの延床面積を全国平均と比較した場合、保有量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約２倍という結果が出ており、今後の人口減少を見据えた施設の廃止や統合、複合化、縮小等による総量の縮減が課題である。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54446</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159476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64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19050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6745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158750</xdr:rowOff>
    </xdr:from>
    <xdr:to>
      <xdr:col>55</xdr:col>
      <xdr:colOff>50800</xdr:colOff>
      <xdr:row>35</xdr:row>
      <xdr:rowOff>88900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10177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38100</xdr:rowOff>
    </xdr:from>
    <xdr:to>
      <xdr:col>55</xdr:col>
      <xdr:colOff>0</xdr:colOff>
      <xdr:row>35</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9639300" y="6038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25400</xdr:rowOff>
    </xdr:from>
    <xdr:to>
      <xdr:col>41</xdr:col>
      <xdr:colOff>101600</xdr:colOff>
      <xdr:row>35</xdr:row>
      <xdr:rowOff>127000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76200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7861300" y="6057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143527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140970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99021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57</xdr:row>
      <xdr:rowOff>140970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908300" y="9896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9896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200-0000D5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200-0000D7000000}"/>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200-0000D9000000}"/>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165371</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200-0000E4000000}"/>
            </a:ext>
          </a:extLst>
        </xdr:cNvPr>
        <xdr:cNvSpPr txBox="1"/>
      </xdr:nvSpPr>
      <xdr:spPr>
        <a:xfrm>
          <a:off x="10515600"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47498</xdr:rowOff>
    </xdr:from>
    <xdr:to>
      <xdr:col>50</xdr:col>
      <xdr:colOff>165100</xdr:colOff>
      <xdr:row>60</xdr:row>
      <xdr:rowOff>149098</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98298</xdr:rowOff>
    </xdr:from>
    <xdr:to>
      <xdr:col>55</xdr:col>
      <xdr:colOff>0</xdr:colOff>
      <xdr:row>61</xdr:row>
      <xdr:rowOff>66294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639300" y="10385298"/>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95504</xdr:rowOff>
    </xdr:from>
    <xdr:to>
      <xdr:col>46</xdr:col>
      <xdr:colOff>38100</xdr:colOff>
      <xdr:row>61</xdr:row>
      <xdr:rowOff>25654</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98298</xdr:rowOff>
    </xdr:from>
    <xdr:to>
      <xdr:col>50</xdr:col>
      <xdr:colOff>114300</xdr:colOff>
      <xdr:row>60</xdr:row>
      <xdr:rowOff>146304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03852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70358</xdr:rowOff>
    </xdr:from>
    <xdr:to>
      <xdr:col>41</xdr:col>
      <xdr:colOff>101600</xdr:colOff>
      <xdr:row>62</xdr:row>
      <xdr:rowOff>508</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781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146304</xdr:rowOff>
    </xdr:from>
    <xdr:to>
      <xdr:col>45</xdr:col>
      <xdr:colOff>177800</xdr:colOff>
      <xdr:row>61</xdr:row>
      <xdr:rowOff>121158</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7861300" y="104333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165625</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200-0000EE000000}"/>
            </a:ext>
          </a:extLst>
        </xdr:cNvPr>
        <xdr:cNvSpPr txBox="1"/>
      </xdr:nvSpPr>
      <xdr:spPr>
        <a:xfrm>
          <a:off x="93917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42181</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200-0000EF000000}"/>
            </a:ext>
          </a:extLst>
        </xdr:cNvPr>
        <xdr:cNvSpPr txBox="1"/>
      </xdr:nvSpPr>
      <xdr:spPr>
        <a:xfrm>
          <a:off x="8515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200-0000F0000000}"/>
            </a:ext>
          </a:extLst>
        </xdr:cNvPr>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2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4634865" y="13326292"/>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200-00000B01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0000000-0008-0000-0200-00000D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70229</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200-00000F010000}"/>
            </a:ext>
          </a:extLst>
        </xdr:cNvPr>
        <xdr:cNvSpPr txBox="1"/>
      </xdr:nvSpPr>
      <xdr:spPr>
        <a:xfrm>
          <a:off x="4673600" y="1395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45847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148952</xdr:rowOff>
    </xdr:from>
    <xdr:to>
      <xdr:col>15</xdr:col>
      <xdr:colOff>101600</xdr:colOff>
      <xdr:row>82</xdr:row>
      <xdr:rowOff>79102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857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145687</xdr:rowOff>
    </xdr:from>
    <xdr:to>
      <xdr:col>24</xdr:col>
      <xdr:colOff>114300</xdr:colOff>
      <xdr:row>81</xdr:row>
      <xdr:rowOff>75837</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4584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168564</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200-00001A010000}"/>
            </a:ext>
          </a:extLst>
        </xdr:cNvPr>
        <xdr:cNvSpPr txBox="1"/>
      </xdr:nvSpPr>
      <xdr:spPr>
        <a:xfrm>
          <a:off x="4673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1995</xdr:rowOff>
    </xdr:from>
    <xdr:to>
      <xdr:col>20</xdr:col>
      <xdr:colOff>38100</xdr:colOff>
      <xdr:row>81</xdr:row>
      <xdr:rowOff>103595</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3746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52795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3797300" y="139124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52795</xdr:rowOff>
    </xdr:from>
    <xdr:to>
      <xdr:col>19</xdr:col>
      <xdr:colOff>177800</xdr:colOff>
      <xdr:row>81</xdr:row>
      <xdr:rowOff>134438</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908300" y="139402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57513</xdr:rowOff>
    </xdr:from>
    <xdr:to>
      <xdr:col>10</xdr:col>
      <xdr:colOff>165100</xdr:colOff>
      <xdr:row>85</xdr:row>
      <xdr:rowOff>159113</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96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134438</xdr:rowOff>
    </xdr:from>
    <xdr:to>
      <xdr:col>15</xdr:col>
      <xdr:colOff>50800</xdr:colOff>
      <xdr:row>85</xdr:row>
      <xdr:rowOff>108313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2019300" y="14021888"/>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200-000021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70229</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200-000022010000}"/>
            </a:ext>
          </a:extLst>
        </xdr:cNvPr>
        <xdr:cNvSpPr txBox="1"/>
      </xdr:nvSpPr>
      <xdr:spPr>
        <a:xfrm>
          <a:off x="2705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200-00002301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120122</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200-000025010000}"/>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150240</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00000000-0008-0000-02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1" name="【福祉施設】&#10;一人当たり面積最小値テキスト">
          <a:extLst>
            <a:ext uri="{FF2B5EF4-FFF2-40B4-BE49-F238E27FC236}">
              <a16:creationId xmlns:a16="http://schemas.microsoft.com/office/drawing/2014/main" id="{00000000-0008-0000-0200-000041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3" name="【福祉施設】&#10;一人当たり面積最大値テキスト">
          <a:extLst>
            <a:ext uri="{FF2B5EF4-FFF2-40B4-BE49-F238E27FC236}">
              <a16:creationId xmlns:a16="http://schemas.microsoft.com/office/drawing/2014/main" id="{00000000-0008-0000-0200-000043010000}"/>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5" name="【福祉施設】&#10;一人当たり面積平均値テキスト">
          <a:extLst>
            <a:ext uri="{FF2B5EF4-FFF2-40B4-BE49-F238E27FC236}">
              <a16:creationId xmlns:a16="http://schemas.microsoft.com/office/drawing/2014/main" id="{00000000-0008-0000-0200-000045010000}"/>
            </a:ext>
          </a:extLst>
        </xdr:cNvPr>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88537</xdr:rowOff>
    </xdr:from>
    <xdr:to>
      <xdr:col>55</xdr:col>
      <xdr:colOff>50800</xdr:colOff>
      <xdr:row>85</xdr:row>
      <xdr:rowOff>18687</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0426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66964</xdr:rowOff>
    </xdr:from>
    <xdr:ext cx="469744" cy="259045"/>
    <xdr:sp macro="" textlink="">
      <xdr:nvSpPr>
        <xdr:cNvPr id="336" name="【福祉施設】&#10;一人当たり面積該当値テキスト">
          <a:extLst>
            <a:ext uri="{FF2B5EF4-FFF2-40B4-BE49-F238E27FC236}">
              <a16:creationId xmlns:a16="http://schemas.microsoft.com/office/drawing/2014/main" id="{00000000-0008-0000-0200-000050010000}"/>
            </a:ext>
          </a:extLst>
        </xdr:cNvPr>
        <xdr:cNvSpPr txBox="1"/>
      </xdr:nvSpPr>
      <xdr:spPr>
        <a:xfrm>
          <a:off x="10515600"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91802</xdr:rowOff>
    </xdr:from>
    <xdr:to>
      <xdr:col>50</xdr:col>
      <xdr:colOff>165100</xdr:colOff>
      <xdr:row>85</xdr:row>
      <xdr:rowOff>21952</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9588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139337</xdr:rowOff>
    </xdr:from>
    <xdr:to>
      <xdr:col>55</xdr:col>
      <xdr:colOff>0</xdr:colOff>
      <xdr:row>84</xdr:row>
      <xdr:rowOff>142602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9639300" y="1454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13426</xdr:rowOff>
    </xdr:from>
    <xdr:to>
      <xdr:col>46</xdr:col>
      <xdr:colOff>38100</xdr:colOff>
      <xdr:row>84</xdr:row>
      <xdr:rowOff>115026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8699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64226</xdr:rowOff>
    </xdr:from>
    <xdr:to>
      <xdr:col>50</xdr:col>
      <xdr:colOff>114300</xdr:colOff>
      <xdr:row>84</xdr:row>
      <xdr:rowOff>142602</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8750300" y="1446602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160382</xdr:rowOff>
    </xdr:from>
    <xdr:to>
      <xdr:col>41</xdr:col>
      <xdr:colOff>101600</xdr:colOff>
      <xdr:row>81</xdr:row>
      <xdr:rowOff>90532</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781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39732</xdr:rowOff>
    </xdr:from>
    <xdr:to>
      <xdr:col>45</xdr:col>
      <xdr:colOff>177800</xdr:colOff>
      <xdr:row>84</xdr:row>
      <xdr:rowOff>64226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861300" y="13927182"/>
          <a:ext cx="889000" cy="5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a:extLst>
            <a:ext uri="{FF2B5EF4-FFF2-40B4-BE49-F238E27FC236}">
              <a16:creationId xmlns:a16="http://schemas.microsoft.com/office/drawing/2014/main" id="{00000000-0008-0000-0200-00005701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4" name="n_2aveValue【福祉施設】&#10;一人当たり面積">
          <a:extLst>
            <a:ext uri="{FF2B5EF4-FFF2-40B4-BE49-F238E27FC236}">
              <a16:creationId xmlns:a16="http://schemas.microsoft.com/office/drawing/2014/main" id="{00000000-0008-0000-0200-000058010000}"/>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5" name="n_3aveValue【福祉施設】&#10;一人当たり面積">
          <a:extLst>
            <a:ext uri="{FF2B5EF4-FFF2-40B4-BE49-F238E27FC236}">
              <a16:creationId xmlns:a16="http://schemas.microsoft.com/office/drawing/2014/main" id="{00000000-0008-0000-0200-000059010000}"/>
            </a:ext>
          </a:extLst>
        </xdr:cNvPr>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13079</xdr:rowOff>
    </xdr:from>
    <xdr:ext cx="469744" cy="259045"/>
    <xdr:sp macro="" textlink="">
      <xdr:nvSpPr>
        <xdr:cNvPr id="346" name="n_1mainValue【福祉施設】&#10;一人当たり面積">
          <a:extLst>
            <a:ext uri="{FF2B5EF4-FFF2-40B4-BE49-F238E27FC236}">
              <a16:creationId xmlns:a16="http://schemas.microsoft.com/office/drawing/2014/main" id="{00000000-0008-0000-0200-00005A010000}"/>
            </a:ext>
          </a:extLst>
        </xdr:cNvPr>
        <xdr:cNvSpPr txBox="1"/>
      </xdr:nvSpPr>
      <xdr:spPr>
        <a:xfrm>
          <a:off x="93917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131553</xdr:rowOff>
    </xdr:from>
    <xdr:ext cx="469744" cy="259045"/>
    <xdr:sp macro="" textlink="">
      <xdr:nvSpPr>
        <xdr:cNvPr id="347" name="n_2mainValue【福祉施設】&#10;一人当たり面積">
          <a:extLst>
            <a:ext uri="{FF2B5EF4-FFF2-40B4-BE49-F238E27FC236}">
              <a16:creationId xmlns:a16="http://schemas.microsoft.com/office/drawing/2014/main" id="{00000000-0008-0000-0200-00005B010000}"/>
            </a:ext>
          </a:extLst>
        </xdr:cNvPr>
        <xdr:cNvSpPr txBox="1"/>
      </xdr:nvSpPr>
      <xdr:spPr>
        <a:xfrm>
          <a:off x="85154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107059</xdr:rowOff>
    </xdr:from>
    <xdr:ext cx="469744" cy="259045"/>
    <xdr:sp macro="" textlink="">
      <xdr:nvSpPr>
        <xdr:cNvPr id="348" name="n_3mainValue【福祉施設】&#10;一人当たり面積">
          <a:extLst>
            <a:ext uri="{FF2B5EF4-FFF2-40B4-BE49-F238E27FC236}">
              <a16:creationId xmlns:a16="http://schemas.microsoft.com/office/drawing/2014/main" id="{00000000-0008-0000-0200-00005C010000}"/>
            </a:ext>
          </a:extLst>
        </xdr:cNvPr>
        <xdr:cNvSpPr txBox="1"/>
      </xdr:nvSpPr>
      <xdr:spPr>
        <a:xfrm>
          <a:off x="7626427" y="1365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0000000-0008-0000-02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5" name="【市民会館】&#10;有形固定資産減価償却率最小値テキスト">
          <a:extLst>
            <a:ext uri="{FF2B5EF4-FFF2-40B4-BE49-F238E27FC236}">
              <a16:creationId xmlns:a16="http://schemas.microsoft.com/office/drawing/2014/main" id="{00000000-0008-0000-0200-000077010000}"/>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a:extLst>
            <a:ext uri="{FF2B5EF4-FFF2-40B4-BE49-F238E27FC236}">
              <a16:creationId xmlns:a16="http://schemas.microsoft.com/office/drawing/2014/main" id="{00000000-0008-0000-0200-000079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00000000-0008-0000-0200-00007B010000}"/>
            </a:ext>
          </a:extLst>
        </xdr:cNvPr>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00000000-0008-0000-0200-000086010000}"/>
            </a:ext>
          </a:extLst>
        </xdr:cNvPr>
        <xdr:cNvSpPr txBox="1"/>
      </xdr:nvSpPr>
      <xdr:spPr>
        <a:xfrm>
          <a:off x="4673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25581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3797300" y="178286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44994</xdr:rowOff>
    </xdr:from>
    <xdr:to>
      <xdr:col>15</xdr:col>
      <xdr:colOff>101600</xdr:colOff>
      <xdr:row>103</xdr:row>
      <xdr:rowOff>146594</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857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95794</xdr:rowOff>
    </xdr:from>
    <xdr:to>
      <xdr:col>19</xdr:col>
      <xdr:colOff>177800</xdr:colOff>
      <xdr:row>104</xdr:row>
      <xdr:rowOff>25581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908300" y="1775514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68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95794</xdr:rowOff>
    </xdr:from>
    <xdr:to>
      <xdr:col>15</xdr:col>
      <xdr:colOff>50800</xdr:colOff>
      <xdr:row>103</xdr:row>
      <xdr:rowOff>126819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019300" y="1775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163121</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a:extLst>
            <a:ext uri="{FF2B5EF4-FFF2-40B4-BE49-F238E27FC236}">
              <a16:creationId xmlns:a16="http://schemas.microsoft.com/office/drawing/2014/main" id="{00000000-0008-0000-02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5" name="【市民会館】&#10;一人当たり面積最小値テキスト">
          <a:extLst>
            <a:ext uri="{FF2B5EF4-FFF2-40B4-BE49-F238E27FC236}">
              <a16:creationId xmlns:a16="http://schemas.microsoft.com/office/drawing/2014/main" id="{00000000-0008-0000-0200-0000A9010000}"/>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7" name="【市民会館】&#10;一人当たり面積最大値テキスト">
          <a:extLst>
            <a:ext uri="{FF2B5EF4-FFF2-40B4-BE49-F238E27FC236}">
              <a16:creationId xmlns:a16="http://schemas.microsoft.com/office/drawing/2014/main" id="{00000000-0008-0000-0200-0000AB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9" name="【市民会館】&#10;一人当たり面積平均値テキスト">
          <a:extLst>
            <a:ext uri="{FF2B5EF4-FFF2-40B4-BE49-F238E27FC236}">
              <a16:creationId xmlns:a16="http://schemas.microsoft.com/office/drawing/2014/main" id="{00000000-0008-0000-0200-0000AD010000}"/>
            </a:ext>
          </a:extLst>
        </xdr:cNvPr>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55118</xdr:rowOff>
    </xdr:from>
    <xdr:to>
      <xdr:col>55</xdr:col>
      <xdr:colOff>50800</xdr:colOff>
      <xdr:row>103</xdr:row>
      <xdr:rowOff>156718</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0426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77995</xdr:rowOff>
    </xdr:from>
    <xdr:ext cx="469744" cy="259045"/>
    <xdr:sp macro="" textlink="">
      <xdr:nvSpPr>
        <xdr:cNvPr id="440" name="【市民会館】&#10;一人当たり面積該当値テキスト">
          <a:extLst>
            <a:ext uri="{FF2B5EF4-FFF2-40B4-BE49-F238E27FC236}">
              <a16:creationId xmlns:a16="http://schemas.microsoft.com/office/drawing/2014/main" id="{00000000-0008-0000-0200-0000B8010000}"/>
            </a:ext>
          </a:extLst>
        </xdr:cNvPr>
        <xdr:cNvSpPr txBox="1"/>
      </xdr:nvSpPr>
      <xdr:spPr>
        <a:xfrm>
          <a:off x="10515600" y="175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64263</xdr:rowOff>
    </xdr:from>
    <xdr:to>
      <xdr:col>50</xdr:col>
      <xdr:colOff>165100</xdr:colOff>
      <xdr:row>103</xdr:row>
      <xdr:rowOff>165863</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9588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105918</xdr:rowOff>
    </xdr:from>
    <xdr:to>
      <xdr:col>55</xdr:col>
      <xdr:colOff>0</xdr:colOff>
      <xdr:row>103</xdr:row>
      <xdr:rowOff>115063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9639300" y="177652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68835</xdr:rowOff>
    </xdr:from>
    <xdr:to>
      <xdr:col>46</xdr:col>
      <xdr:colOff>38100</xdr:colOff>
      <xdr:row>103</xdr:row>
      <xdr:rowOff>170435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8699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115063</xdr:rowOff>
    </xdr:from>
    <xdr:to>
      <xdr:col>50</xdr:col>
      <xdr:colOff>114300</xdr:colOff>
      <xdr:row>103</xdr:row>
      <xdr:rowOff>119635</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8750300" y="17774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77978</xdr:rowOff>
    </xdr:from>
    <xdr:to>
      <xdr:col>41</xdr:col>
      <xdr:colOff>101600</xdr:colOff>
      <xdr:row>104</xdr:row>
      <xdr:rowOff>8128</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7810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119635</xdr:rowOff>
    </xdr:from>
    <xdr:to>
      <xdr:col>45</xdr:col>
      <xdr:colOff>177800</xdr:colOff>
      <xdr:row>103</xdr:row>
      <xdr:rowOff>128778</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7861300" y="17778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7" name="n_1aveValue【市民会館】&#10;一人当たり面積">
          <a:extLst>
            <a:ext uri="{FF2B5EF4-FFF2-40B4-BE49-F238E27FC236}">
              <a16:creationId xmlns:a16="http://schemas.microsoft.com/office/drawing/2014/main" id="{00000000-0008-0000-0200-0000BF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8" name="n_2aveValue【市民会館】&#10;一人当たり面積">
          <a:extLst>
            <a:ext uri="{FF2B5EF4-FFF2-40B4-BE49-F238E27FC236}">
              <a16:creationId xmlns:a16="http://schemas.microsoft.com/office/drawing/2014/main" id="{00000000-0008-0000-0200-0000C0010000}"/>
            </a:ext>
          </a:extLst>
        </xdr:cNvPr>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9" name="n_3aveValue【市民会館】&#10;一人当たり面積">
          <a:extLst>
            <a:ext uri="{FF2B5EF4-FFF2-40B4-BE49-F238E27FC236}">
              <a16:creationId xmlns:a16="http://schemas.microsoft.com/office/drawing/2014/main" id="{00000000-0008-0000-0200-0000C1010000}"/>
            </a:ext>
          </a:extLst>
        </xdr:cNvPr>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10940</xdr:rowOff>
    </xdr:from>
    <xdr:ext cx="469744" cy="259045"/>
    <xdr:sp macro="" textlink="">
      <xdr:nvSpPr>
        <xdr:cNvPr id="450" name="n_1mainValue【市民会館】&#10;一人当たり面積">
          <a:extLst>
            <a:ext uri="{FF2B5EF4-FFF2-40B4-BE49-F238E27FC236}">
              <a16:creationId xmlns:a16="http://schemas.microsoft.com/office/drawing/2014/main" id="{00000000-0008-0000-0200-0000C2010000}"/>
            </a:ext>
          </a:extLst>
        </xdr:cNvPr>
        <xdr:cNvSpPr txBox="1"/>
      </xdr:nvSpPr>
      <xdr:spPr>
        <a:xfrm>
          <a:off x="93917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15512</xdr:rowOff>
    </xdr:from>
    <xdr:ext cx="469744" cy="259045"/>
    <xdr:sp macro="" textlink="">
      <xdr:nvSpPr>
        <xdr:cNvPr id="451" name="n_2mainValue【市民会館】&#10;一人当たり面積">
          <a:extLst>
            <a:ext uri="{FF2B5EF4-FFF2-40B4-BE49-F238E27FC236}">
              <a16:creationId xmlns:a16="http://schemas.microsoft.com/office/drawing/2014/main" id="{00000000-0008-0000-0200-0000C3010000}"/>
            </a:ext>
          </a:extLst>
        </xdr:cNvPr>
        <xdr:cNvSpPr txBox="1"/>
      </xdr:nvSpPr>
      <xdr:spPr>
        <a:xfrm>
          <a:off x="8515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24655</xdr:rowOff>
    </xdr:from>
    <xdr:ext cx="469744" cy="259045"/>
    <xdr:sp macro="" textlink="">
      <xdr:nvSpPr>
        <xdr:cNvPr id="452" name="n_3mainValue【市民会館】&#10;一人当たり面積">
          <a:extLst>
            <a:ext uri="{FF2B5EF4-FFF2-40B4-BE49-F238E27FC236}">
              <a16:creationId xmlns:a16="http://schemas.microsoft.com/office/drawing/2014/main" id="{00000000-0008-0000-0200-0000C4010000}"/>
            </a:ext>
          </a:extLst>
        </xdr:cNvPr>
        <xdr:cNvSpPr txBox="1"/>
      </xdr:nvSpPr>
      <xdr:spPr>
        <a:xfrm>
          <a:off x="7626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2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200-0000DF010000}"/>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00000000-0008-0000-02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200-0000E3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2557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6357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92528</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5481300" y="60312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79284</xdr:rowOff>
    </xdr:from>
    <xdr:to>
      <xdr:col>76</xdr:col>
      <xdr:colOff>165100</xdr:colOff>
      <xdr:row>34</xdr:row>
      <xdr:rowOff>9434</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4541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130084</xdr:rowOff>
    </xdr:from>
    <xdr:to>
      <xdr:col>81</xdr:col>
      <xdr:colOff>50800</xdr:colOff>
      <xdr:row>35</xdr:row>
      <xdr:rowOff>92528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4592300" y="5787934"/>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121739</xdr:rowOff>
    </xdr:from>
    <xdr:to>
      <xdr:col>72</xdr:col>
      <xdr:colOff>38100</xdr:colOff>
      <xdr:row>34</xdr:row>
      <xdr:rowOff>51889</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3652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130084</xdr:rowOff>
    </xdr:from>
    <xdr:to>
      <xdr:col>76</xdr:col>
      <xdr:colOff>114300</xdr:colOff>
      <xdr:row>34</xdr:row>
      <xdr:rowOff>1089</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3703300" y="578793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25961</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43897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68416</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3500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2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200-00000F020000}"/>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200-000011020000}"/>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200-000013020000}"/>
            </a:ext>
          </a:extLst>
        </xdr:cNvPr>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1322</xdr:rowOff>
    </xdr:from>
    <xdr:to>
      <xdr:col>116</xdr:col>
      <xdr:colOff>114300</xdr:colOff>
      <xdr:row>40</xdr:row>
      <xdr:rowOff>102922</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2110700" y="68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151199</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200-00001E020000}"/>
            </a:ext>
          </a:extLst>
        </xdr:cNvPr>
        <xdr:cNvSpPr txBox="1"/>
      </xdr:nvSpPr>
      <xdr:spPr>
        <a:xfrm>
          <a:off x="22199600" y="683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2803</xdr:rowOff>
    </xdr:from>
    <xdr:to>
      <xdr:col>112</xdr:col>
      <xdr:colOff>38100</xdr:colOff>
      <xdr:row>40</xdr:row>
      <xdr:rowOff>104403</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1272500" y="68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52122</xdr:rowOff>
    </xdr:from>
    <xdr:to>
      <xdr:col>116</xdr:col>
      <xdr:colOff>63500</xdr:colOff>
      <xdr:row>40</xdr:row>
      <xdr:rowOff>53603</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1323300" y="6910122"/>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80418</xdr:rowOff>
    </xdr:from>
    <xdr:to>
      <xdr:col>107</xdr:col>
      <xdr:colOff>101600</xdr:colOff>
      <xdr:row>41</xdr:row>
      <xdr:rowOff>10568</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0383500" y="69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53603</xdr:rowOff>
    </xdr:from>
    <xdr:to>
      <xdr:col>111</xdr:col>
      <xdr:colOff>177800</xdr:colOff>
      <xdr:row>40</xdr:row>
      <xdr:rowOff>131218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0434300" y="6911603"/>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80967</xdr:rowOff>
    </xdr:from>
    <xdr:to>
      <xdr:col>102</xdr:col>
      <xdr:colOff>165100</xdr:colOff>
      <xdr:row>41</xdr:row>
      <xdr:rowOff>11117</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9494500" y="69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131218</xdr:rowOff>
    </xdr:from>
    <xdr:to>
      <xdr:col>107</xdr:col>
      <xdr:colOff>50800</xdr:colOff>
      <xdr:row>40</xdr:row>
      <xdr:rowOff>131767</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9545300" y="69892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95530</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21043411" y="69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1695</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20167111" y="70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2244</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19278111" y="70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00000000-0008-0000-0200-00004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1" name="【保健センター・保健所】&#10;有形固定資産減価償却率最小値テキスト">
          <a:extLst>
            <a:ext uri="{FF2B5EF4-FFF2-40B4-BE49-F238E27FC236}">
              <a16:creationId xmlns:a16="http://schemas.microsoft.com/office/drawing/2014/main" id="{00000000-0008-0000-0200-00004502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3" name="【保健センター・保健所】&#10;有形固定資産減価償却率最大値テキスト">
          <a:extLst>
            <a:ext uri="{FF2B5EF4-FFF2-40B4-BE49-F238E27FC236}">
              <a16:creationId xmlns:a16="http://schemas.microsoft.com/office/drawing/2014/main" id="{00000000-0008-0000-0200-000047020000}"/>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00000000-0008-0000-0200-000049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63500</xdr:rowOff>
    </xdr:from>
    <xdr:to>
      <xdr:col>76</xdr:col>
      <xdr:colOff>165100</xdr:colOff>
      <xdr:row>57</xdr:row>
      <xdr:rowOff>165100</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101056</xdr:rowOff>
    </xdr:from>
    <xdr:to>
      <xdr:col>72</xdr:col>
      <xdr:colOff>38100</xdr:colOff>
      <xdr:row>58</xdr:row>
      <xdr:rowOff>31206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3652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57</xdr:row>
      <xdr:rowOff>151856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3703300" y="98869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601" name="n_2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47733</xdr:rowOff>
    </xdr:from>
    <xdr:ext cx="405111" cy="259045"/>
    <xdr:sp macro="" textlink="">
      <xdr:nvSpPr>
        <xdr:cNvPr id="602" name="n_3main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3500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00000000-0008-0000-02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00000000-0008-0000-0200-00007302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00000000-0008-0000-0200-000075020000}"/>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00000000-0008-0000-0200-000077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2540</xdr:rowOff>
    </xdr:from>
    <xdr:to>
      <xdr:col>107</xdr:col>
      <xdr:colOff>101600</xdr:colOff>
      <xdr:row>58</xdr:row>
      <xdr:rowOff>104140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0383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10160</xdr:rowOff>
    </xdr:from>
    <xdr:to>
      <xdr:col>102</xdr:col>
      <xdr:colOff>165100</xdr:colOff>
      <xdr:row>58</xdr:row>
      <xdr:rowOff>111760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9494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53340</xdr:rowOff>
    </xdr:from>
    <xdr:to>
      <xdr:col>107</xdr:col>
      <xdr:colOff>50800</xdr:colOff>
      <xdr:row>58</xdr:row>
      <xdr:rowOff>60960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9545300" y="9997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4" name="n_1aveValue【保健センター・保健所】&#10;一人当たり面積">
          <a:extLst>
            <a:ext uri="{FF2B5EF4-FFF2-40B4-BE49-F238E27FC236}">
              <a16:creationId xmlns:a16="http://schemas.microsoft.com/office/drawing/2014/main" id="{00000000-0008-0000-0200-000084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45" name="n_2aveValue【保健センター・保健所】&#10;一人当たり面積">
          <a:extLst>
            <a:ext uri="{FF2B5EF4-FFF2-40B4-BE49-F238E27FC236}">
              <a16:creationId xmlns:a16="http://schemas.microsoft.com/office/drawing/2014/main" id="{00000000-0008-0000-0200-000085020000}"/>
            </a:ext>
          </a:extLst>
        </xdr:cNvPr>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46" name="n_3aveValue【保健センター・保健所】&#10;一人当たり面積">
          <a:extLst>
            <a:ext uri="{FF2B5EF4-FFF2-40B4-BE49-F238E27FC236}">
              <a16:creationId xmlns:a16="http://schemas.microsoft.com/office/drawing/2014/main" id="{00000000-0008-0000-0200-000086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120667</xdr:rowOff>
    </xdr:from>
    <xdr:ext cx="469744" cy="259045"/>
    <xdr:sp macro="" textlink="">
      <xdr:nvSpPr>
        <xdr:cNvPr id="647" name="n_2mainValue【保健センター・保健所】&#10;一人当たり面積">
          <a:extLst>
            <a:ext uri="{FF2B5EF4-FFF2-40B4-BE49-F238E27FC236}">
              <a16:creationId xmlns:a16="http://schemas.microsoft.com/office/drawing/2014/main" id="{00000000-0008-0000-0200-000087020000}"/>
            </a:ext>
          </a:extLst>
        </xdr:cNvPr>
        <xdr:cNvSpPr txBox="1"/>
      </xdr:nvSpPr>
      <xdr:spPr>
        <a:xfrm>
          <a:off x="201994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128287</xdr:rowOff>
    </xdr:from>
    <xdr:ext cx="469744" cy="259045"/>
    <xdr:sp macro="" textlink="">
      <xdr:nvSpPr>
        <xdr:cNvPr id="648" name="n_3mainValue【保健センター・保健所】&#10;一人当たり面積">
          <a:extLst>
            <a:ext uri="{FF2B5EF4-FFF2-40B4-BE49-F238E27FC236}">
              <a16:creationId xmlns:a16="http://schemas.microsoft.com/office/drawing/2014/main" id="{00000000-0008-0000-0200-000088020000}"/>
            </a:ext>
          </a:extLst>
        </xdr:cNvPr>
        <xdr:cNvSpPr txBox="1"/>
      </xdr:nvSpPr>
      <xdr:spPr>
        <a:xfrm>
          <a:off x="193104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a:extLst>
            <a:ext uri="{FF2B5EF4-FFF2-40B4-BE49-F238E27FC236}">
              <a16:creationId xmlns:a16="http://schemas.microsoft.com/office/drawing/2014/main" id="{00000000-0008-0000-0200-0000A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75" name="【消防施設】&#10;有形固定資産減価償却率最小値テキスト">
          <a:extLst>
            <a:ext uri="{FF2B5EF4-FFF2-40B4-BE49-F238E27FC236}">
              <a16:creationId xmlns:a16="http://schemas.microsoft.com/office/drawing/2014/main" id="{00000000-0008-0000-0200-0000A3020000}"/>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77" name="【消防施設】&#10;有形固定資産減価償却率最大値テキスト">
          <a:extLst>
            <a:ext uri="{FF2B5EF4-FFF2-40B4-BE49-F238E27FC236}">
              <a16:creationId xmlns:a16="http://schemas.microsoft.com/office/drawing/2014/main" id="{00000000-0008-0000-0200-0000A5020000}"/>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79" name="【消防施設】&#10;有形固定資産減価償却率平均値テキスト">
          <a:extLst>
            <a:ext uri="{FF2B5EF4-FFF2-40B4-BE49-F238E27FC236}">
              <a16:creationId xmlns:a16="http://schemas.microsoft.com/office/drawing/2014/main" id="{00000000-0008-0000-0200-0000A7020000}"/>
            </a:ext>
          </a:extLst>
        </xdr:cNvPr>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690" name="【消防施設】&#10;有形固定資産減価償却率該当値テキスト">
          <a:extLst>
            <a:ext uri="{FF2B5EF4-FFF2-40B4-BE49-F238E27FC236}">
              <a16:creationId xmlns:a16="http://schemas.microsoft.com/office/drawing/2014/main" id="{00000000-0008-0000-0200-0000B2020000}"/>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26670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5481300" y="138961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26670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4592300" y="139108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xdr:rowOff>
    </xdr:from>
    <xdr:to>
      <xdr:col>72</xdr:col>
      <xdr:colOff>38100</xdr:colOff>
      <xdr:row>81</xdr:row>
      <xdr:rowOff>103595</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3652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81</xdr:row>
      <xdr:rowOff>52795</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3703300" y="139108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97" name="n_1aveValue【消防施設】&#10;有形固定資産減価償却率">
          <a:extLst>
            <a:ext uri="{FF2B5EF4-FFF2-40B4-BE49-F238E27FC236}">
              <a16:creationId xmlns:a16="http://schemas.microsoft.com/office/drawing/2014/main" id="{00000000-0008-0000-0200-0000B9020000}"/>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98" name="n_2aveValue【消防施設】&#10;有形固定資産減価償却率">
          <a:extLst>
            <a:ext uri="{FF2B5EF4-FFF2-40B4-BE49-F238E27FC236}">
              <a16:creationId xmlns:a16="http://schemas.microsoft.com/office/drawing/2014/main" id="{00000000-0008-0000-0200-0000BA020000}"/>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99" name="n_3aveValue【消防施設】&#10;有形固定資産減価償却率">
          <a:extLst>
            <a:ext uri="{FF2B5EF4-FFF2-40B4-BE49-F238E27FC236}">
              <a16:creationId xmlns:a16="http://schemas.microsoft.com/office/drawing/2014/main" id="{00000000-0008-0000-0200-0000BB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00" name="n_1mainValue【消防施設】&#10;有形固定資産減価償却率">
          <a:extLst>
            <a:ext uri="{FF2B5EF4-FFF2-40B4-BE49-F238E27FC236}">
              <a16:creationId xmlns:a16="http://schemas.microsoft.com/office/drawing/2014/main" id="{00000000-0008-0000-0200-0000BC020000}"/>
            </a:ext>
          </a:extLst>
        </xdr:cNvPr>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701" name="n_2mainValue【消防施設】&#10;有形固定資産減価償却率">
          <a:extLst>
            <a:ext uri="{FF2B5EF4-FFF2-40B4-BE49-F238E27FC236}">
              <a16:creationId xmlns:a16="http://schemas.microsoft.com/office/drawing/2014/main" id="{00000000-0008-0000-0200-0000BD02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94722</xdr:rowOff>
    </xdr:from>
    <xdr:ext cx="405111" cy="259045"/>
    <xdr:sp macro="" textlink="">
      <xdr:nvSpPr>
        <xdr:cNvPr id="702" name="n_3mainValue【消防施設】&#10;有形固定資産減価償却率">
          <a:extLst>
            <a:ext uri="{FF2B5EF4-FFF2-40B4-BE49-F238E27FC236}">
              <a16:creationId xmlns:a16="http://schemas.microsoft.com/office/drawing/2014/main" id="{00000000-0008-0000-0200-0000BE020000}"/>
            </a:ext>
          </a:extLst>
        </xdr:cNvPr>
        <xdr:cNvSpPr txBox="1"/>
      </xdr:nvSpPr>
      <xdr:spPr>
        <a:xfrm>
          <a:off x="13500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a:extLst>
            <a:ext uri="{FF2B5EF4-FFF2-40B4-BE49-F238E27FC236}">
              <a16:creationId xmlns:a16="http://schemas.microsoft.com/office/drawing/2014/main" id="{00000000-0008-0000-0200-0000D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5" name="【消防施設】&#10;一人当たり面積最小値テキスト">
          <a:extLst>
            <a:ext uri="{FF2B5EF4-FFF2-40B4-BE49-F238E27FC236}">
              <a16:creationId xmlns:a16="http://schemas.microsoft.com/office/drawing/2014/main" id="{00000000-0008-0000-0200-0000D5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27" name="【消防施設】&#10;一人当たり面積最大値テキスト">
          <a:extLst>
            <a:ext uri="{FF2B5EF4-FFF2-40B4-BE49-F238E27FC236}">
              <a16:creationId xmlns:a16="http://schemas.microsoft.com/office/drawing/2014/main" id="{00000000-0008-0000-0200-0000D7020000}"/>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29" name="【消防施設】&#10;一人当たり面積平均値テキスト">
          <a:extLst>
            <a:ext uri="{FF2B5EF4-FFF2-40B4-BE49-F238E27FC236}">
              <a16:creationId xmlns:a16="http://schemas.microsoft.com/office/drawing/2014/main" id="{00000000-0008-0000-0200-0000D9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40" name="【消防施設】&#10;一人当たり面積該当値テキスト">
          <a:extLst>
            <a:ext uri="{FF2B5EF4-FFF2-40B4-BE49-F238E27FC236}">
              <a16:creationId xmlns:a16="http://schemas.microsoft.com/office/drawing/2014/main" id="{00000000-0008-0000-0200-0000E4020000}"/>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143256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41884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82</xdr:row>
      <xdr:rowOff>143256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0434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41930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47" name="n_1aveValue【消防施設】&#10;一人当たり面積">
          <a:extLst>
            <a:ext uri="{FF2B5EF4-FFF2-40B4-BE49-F238E27FC236}">
              <a16:creationId xmlns:a16="http://schemas.microsoft.com/office/drawing/2014/main" id="{00000000-0008-0000-0200-0000EB020000}"/>
            </a:ext>
          </a:extLst>
        </xdr:cNvPr>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48" name="n_2aveValue【消防施設】&#10;一人当たり面積">
          <a:extLst>
            <a:ext uri="{FF2B5EF4-FFF2-40B4-BE49-F238E27FC236}">
              <a16:creationId xmlns:a16="http://schemas.microsoft.com/office/drawing/2014/main" id="{00000000-0008-0000-0200-0000EC020000}"/>
            </a:ext>
          </a:extLst>
        </xdr:cNvPr>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49" name="n_3aveValue【消防施設】&#10;一人当たり面積">
          <a:extLst>
            <a:ext uri="{FF2B5EF4-FFF2-40B4-BE49-F238E27FC236}">
              <a16:creationId xmlns:a16="http://schemas.microsoft.com/office/drawing/2014/main" id="{00000000-0008-0000-0200-0000ED02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750" name="n_1mainValue【消防施設】&#10;一人当たり面積">
          <a:extLst>
            <a:ext uri="{FF2B5EF4-FFF2-40B4-BE49-F238E27FC236}">
              <a16:creationId xmlns:a16="http://schemas.microsoft.com/office/drawing/2014/main" id="{00000000-0008-0000-0200-0000EE020000}"/>
            </a:ext>
          </a:extLst>
        </xdr:cNvPr>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751" name="n_2mainValue【消防施設】&#10;一人当たり面積">
          <a:extLst>
            <a:ext uri="{FF2B5EF4-FFF2-40B4-BE49-F238E27FC236}">
              <a16:creationId xmlns:a16="http://schemas.microsoft.com/office/drawing/2014/main" id="{00000000-0008-0000-0200-0000EF020000}"/>
            </a:ext>
          </a:extLst>
        </xdr:cNvPr>
        <xdr:cNvSpPr txBox="1"/>
      </xdr:nvSpPr>
      <xdr:spPr>
        <a:xfrm>
          <a:off x="20199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52" name="n_3mainValue【消防施設】&#10;一人当たり面積">
          <a:extLst>
            <a:ext uri="{FF2B5EF4-FFF2-40B4-BE49-F238E27FC236}">
              <a16:creationId xmlns:a16="http://schemas.microsoft.com/office/drawing/2014/main" id="{00000000-0008-0000-0200-0000F0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id="{00000000-0008-0000-02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79" name="【庁舎】&#10;有形固定資産減価償却率最小値テキスト">
          <a:extLst>
            <a:ext uri="{FF2B5EF4-FFF2-40B4-BE49-F238E27FC236}">
              <a16:creationId xmlns:a16="http://schemas.microsoft.com/office/drawing/2014/main" id="{00000000-0008-0000-0200-00000B03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81" name="【庁舎】&#10;有形固定資産減価償却率最大値テキスト">
          <a:extLst>
            <a:ext uri="{FF2B5EF4-FFF2-40B4-BE49-F238E27FC236}">
              <a16:creationId xmlns:a16="http://schemas.microsoft.com/office/drawing/2014/main" id="{00000000-0008-0000-0200-00000D030000}"/>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83" name="【庁舎】&#10;有形固定資産減価償却率平均値テキスト">
          <a:extLst>
            <a:ext uri="{FF2B5EF4-FFF2-40B4-BE49-F238E27FC236}">
              <a16:creationId xmlns:a16="http://schemas.microsoft.com/office/drawing/2014/main" id="{00000000-0008-0000-0200-00000F03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152763</xdr:rowOff>
    </xdr:from>
    <xdr:to>
      <xdr:col>85</xdr:col>
      <xdr:colOff>177800</xdr:colOff>
      <xdr:row>102</xdr:row>
      <xdr:rowOff>82913</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6268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4190</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200-00001A030000}"/>
            </a:ext>
          </a:extLst>
        </xdr:cNvPr>
        <xdr:cNvSpPr txBox="1"/>
      </xdr:nvSpPr>
      <xdr:spPr>
        <a:xfrm>
          <a:off x="16357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32113</xdr:rowOff>
    </xdr:from>
    <xdr:to>
      <xdr:col>85</xdr:col>
      <xdr:colOff>127000</xdr:colOff>
      <xdr:row>102</xdr:row>
      <xdr:rowOff>53339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15481300" y="1752001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156029</xdr:rowOff>
    </xdr:from>
    <xdr:to>
      <xdr:col>76</xdr:col>
      <xdr:colOff>165100</xdr:colOff>
      <xdr:row>102</xdr:row>
      <xdr:rowOff>86179</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53339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4592300" y="175232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17236</xdr:rowOff>
    </xdr:from>
    <xdr:to>
      <xdr:col>72</xdr:col>
      <xdr:colOff>38100</xdr:colOff>
      <xdr:row>102</xdr:row>
      <xdr:rowOff>118836</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3652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35379</xdr:rowOff>
    </xdr:from>
    <xdr:to>
      <xdr:col>76</xdr:col>
      <xdr:colOff>114300</xdr:colOff>
      <xdr:row>102</xdr:row>
      <xdr:rowOff>68036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3703300" y="175232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01" name="n_1aveValue【庁舎】&#10;有形固定資産減価償却率">
          <a:extLst>
            <a:ext uri="{FF2B5EF4-FFF2-40B4-BE49-F238E27FC236}">
              <a16:creationId xmlns:a16="http://schemas.microsoft.com/office/drawing/2014/main" id="{00000000-0008-0000-0200-000021030000}"/>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02" name="n_2aveValue【庁舎】&#10;有形固定資産減価償却率">
          <a:extLst>
            <a:ext uri="{FF2B5EF4-FFF2-40B4-BE49-F238E27FC236}">
              <a16:creationId xmlns:a16="http://schemas.microsoft.com/office/drawing/2014/main" id="{00000000-0008-0000-0200-00002203000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03" name="n_3aveValue【庁舎】&#10;有形固定資産減価償却率">
          <a:extLst>
            <a:ext uri="{FF2B5EF4-FFF2-40B4-BE49-F238E27FC236}">
              <a16:creationId xmlns:a16="http://schemas.microsoft.com/office/drawing/2014/main" id="{00000000-0008-0000-0200-000023030000}"/>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200-000024030000}"/>
            </a:ext>
          </a:extLst>
        </xdr:cNvPr>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200-000025030000}"/>
            </a:ext>
          </a:extLst>
        </xdr:cNvPr>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135363</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200-000026030000}"/>
            </a:ext>
          </a:extLst>
        </xdr:cNvPr>
        <xdr:cNvSpPr txBox="1"/>
      </xdr:nvSpPr>
      <xdr:spPr>
        <a:xfrm>
          <a:off x="13500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2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31" name="【庁舎】&#10;一人当たり面積最小値テキスト">
          <a:extLst>
            <a:ext uri="{FF2B5EF4-FFF2-40B4-BE49-F238E27FC236}">
              <a16:creationId xmlns:a16="http://schemas.microsoft.com/office/drawing/2014/main" id="{00000000-0008-0000-0200-00003F030000}"/>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33" name="【庁舎】&#10;一人当たり面積最大値テキスト">
          <a:extLst>
            <a:ext uri="{FF2B5EF4-FFF2-40B4-BE49-F238E27FC236}">
              <a16:creationId xmlns:a16="http://schemas.microsoft.com/office/drawing/2014/main" id="{00000000-0008-0000-0200-000041030000}"/>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35" name="【庁舎】&#10;一人当たり面積平均値テキスト">
          <a:extLst>
            <a:ext uri="{FF2B5EF4-FFF2-40B4-BE49-F238E27FC236}">
              <a16:creationId xmlns:a16="http://schemas.microsoft.com/office/drawing/2014/main" id="{00000000-0008-0000-0200-000043030000}"/>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137795</xdr:rowOff>
    </xdr:from>
    <xdr:to>
      <xdr:col>116</xdr:col>
      <xdr:colOff>114300</xdr:colOff>
      <xdr:row>106</xdr:row>
      <xdr:rowOff>67945</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2110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116222</xdr:rowOff>
    </xdr:from>
    <xdr:ext cx="469744" cy="259045"/>
    <xdr:sp macro="" textlink="">
      <xdr:nvSpPr>
        <xdr:cNvPr id="846" name="【庁舎】&#10;一人当たり面積該当値テキスト">
          <a:extLst>
            <a:ext uri="{FF2B5EF4-FFF2-40B4-BE49-F238E27FC236}">
              <a16:creationId xmlns:a16="http://schemas.microsoft.com/office/drawing/2014/main" id="{00000000-0008-0000-0200-00004E030000}"/>
            </a:ext>
          </a:extLst>
        </xdr:cNvPr>
        <xdr:cNvSpPr txBox="1"/>
      </xdr:nvSpPr>
      <xdr:spPr>
        <a:xfrm>
          <a:off x="22199600" y="181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106</xdr:row>
      <xdr:rowOff>17145</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21323300" y="181451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84455</xdr:rowOff>
    </xdr:from>
    <xdr:to>
      <xdr:col>107</xdr:col>
      <xdr:colOff>101600</xdr:colOff>
      <xdr:row>106</xdr:row>
      <xdr:rowOff>14605</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2038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135255</xdr:rowOff>
    </xdr:from>
    <xdr:to>
      <xdr:col>111</xdr:col>
      <xdr:colOff>177800</xdr:colOff>
      <xdr:row>105</xdr:row>
      <xdr:rowOff>142875</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20434300" y="18137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135255</xdr:rowOff>
    </xdr:from>
    <xdr:to>
      <xdr:col>107</xdr:col>
      <xdr:colOff>50800</xdr:colOff>
      <xdr:row>105</xdr:row>
      <xdr:rowOff>140970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9545300" y="18137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53" name="n_1aveValue【庁舎】&#10;一人当たり面積">
          <a:extLst>
            <a:ext uri="{FF2B5EF4-FFF2-40B4-BE49-F238E27FC236}">
              <a16:creationId xmlns:a16="http://schemas.microsoft.com/office/drawing/2014/main" id="{00000000-0008-0000-0200-000055030000}"/>
            </a:ext>
          </a:extLst>
        </xdr:cNvPr>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54" name="n_2aveValue【庁舎】&#10;一人当たり面積">
          <a:extLst>
            <a:ext uri="{FF2B5EF4-FFF2-40B4-BE49-F238E27FC236}">
              <a16:creationId xmlns:a16="http://schemas.microsoft.com/office/drawing/2014/main" id="{00000000-0008-0000-0200-000056030000}"/>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55" name="n_3aveValue【庁舎】&#10;一人当たり面積">
          <a:extLst>
            <a:ext uri="{FF2B5EF4-FFF2-40B4-BE49-F238E27FC236}">
              <a16:creationId xmlns:a16="http://schemas.microsoft.com/office/drawing/2014/main" id="{00000000-0008-0000-0200-000057030000}"/>
            </a:ext>
          </a:extLst>
        </xdr:cNvPr>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5732</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「体育館・プール」、「一般廃棄物処理施設」、「庁舎」の有形固定資産減価償却率において類似団体平均値を上回っているが、本庁舎及び安心院地域複合支所の建て替え</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宇佐・高田・国東広域事務組合が進める広域ごみ処理施設の建設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老朽化が著しい施設の更新や</a:t>
          </a:r>
          <a:r>
            <a:rPr kumimoji="1" lang="ja-JP" altLang="en-US" sz="1100">
              <a:solidFill>
                <a:schemeClr val="dk1"/>
              </a:solidFill>
              <a:effectLst/>
              <a:latin typeface="+mn-lt"/>
              <a:ea typeface="+mn-ea"/>
              <a:cs typeface="+mn-cs"/>
            </a:rPr>
            <a:t>複合化</a:t>
          </a:r>
          <a:r>
            <a:rPr kumimoji="1" lang="ja-JP" altLang="ja-JP" sz="1100">
              <a:solidFill>
                <a:schemeClr val="dk1"/>
              </a:solidFill>
              <a:effectLst/>
              <a:latin typeface="+mn-lt"/>
              <a:ea typeface="+mn-ea"/>
              <a:cs typeface="+mn-cs"/>
            </a:rPr>
            <a:t>に向けた大型事業を進めており、これらの減価償却率については今後減少が見込める状況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一人当たりの面積においては、「図書館」や「市民会館」が類似団体平均値を上回っている。これらは市町合併以前より各自治体毎に設置されていたものが現存するためである。</a:t>
          </a:r>
          <a:endParaRPr lang="ja-JP" altLang="ja-JP" sz="1400">
            <a:effectLst/>
          </a:endParaRPr>
        </a:p>
        <a:p>
          <a:r>
            <a:rPr kumimoji="1" lang="ja-JP" altLang="ja-JP" sz="1100">
              <a:solidFill>
                <a:schemeClr val="dk1"/>
              </a:solidFill>
              <a:effectLst/>
              <a:latin typeface="+mn-lt"/>
              <a:ea typeface="+mn-ea"/>
              <a:cs typeface="+mn-cs"/>
            </a:rPr>
            <a:t>宇佐市公共施設白書においても、市保有施設の一人当たりの延床面積を全国平均と比較した場合、保有量が約２倍という結果が出ており、施設の廃止や統合、複合化、縮小等による総量の縮減が課題である。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地方消費税交付金や自動車重量譲与税などの増により基準財政収入額は増加している。一方で、社会福祉費に加え、臨時財政対策債償還費や合併特例債償還費の増などにより基準財政需要額は増加している。</a:t>
          </a:r>
        </a:p>
        <a:p>
          <a:r>
            <a:rPr kumimoji="1" lang="ja-JP" altLang="en-US" sz="1300">
              <a:latin typeface="ＭＳ Ｐゴシック" panose="020B0600070205080204" pitchFamily="50" charset="-128"/>
              <a:ea typeface="ＭＳ Ｐゴシック" panose="020B0600070205080204" pitchFamily="50" charset="-128"/>
            </a:rPr>
            <a:t>　その結果、財政力指数は前年度と同じ</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となり、大分県平均を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ポイント低い水準にとどまっている。</a:t>
          </a:r>
        </a:p>
        <a:p>
          <a:r>
            <a:rPr kumimoji="1" lang="ja-JP" altLang="en-US" sz="1300">
              <a:latin typeface="ＭＳ Ｐゴシック" panose="020B0600070205080204" pitchFamily="50" charset="-128"/>
              <a:ea typeface="ＭＳ Ｐゴシック" panose="020B0600070205080204" pitchFamily="50" charset="-128"/>
            </a:rPr>
            <a:t>　今後も税収確保のため、企業誘致や定住及び雇用対策等の推進により、地域経済の活性化を図り、自主財源の確保を図る。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歳入では市税等で微減となっており、歳出では保育所措置費等による扶助費の増、合併特例債の償還本格化等による公債費の増などにより、歳出経常一般財源が大幅に増加し、</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％と前年度比較で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ポイントの増となっている。大分県平均との比較ででは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ポイント上回っており、類似団体平均値との比較では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今後も社会保障関係経費の増大などにより厳しい財政運営が見込まれるため、財源確保や経常経費の抑制に努め、今後の市政課題に柔軟に対応できる強固な行財政基盤の構築を図る必要がある。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65</xdr:row>
      <xdr:rowOff>117263</xdr:rowOff>
    </xdr:to>
    <xdr:cxnSp macro="">
      <xdr:nvCxnSpPr>
        <xdr:cNvPr id="132" name="直線コネクタ 131"/>
        <xdr:cNvCxnSpPr/>
      </xdr:nvCxnSpPr>
      <xdr:spPr>
        <a:xfrm>
          <a:off x="4114800" y="1109260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119804</xdr:rowOff>
    </xdr:to>
    <xdr:cxnSp macro="">
      <xdr:nvCxnSpPr>
        <xdr:cNvPr id="135" name="直線コネクタ 134"/>
        <xdr:cNvCxnSpPr/>
      </xdr:nvCxnSpPr>
      <xdr:spPr>
        <a:xfrm>
          <a:off x="3225800" y="109960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64</xdr:row>
      <xdr:rowOff>23283</xdr:rowOff>
    </xdr:to>
    <xdr:cxnSp macro="">
      <xdr:nvCxnSpPr>
        <xdr:cNvPr id="138" name="直線コネクタ 137"/>
        <xdr:cNvCxnSpPr/>
      </xdr:nvCxnSpPr>
      <xdr:spPr>
        <a:xfrm>
          <a:off x="2336800" y="1046522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103294</xdr:rowOff>
    </xdr:to>
    <xdr:cxnSp macro="">
      <xdr:nvCxnSpPr>
        <xdr:cNvPr id="141" name="直線コネクタ 140"/>
        <xdr:cNvCxnSpPr/>
      </xdr:nvCxnSpPr>
      <xdr:spPr>
        <a:xfrm flipV="1">
          <a:off x="1447800" y="1046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1" name="楕円 150"/>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2"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3" name="楕円 152"/>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4" name="テキスト ボックス 153"/>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5" name="楕円 154"/>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6" name="テキスト ボックス 155"/>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0" name="テキスト ボックス 159"/>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放課後児童健全育成事業や土砂災害ハザードマップ作成事業等により、物件費が微増したものの、維持補修費の減少に加え、職員給の減による人件費が減少した。また、住民基本台帳人口は対前年度で約</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人の減少となっている。これらにより、人口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人あたりでは</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円の減少となっている。</a:t>
          </a:r>
        </a:p>
        <a:p>
          <a:r>
            <a:rPr kumimoji="1" lang="ja-JP" altLang="en-US" sz="1300">
              <a:latin typeface="ＭＳ Ｐゴシック" panose="020B0600070205080204" pitchFamily="50" charset="-128"/>
              <a:ea typeface="ＭＳ Ｐゴシック" panose="020B0600070205080204" pitchFamily="50" charset="-128"/>
            </a:rPr>
            <a:t>　他団体との比較においては、類似団体平均地より</a:t>
          </a:r>
          <a:r>
            <a:rPr kumimoji="1" lang="en-US" altLang="ja-JP" sz="1300">
              <a:latin typeface="ＭＳ Ｐゴシック" panose="020B0600070205080204" pitchFamily="50" charset="-128"/>
              <a:ea typeface="ＭＳ Ｐゴシック" panose="020B0600070205080204" pitchFamily="50" charset="-128"/>
            </a:rPr>
            <a:t>11,186</a:t>
          </a:r>
          <a:r>
            <a:rPr kumimoji="1" lang="ja-JP" altLang="en-US" sz="1300">
              <a:latin typeface="ＭＳ Ｐゴシック" panose="020B0600070205080204" pitchFamily="50" charset="-128"/>
              <a:ea typeface="ＭＳ Ｐゴシック" panose="020B0600070205080204" pitchFamily="50" charset="-128"/>
            </a:rPr>
            <a:t>円、大分県平均値より</a:t>
          </a:r>
          <a:r>
            <a:rPr kumimoji="1" lang="en-US" altLang="ja-JP" sz="1300">
              <a:latin typeface="ＭＳ Ｐゴシック" panose="020B0600070205080204" pitchFamily="50" charset="-128"/>
              <a:ea typeface="ＭＳ Ｐゴシック" panose="020B0600070205080204" pitchFamily="50" charset="-128"/>
            </a:rPr>
            <a:t>11,235</a:t>
          </a:r>
          <a:r>
            <a:rPr kumimoji="1" lang="ja-JP" altLang="en-US" sz="1300">
              <a:latin typeface="ＭＳ Ｐゴシック" panose="020B0600070205080204" pitchFamily="50" charset="-128"/>
              <a:ea typeface="ＭＳ Ｐゴシック" panose="020B0600070205080204" pitchFamily="50" charset="-128"/>
            </a:rPr>
            <a:t>円高い値となっている。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131361</xdr:rowOff>
    </xdr:from>
    <xdr:to>
      <xdr:col>23</xdr:col>
      <xdr:colOff>133350</xdr:colOff>
      <xdr:row>83</xdr:row>
      <xdr:rowOff>137433</xdr:rowOff>
    </xdr:to>
    <xdr:cxnSp macro="">
      <xdr:nvCxnSpPr>
        <xdr:cNvPr id="193" name="直線コネクタ 192"/>
        <xdr:cNvCxnSpPr/>
      </xdr:nvCxnSpPr>
      <xdr:spPr>
        <a:xfrm flipV="1">
          <a:off x="4114800" y="14361711"/>
          <a:ext cx="8382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95148</xdr:rowOff>
    </xdr:from>
    <xdr:to>
      <xdr:col>19</xdr:col>
      <xdr:colOff>133350</xdr:colOff>
      <xdr:row>83</xdr:row>
      <xdr:rowOff>137433</xdr:rowOff>
    </xdr:to>
    <xdr:cxnSp macro="">
      <xdr:nvCxnSpPr>
        <xdr:cNvPr id="196" name="直線コネクタ 195"/>
        <xdr:cNvCxnSpPr/>
      </xdr:nvCxnSpPr>
      <xdr:spPr>
        <a:xfrm>
          <a:off x="3225800" y="14325498"/>
          <a:ext cx="889000" cy="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73740</xdr:rowOff>
    </xdr:from>
    <xdr:to>
      <xdr:col>15</xdr:col>
      <xdr:colOff>82550</xdr:colOff>
      <xdr:row>83</xdr:row>
      <xdr:rowOff>95148</xdr:rowOff>
    </xdr:to>
    <xdr:cxnSp macro="">
      <xdr:nvCxnSpPr>
        <xdr:cNvPr id="199" name="直線コネクタ 198"/>
        <xdr:cNvCxnSpPr/>
      </xdr:nvCxnSpPr>
      <xdr:spPr>
        <a:xfrm>
          <a:off x="2336800" y="14304090"/>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17864</xdr:rowOff>
    </xdr:from>
    <xdr:to>
      <xdr:col>11</xdr:col>
      <xdr:colOff>31750</xdr:colOff>
      <xdr:row>83</xdr:row>
      <xdr:rowOff>73740</xdr:rowOff>
    </xdr:to>
    <xdr:cxnSp macro="">
      <xdr:nvCxnSpPr>
        <xdr:cNvPr id="202" name="直線コネクタ 201"/>
        <xdr:cNvCxnSpPr/>
      </xdr:nvCxnSpPr>
      <xdr:spPr>
        <a:xfrm>
          <a:off x="1447800" y="14248214"/>
          <a:ext cx="8890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80561</xdr:rowOff>
    </xdr:from>
    <xdr:to>
      <xdr:col>23</xdr:col>
      <xdr:colOff>184150</xdr:colOff>
      <xdr:row>84</xdr:row>
      <xdr:rowOff>10711</xdr:rowOff>
    </xdr:to>
    <xdr:sp macro="" textlink="">
      <xdr:nvSpPr>
        <xdr:cNvPr id="212" name="楕円 211"/>
        <xdr:cNvSpPr/>
      </xdr:nvSpPr>
      <xdr:spPr>
        <a:xfrm>
          <a:off x="4902200" y="143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52638</xdr:rowOff>
    </xdr:from>
    <xdr:ext cx="762000" cy="259045"/>
    <xdr:sp macro="" textlink="">
      <xdr:nvSpPr>
        <xdr:cNvPr id="213" name="人件費・物件費等の状況該当値テキスト"/>
        <xdr:cNvSpPr txBox="1"/>
      </xdr:nvSpPr>
      <xdr:spPr>
        <a:xfrm>
          <a:off x="5041900" y="1428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86633</xdr:rowOff>
    </xdr:from>
    <xdr:to>
      <xdr:col>19</xdr:col>
      <xdr:colOff>184150</xdr:colOff>
      <xdr:row>84</xdr:row>
      <xdr:rowOff>16783</xdr:rowOff>
    </xdr:to>
    <xdr:sp macro="" textlink="">
      <xdr:nvSpPr>
        <xdr:cNvPr id="214" name="楕円 213"/>
        <xdr:cNvSpPr/>
      </xdr:nvSpPr>
      <xdr:spPr>
        <a:xfrm>
          <a:off x="4064000" y="143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1560</xdr:rowOff>
    </xdr:from>
    <xdr:ext cx="736600" cy="259045"/>
    <xdr:sp macro="" textlink="">
      <xdr:nvSpPr>
        <xdr:cNvPr id="215" name="テキスト ボックス 214"/>
        <xdr:cNvSpPr txBox="1"/>
      </xdr:nvSpPr>
      <xdr:spPr>
        <a:xfrm>
          <a:off x="3733800" y="1440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44348</xdr:rowOff>
    </xdr:from>
    <xdr:to>
      <xdr:col>15</xdr:col>
      <xdr:colOff>133350</xdr:colOff>
      <xdr:row>83</xdr:row>
      <xdr:rowOff>145948</xdr:rowOff>
    </xdr:to>
    <xdr:sp macro="" textlink="">
      <xdr:nvSpPr>
        <xdr:cNvPr id="216" name="楕円 215"/>
        <xdr:cNvSpPr/>
      </xdr:nvSpPr>
      <xdr:spPr>
        <a:xfrm>
          <a:off x="3175000" y="142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130725</xdr:rowOff>
    </xdr:from>
    <xdr:ext cx="762000" cy="259045"/>
    <xdr:sp macro="" textlink="">
      <xdr:nvSpPr>
        <xdr:cNvPr id="217" name="テキスト ボックス 216"/>
        <xdr:cNvSpPr txBox="1"/>
      </xdr:nvSpPr>
      <xdr:spPr>
        <a:xfrm>
          <a:off x="2844800" y="1436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22940</xdr:rowOff>
    </xdr:from>
    <xdr:to>
      <xdr:col>11</xdr:col>
      <xdr:colOff>82550</xdr:colOff>
      <xdr:row>83</xdr:row>
      <xdr:rowOff>124540</xdr:rowOff>
    </xdr:to>
    <xdr:sp macro="" textlink="">
      <xdr:nvSpPr>
        <xdr:cNvPr id="218" name="楕円 217"/>
        <xdr:cNvSpPr/>
      </xdr:nvSpPr>
      <xdr:spPr>
        <a:xfrm>
          <a:off x="2286000" y="14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134717</xdr:rowOff>
    </xdr:from>
    <xdr:ext cx="762000" cy="259045"/>
    <xdr:sp macro="" textlink="">
      <xdr:nvSpPr>
        <xdr:cNvPr id="219" name="テキスト ボックス 218"/>
        <xdr:cNvSpPr txBox="1"/>
      </xdr:nvSpPr>
      <xdr:spPr>
        <a:xfrm>
          <a:off x="1955800" y="1402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138514</xdr:rowOff>
    </xdr:from>
    <xdr:to>
      <xdr:col>7</xdr:col>
      <xdr:colOff>31750</xdr:colOff>
      <xdr:row>83</xdr:row>
      <xdr:rowOff>68664</xdr:rowOff>
    </xdr:to>
    <xdr:sp macro="" textlink="">
      <xdr:nvSpPr>
        <xdr:cNvPr id="220" name="楕円 219"/>
        <xdr:cNvSpPr/>
      </xdr:nvSpPr>
      <xdr:spPr>
        <a:xfrm>
          <a:off x="1397000" y="141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53441</xdr:rowOff>
    </xdr:from>
    <xdr:ext cx="762000" cy="259045"/>
    <xdr:sp macro="" textlink="">
      <xdr:nvSpPr>
        <xdr:cNvPr id="221" name="テキスト ボックス 220"/>
        <xdr:cNvSpPr txBox="1"/>
      </xdr:nvSpPr>
      <xdr:spPr>
        <a:xfrm>
          <a:off x="1066800" y="1428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年に国の要請等を踏まえた削減措置を終え、給料の削減措置は引き続き行っていたものの、平成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102.0</a:t>
          </a:r>
          <a:r>
            <a:rPr kumimoji="1" lang="ja-JP" altLang="en-US" sz="1300">
              <a:latin typeface="ＭＳ Ｐゴシック" panose="020B0600070205080204" pitchFamily="50" charset="-128"/>
              <a:ea typeface="ＭＳ Ｐゴシック" panose="020B0600070205080204" pitchFamily="50" charset="-128"/>
            </a:rPr>
            <a:t>に上昇し、全国的に見ても高い水準となっていた。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年度からは職員給料の削減率を見直したため、大幅に改善し、今後も下降する見通しである。しかしながら、依然高い水準にあるので、今後もより一層、適正な給与水準となるように努めていく必要がある。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2822</xdr:rowOff>
    </xdr:to>
    <xdr:cxnSp macro="">
      <xdr:nvCxnSpPr>
        <xdr:cNvPr id="255" name="直線コネクタ 254"/>
        <xdr:cNvCxnSpPr/>
      </xdr:nvCxnSpPr>
      <xdr:spPr>
        <a:xfrm flipV="1">
          <a:off x="16179800" y="151948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43039</xdr:rowOff>
    </xdr:to>
    <xdr:cxnSp macro="">
      <xdr:nvCxnSpPr>
        <xdr:cNvPr id="258" name="直線コネクタ 257"/>
        <xdr:cNvCxnSpPr/>
      </xdr:nvCxnSpPr>
      <xdr:spPr>
        <a:xfrm flipV="1">
          <a:off x="15290800" y="152618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89</xdr:row>
      <xdr:rowOff>150284</xdr:rowOff>
    </xdr:to>
    <xdr:cxnSp macro="">
      <xdr:nvCxnSpPr>
        <xdr:cNvPr id="261" name="直線コネクタ 260"/>
        <xdr:cNvCxnSpPr/>
      </xdr:nvCxnSpPr>
      <xdr:spPr>
        <a:xfrm flipV="1">
          <a:off x="14401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89</xdr:row>
      <xdr:rowOff>150284</xdr:rowOff>
    </xdr:to>
    <xdr:cxnSp macro="">
      <xdr:nvCxnSpPr>
        <xdr:cNvPr id="264" name="直線コネクタ 263"/>
        <xdr:cNvCxnSpPr/>
      </xdr:nvCxnSpPr>
      <xdr:spPr>
        <a:xfrm>
          <a:off x="13512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4" name="楕円 273"/>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75" name="給与水準   （国との比較）該当値テキスト"/>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6" name="楕円 275"/>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7" name="テキスト ボックス 276"/>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78" name="楕円 277"/>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79" name="テキスト ボックス 278"/>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0" name="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163689</xdr:rowOff>
    </xdr:from>
    <xdr:to>
      <xdr:col>64</xdr:col>
      <xdr:colOff>152400</xdr:colOff>
      <xdr:row>89</xdr:row>
      <xdr:rowOff>93839</xdr:rowOff>
    </xdr:to>
    <xdr:sp macro="" textlink="">
      <xdr:nvSpPr>
        <xdr:cNvPr id="282" name="楕円 281"/>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78616</xdr:rowOff>
    </xdr:from>
    <xdr:ext cx="762000" cy="259045"/>
    <xdr:sp macro="" textlink="">
      <xdr:nvSpPr>
        <xdr:cNvPr id="283" name="テキスト ボックス 282"/>
        <xdr:cNvSpPr txBox="1"/>
      </xdr:nvSpPr>
      <xdr:spPr>
        <a:xfrm>
          <a:off x="13131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年度に策定した「行財政改革プラン」から「第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次行財政改革ビジョン」に基づき、合併に伴い肥大化した組織の再編や事務事業の見直しを推進することにより、平成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人少なくなっている。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次行財政改革ビジョン（Ｈ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）」に沿って、複雑多様化する行政ニーズに的確に応える体制を確保しながら、効率的な組織実現をめざしたところである。今後もより一層、職員数の適正化に努めていく必要がある。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160504</xdr:rowOff>
    </xdr:from>
    <xdr:to>
      <xdr:col>81</xdr:col>
      <xdr:colOff>44450</xdr:colOff>
      <xdr:row>63</xdr:row>
      <xdr:rowOff>1694</xdr:rowOff>
    </xdr:to>
    <xdr:cxnSp macro="">
      <xdr:nvCxnSpPr>
        <xdr:cNvPr id="320" name="直線コネクタ 319"/>
        <xdr:cNvCxnSpPr/>
      </xdr:nvCxnSpPr>
      <xdr:spPr>
        <a:xfrm>
          <a:off x="16179800" y="1079040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62</xdr:row>
      <xdr:rowOff>160504</xdr:rowOff>
    </xdr:to>
    <xdr:cxnSp macro="">
      <xdr:nvCxnSpPr>
        <xdr:cNvPr id="323" name="直線コネクタ 322"/>
        <xdr:cNvCxnSpPr/>
      </xdr:nvCxnSpPr>
      <xdr:spPr>
        <a:xfrm>
          <a:off x="15290800" y="107869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97306</xdr:rowOff>
    </xdr:from>
    <xdr:to>
      <xdr:col>72</xdr:col>
      <xdr:colOff>203200</xdr:colOff>
      <xdr:row>62</xdr:row>
      <xdr:rowOff>157056</xdr:rowOff>
    </xdr:to>
    <xdr:cxnSp macro="">
      <xdr:nvCxnSpPr>
        <xdr:cNvPr id="326" name="直線コネクタ 325"/>
        <xdr:cNvCxnSpPr/>
      </xdr:nvCxnSpPr>
      <xdr:spPr>
        <a:xfrm>
          <a:off x="14401800" y="10727206"/>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73176</xdr:rowOff>
    </xdr:from>
    <xdr:to>
      <xdr:col>68</xdr:col>
      <xdr:colOff>152400</xdr:colOff>
      <xdr:row>62</xdr:row>
      <xdr:rowOff>97306</xdr:rowOff>
    </xdr:to>
    <xdr:cxnSp macro="">
      <xdr:nvCxnSpPr>
        <xdr:cNvPr id="329" name="直線コネクタ 328"/>
        <xdr:cNvCxnSpPr/>
      </xdr:nvCxnSpPr>
      <xdr:spPr>
        <a:xfrm>
          <a:off x="13512800" y="107030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39" name="楕円 338"/>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0"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109704</xdr:rowOff>
    </xdr:from>
    <xdr:to>
      <xdr:col>77</xdr:col>
      <xdr:colOff>95250</xdr:colOff>
      <xdr:row>63</xdr:row>
      <xdr:rowOff>39854</xdr:rowOff>
    </xdr:to>
    <xdr:sp macro="" textlink="">
      <xdr:nvSpPr>
        <xdr:cNvPr id="341" name="楕円 340"/>
        <xdr:cNvSpPr/>
      </xdr:nvSpPr>
      <xdr:spPr>
        <a:xfrm>
          <a:off x="161290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24631</xdr:rowOff>
    </xdr:from>
    <xdr:ext cx="736600" cy="259045"/>
    <xdr:sp macro="" textlink="">
      <xdr:nvSpPr>
        <xdr:cNvPr id="342" name="テキスト ボックス 341"/>
        <xdr:cNvSpPr txBox="1"/>
      </xdr:nvSpPr>
      <xdr:spPr>
        <a:xfrm>
          <a:off x="15798800" y="1082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3" name="楕円 342"/>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4" name="テキスト ボックス 343"/>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46506</xdr:rowOff>
    </xdr:from>
    <xdr:to>
      <xdr:col>68</xdr:col>
      <xdr:colOff>203200</xdr:colOff>
      <xdr:row>62</xdr:row>
      <xdr:rowOff>148106</xdr:rowOff>
    </xdr:to>
    <xdr:sp macro="" textlink="">
      <xdr:nvSpPr>
        <xdr:cNvPr id="345" name="楕円 344"/>
        <xdr:cNvSpPr/>
      </xdr:nvSpPr>
      <xdr:spPr>
        <a:xfrm>
          <a:off x="143510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132883</xdr:rowOff>
    </xdr:from>
    <xdr:ext cx="762000" cy="259045"/>
    <xdr:sp macro="" textlink="">
      <xdr:nvSpPr>
        <xdr:cNvPr id="346" name="テキスト ボックス 345"/>
        <xdr:cNvSpPr txBox="1"/>
      </xdr:nvSpPr>
      <xdr:spPr>
        <a:xfrm>
          <a:off x="14020800" y="107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22376</xdr:rowOff>
    </xdr:from>
    <xdr:to>
      <xdr:col>64</xdr:col>
      <xdr:colOff>152400</xdr:colOff>
      <xdr:row>62</xdr:row>
      <xdr:rowOff>123976</xdr:rowOff>
    </xdr:to>
    <xdr:sp macro="" textlink="">
      <xdr:nvSpPr>
        <xdr:cNvPr id="347" name="楕円 346"/>
        <xdr:cNvSpPr/>
      </xdr:nvSpPr>
      <xdr:spPr>
        <a:xfrm>
          <a:off x="13462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108753</xdr:rowOff>
    </xdr:from>
    <xdr:ext cx="762000" cy="259045"/>
    <xdr:sp macro="" textlink="">
      <xdr:nvSpPr>
        <xdr:cNvPr id="348" name="テキスト ボックス 347"/>
        <xdr:cNvSpPr txBox="1"/>
      </xdr:nvSpPr>
      <xdr:spPr>
        <a:xfrm>
          <a:off x="13131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％となったが、早期健全化基準の</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％を下回った。類似団体平均値との比較で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ポイント、大分県平均値との比較でも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ポイント低い状況にある。</a:t>
          </a:r>
        </a:p>
        <a:p>
          <a:r>
            <a:rPr kumimoji="1" lang="ja-JP" altLang="en-US" sz="1300">
              <a:latin typeface="ＭＳ Ｐゴシック" panose="020B0600070205080204" pitchFamily="50" charset="-128"/>
              <a:ea typeface="ＭＳ Ｐゴシック" panose="020B0600070205080204" pitchFamily="50" charset="-128"/>
            </a:rPr>
            <a:t>　標準税収入額は増となっているものの、普通交付税額が減少しており、単年度実質公債費比率は前年度に引き続き</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今後も適正水準を維持しながら、公共施設の更新などの課題に対応していくため、事業の必要性、緊急性を勘案しながら事業展開を図る必要がある。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134366</xdr:rowOff>
    </xdr:to>
    <xdr:cxnSp macro="">
      <xdr:nvCxnSpPr>
        <xdr:cNvPr id="380" name="直線コネクタ 379"/>
        <xdr:cNvCxnSpPr/>
      </xdr:nvCxnSpPr>
      <xdr:spPr>
        <a:xfrm>
          <a:off x="16179800" y="67823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95758</xdr:rowOff>
    </xdr:to>
    <xdr:cxnSp macro="">
      <xdr:nvCxnSpPr>
        <xdr:cNvPr id="383" name="直線コネクタ 382"/>
        <xdr:cNvCxnSpPr/>
      </xdr:nvCxnSpPr>
      <xdr:spPr>
        <a:xfrm>
          <a:off x="15290800" y="675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66802</xdr:rowOff>
    </xdr:to>
    <xdr:cxnSp macro="">
      <xdr:nvCxnSpPr>
        <xdr:cNvPr id="386" name="直線コネクタ 385"/>
        <xdr:cNvCxnSpPr/>
      </xdr:nvCxnSpPr>
      <xdr:spPr>
        <a:xfrm>
          <a:off x="14401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66802</xdr:rowOff>
    </xdr:to>
    <xdr:cxnSp macro="">
      <xdr:nvCxnSpPr>
        <xdr:cNvPr id="389" name="直線コネクタ 388"/>
        <xdr:cNvCxnSpPr/>
      </xdr:nvCxnSpPr>
      <xdr:spPr>
        <a:xfrm>
          <a:off x="13512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401" name="楕円 400"/>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2" name="テキスト ボックス 401"/>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5" name="楕円 404"/>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6" name="テキスト ボックス 405"/>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7" name="楕円 406"/>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8" name="テキスト ボックス 407"/>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％と前年度の△</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ポイントの増加となったが、前年度に引き続き早期健全化基準の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％を大きく下回った。</a:t>
          </a:r>
        </a:p>
        <a:p>
          <a:r>
            <a:rPr kumimoji="1" lang="ja-JP" altLang="en-US" sz="1300">
              <a:latin typeface="ＭＳ Ｐゴシック" panose="020B0600070205080204" pitchFamily="50" charset="-128"/>
              <a:ea typeface="ＭＳ Ｐゴシック" panose="020B0600070205080204" pitchFamily="50" charset="-128"/>
            </a:rPr>
            <a:t>　大型建設事業の本格化に伴い、合併特例債などの起債発行額の増による地方債残高の大幅な増加に加え、充当可能財源において、充当可能基金が財政調整基金の取り崩し等により大幅に減少したことなどから、将来負担比率が増加し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次行財政改革ビジョンに沿って、職員給与の削減等を実施しているところであり、職員数についても、</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名の減となった。しかし、業務量の増加に伴う時間外勤務や、前年に比べ退職者が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名多かったため、前年度比で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年度以降、徐々に増加しており、全国平均値、大分県平均値を上回っている状況にあるが、次年度は、退職者数の減や、時間外勤務縮減の取組みなどで、改善が見込まれる。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168910</xdr:rowOff>
    </xdr:to>
    <xdr:cxnSp macro="">
      <xdr:nvCxnSpPr>
        <xdr:cNvPr id="66" name="直線コネクタ 65"/>
        <xdr:cNvCxnSpPr/>
      </xdr:nvCxnSpPr>
      <xdr:spPr>
        <a:xfrm>
          <a:off x="3987800" y="6748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62230</xdr:rowOff>
    </xdr:to>
    <xdr:cxnSp macro="">
      <xdr:nvCxnSpPr>
        <xdr:cNvPr id="69" name="直線コネクタ 68"/>
        <xdr:cNvCxnSpPr/>
      </xdr:nvCxnSpPr>
      <xdr:spPr>
        <a:xfrm>
          <a:off x="3098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24130</xdr:rowOff>
    </xdr:to>
    <xdr:cxnSp macro="">
      <xdr:nvCxnSpPr>
        <xdr:cNvPr id="72" name="直線コネクタ 71"/>
        <xdr:cNvCxnSpPr/>
      </xdr:nvCxnSpPr>
      <xdr:spPr>
        <a:xfrm>
          <a:off x="2209800" y="6520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142240</xdr:rowOff>
    </xdr:to>
    <xdr:cxnSp macro="">
      <xdr:nvCxnSpPr>
        <xdr:cNvPr id="75" name="直線コネクタ 74"/>
        <xdr:cNvCxnSpPr/>
      </xdr:nvCxnSpPr>
      <xdr:spPr>
        <a:xfrm flipV="1">
          <a:off x="1320800" y="652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平成令和の森公園整備に係る備品購入費の減などがあるものの、放課後児童健全育成事業の新規開設費用や、可燃物処理費の休日・夜間の運転委託経費の増額などにより、全体で</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百万円の増加となった。</a:t>
          </a:r>
        </a:p>
        <a:p>
          <a:r>
            <a:rPr kumimoji="1" lang="ja-JP" altLang="en-US" sz="1200">
              <a:latin typeface="ＭＳ Ｐゴシック" panose="020B0600070205080204" pitchFamily="50" charset="-128"/>
              <a:ea typeface="ＭＳ Ｐゴシック" panose="020B0600070205080204" pitchFamily="50" charset="-128"/>
            </a:rPr>
            <a:t>　この結果、前年度比較で、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ポイント増加したものの、類似団体平均値及び大分県平均値より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200">
              <a:latin typeface="ＭＳ Ｐゴシック" panose="020B0600070205080204" pitchFamily="50" charset="-128"/>
              <a:ea typeface="ＭＳ Ｐゴシック" panose="020B0600070205080204" pitchFamily="50" charset="-128"/>
            </a:rPr>
            <a:t>　物件費は年々増加傾向にあり、コスト削減についてさらに努力することが求められる。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119380</xdr:rowOff>
    </xdr:to>
    <xdr:cxnSp macro="">
      <xdr:nvCxnSpPr>
        <xdr:cNvPr id="127" name="直線コネクタ 126"/>
        <xdr:cNvCxnSpPr/>
      </xdr:nvCxnSpPr>
      <xdr:spPr>
        <a:xfrm>
          <a:off x="15671800" y="285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111760</xdr:rowOff>
    </xdr:to>
    <xdr:cxnSp macro="">
      <xdr:nvCxnSpPr>
        <xdr:cNvPr id="130" name="直線コネクタ 129"/>
        <xdr:cNvCxnSpPr/>
      </xdr:nvCxnSpPr>
      <xdr:spPr>
        <a:xfrm>
          <a:off x="14782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104140</xdr:rowOff>
    </xdr:to>
    <xdr:cxnSp macro="">
      <xdr:nvCxnSpPr>
        <xdr:cNvPr id="133" name="直線コネクタ 132"/>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50800</xdr:rowOff>
    </xdr:to>
    <xdr:cxnSp macro="">
      <xdr:nvCxnSpPr>
        <xdr:cNvPr id="136" name="直線コネクタ 135"/>
        <xdr:cNvCxnSpPr/>
      </xdr:nvCxnSpPr>
      <xdr:spPr>
        <a:xfrm>
          <a:off x="13004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7"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子ども子育て支援施策の制度改正等に伴い保育所措置費が</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百万円の増となったほか、障害福祉自立支援医療給付費が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百万円の増等により、扶助費全体では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百万円の増となっている。</a:t>
          </a:r>
        </a:p>
        <a:p>
          <a:r>
            <a:rPr kumimoji="1" lang="ja-JP" altLang="en-US" sz="1200">
              <a:latin typeface="ＭＳ Ｐゴシック" panose="020B0600070205080204" pitchFamily="50" charset="-128"/>
              <a:ea typeface="ＭＳ Ｐゴシック" panose="020B0600070205080204" pitchFamily="50" charset="-128"/>
            </a:rPr>
            <a:t>　この結果、前年度構成比で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ポイントの減少したものの、類似団体平均と比較して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ポイント上回ることとなった。</a:t>
          </a:r>
        </a:p>
        <a:p>
          <a:r>
            <a:rPr kumimoji="1" lang="ja-JP" altLang="en-US" sz="1200">
              <a:latin typeface="ＭＳ Ｐゴシック" panose="020B0600070205080204" pitchFamily="50" charset="-128"/>
              <a:ea typeface="ＭＳ Ｐゴシック" panose="020B0600070205080204" pitchFamily="50" charset="-128"/>
            </a:rPr>
            <a:t>　特に、年々障害福祉サービス事業費が伸びていることが類似団体平均を上回っている要因である。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104140</xdr:rowOff>
    </xdr:to>
    <xdr:cxnSp macro="">
      <xdr:nvCxnSpPr>
        <xdr:cNvPr id="188" name="直線コネクタ 187"/>
        <xdr:cNvCxnSpPr/>
      </xdr:nvCxnSpPr>
      <xdr:spPr>
        <a:xfrm flipV="1">
          <a:off x="3987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73660</xdr:rowOff>
    </xdr:from>
    <xdr:to>
      <xdr:col>19</xdr:col>
      <xdr:colOff>187325</xdr:colOff>
      <xdr:row>56</xdr:row>
      <xdr:rowOff>104140</xdr:rowOff>
    </xdr:to>
    <xdr:cxnSp macro="">
      <xdr:nvCxnSpPr>
        <xdr:cNvPr id="191" name="直線コネクタ 190"/>
        <xdr:cNvCxnSpPr/>
      </xdr:nvCxnSpPr>
      <xdr:spPr>
        <a:xfrm>
          <a:off x="3098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73660</xdr:rowOff>
    </xdr:to>
    <xdr:cxnSp macro="">
      <xdr:nvCxnSpPr>
        <xdr:cNvPr id="194" name="直線コネクタ 193"/>
        <xdr:cNvCxnSpPr/>
      </xdr:nvCxnSpPr>
      <xdr:spPr>
        <a:xfrm>
          <a:off x="2209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123190</xdr:rowOff>
    </xdr:from>
    <xdr:to>
      <xdr:col>11</xdr:col>
      <xdr:colOff>9525</xdr:colOff>
      <xdr:row>55</xdr:row>
      <xdr:rowOff>138430</xdr:rowOff>
    </xdr:to>
    <xdr:cxnSp macro="">
      <xdr:nvCxnSpPr>
        <xdr:cNvPr id="197" name="直線コネクタ 196"/>
        <xdr:cNvCxnSpPr/>
      </xdr:nvCxnSpPr>
      <xdr:spPr>
        <a:xfrm>
          <a:off x="1320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7" name="楕円 206"/>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158767</xdr:rowOff>
    </xdr:from>
    <xdr:ext cx="762000" cy="259045"/>
    <xdr:sp macro="" textlink="">
      <xdr:nvSpPr>
        <xdr:cNvPr id="208" name="扶助費該当値テキスト"/>
        <xdr:cNvSpPr txBox="1"/>
      </xdr:nvSpPr>
      <xdr:spPr>
        <a:xfrm>
          <a:off x="4914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11" name="楕円 210"/>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109237</xdr:rowOff>
    </xdr:from>
    <xdr:ext cx="762000" cy="259045"/>
    <xdr:sp macro="" textlink="">
      <xdr:nvSpPr>
        <xdr:cNvPr id="212" name="テキスト ボックス 211"/>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5" name="楕円 214"/>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158767</xdr:rowOff>
    </xdr:from>
    <xdr:ext cx="762000" cy="259045"/>
    <xdr:sp macro="" textlink="">
      <xdr:nvSpPr>
        <xdr:cNvPr id="216" name="テキスト ボックス 215"/>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経常収支比率では、前年度比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ポイントの増、類似団体平均と比較して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ポイント高と、他団体と比較して高い状況が続いている。繰出金において、医療給費の増による後期高齢者医療に係る繰出金や公共下水道事業繰出金が不明水対策事業の実施による増加などにより、全体で</a:t>
          </a:r>
          <a:r>
            <a:rPr kumimoji="1" lang="en-US" altLang="ja-JP" sz="1200">
              <a:latin typeface="ＭＳ Ｐゴシック" panose="020B0600070205080204" pitchFamily="50" charset="-128"/>
              <a:ea typeface="ＭＳ Ｐゴシック" panose="020B0600070205080204" pitchFamily="50" charset="-128"/>
            </a:rPr>
            <a:t>182</a:t>
          </a:r>
          <a:r>
            <a:rPr kumimoji="1" lang="ja-JP" altLang="en-US" sz="1200">
              <a:latin typeface="ＭＳ Ｐゴシック" panose="020B0600070205080204" pitchFamily="50" charset="-128"/>
              <a:ea typeface="ＭＳ Ｐゴシック" panose="020B0600070205080204" pitchFamily="50" charset="-128"/>
            </a:rPr>
            <a:t>百万円の増となっている。</a:t>
          </a:r>
        </a:p>
        <a:p>
          <a:r>
            <a:rPr kumimoji="1" lang="ja-JP" altLang="en-US" sz="1200">
              <a:latin typeface="ＭＳ Ｐゴシック" panose="020B0600070205080204" pitchFamily="50" charset="-128"/>
              <a:ea typeface="ＭＳ Ｐゴシック" panose="020B0600070205080204" pitchFamily="50" charset="-128"/>
            </a:rPr>
            <a:t>　また、特別会計への繰出金が多いことが類似団体との比較で高止まりしている原因の一つと考える。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56787</xdr:rowOff>
    </xdr:to>
    <xdr:cxnSp macro="">
      <xdr:nvCxnSpPr>
        <xdr:cNvPr id="251" name="直線コネクタ 250"/>
        <xdr:cNvCxnSpPr/>
      </xdr:nvCxnSpPr>
      <xdr:spPr>
        <a:xfrm>
          <a:off x="15671800" y="97771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56787</xdr:rowOff>
    </xdr:to>
    <xdr:cxnSp macro="">
      <xdr:nvCxnSpPr>
        <xdr:cNvPr id="254" name="直線コネクタ 253"/>
        <xdr:cNvCxnSpPr/>
      </xdr:nvCxnSpPr>
      <xdr:spPr>
        <a:xfrm flipV="1">
          <a:off x="14782800" y="97771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56787</xdr:rowOff>
    </xdr:to>
    <xdr:cxnSp macro="">
      <xdr:nvCxnSpPr>
        <xdr:cNvPr id="257" name="直線コネクタ 256"/>
        <xdr:cNvCxnSpPr/>
      </xdr:nvCxnSpPr>
      <xdr:spPr>
        <a:xfrm>
          <a:off x="13893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56</xdr:row>
      <xdr:rowOff>169454</xdr:rowOff>
    </xdr:to>
    <xdr:cxnSp macro="">
      <xdr:nvCxnSpPr>
        <xdr:cNvPr id="260" name="直線コネクタ 259"/>
        <xdr:cNvCxnSpPr/>
      </xdr:nvCxnSpPr>
      <xdr:spPr>
        <a:xfrm>
          <a:off x="13004800" y="9737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0" name="楕円 269"/>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1"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4" name="楕円 273"/>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92364</xdr:rowOff>
    </xdr:from>
    <xdr:ext cx="762000" cy="259045"/>
    <xdr:sp macro="" textlink="">
      <xdr:nvSpPr>
        <xdr:cNvPr id="275" name="テキスト ボックス 274"/>
        <xdr:cNvSpPr txBox="1"/>
      </xdr:nvSpPr>
      <xdr:spPr>
        <a:xfrm>
          <a:off x="1440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6" name="楕円 275"/>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33581</xdr:rowOff>
    </xdr:from>
    <xdr:ext cx="762000" cy="259045"/>
    <xdr:sp macro="" textlink="">
      <xdr:nvSpPr>
        <xdr:cNvPr id="277" name="テキスト ボックス 276"/>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企業誘致関係奨励金やはちまんの郷の経営主体移行に関連した施設改修・維持管理負担交付金などの減少はあるものの、土地開発公社の分譲地完売に伴う損失補てんや、地域経済循環創造事業の増により、全体で</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百万円の増額となった。</a:t>
          </a:r>
        </a:p>
        <a:p>
          <a:r>
            <a:rPr kumimoji="1" lang="ja-JP" altLang="en-US" sz="1200">
              <a:latin typeface="ＭＳ Ｐゴシック" panose="020B0600070205080204" pitchFamily="50" charset="-128"/>
              <a:ea typeface="ＭＳ Ｐゴシック" panose="020B0600070205080204" pitchFamily="50" charset="-128"/>
            </a:rPr>
            <a:t>　補助金の交付・執行の適正化のため、継続して評価・検証を行っており、大分県平均値と比較して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ポイント、類似団体平均値と比較して</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ポイント低い水準となっている。今後も引き続き適正な支出に努めていく。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64135</xdr:rowOff>
    </xdr:from>
    <xdr:to>
      <xdr:col>82</xdr:col>
      <xdr:colOff>107950</xdr:colOff>
      <xdr:row>35</xdr:row>
      <xdr:rowOff>75565</xdr:rowOff>
    </xdr:to>
    <xdr:cxnSp macro="">
      <xdr:nvCxnSpPr>
        <xdr:cNvPr id="307" name="直線コネクタ 306"/>
        <xdr:cNvCxnSpPr/>
      </xdr:nvCxnSpPr>
      <xdr:spPr>
        <a:xfrm>
          <a:off x="15671800" y="60648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18415</xdr:rowOff>
    </xdr:from>
    <xdr:to>
      <xdr:col>78</xdr:col>
      <xdr:colOff>69850</xdr:colOff>
      <xdr:row>35</xdr:row>
      <xdr:rowOff>64135</xdr:rowOff>
    </xdr:to>
    <xdr:cxnSp macro="">
      <xdr:nvCxnSpPr>
        <xdr:cNvPr id="310" name="直線コネクタ 309"/>
        <xdr:cNvCxnSpPr/>
      </xdr:nvCxnSpPr>
      <xdr:spPr>
        <a:xfrm>
          <a:off x="14782800" y="6019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18415</xdr:rowOff>
    </xdr:from>
    <xdr:to>
      <xdr:col>73</xdr:col>
      <xdr:colOff>180975</xdr:colOff>
      <xdr:row>35</xdr:row>
      <xdr:rowOff>18415</xdr:rowOff>
    </xdr:to>
    <xdr:cxnSp macro="">
      <xdr:nvCxnSpPr>
        <xdr:cNvPr id="313" name="直線コネクタ 312"/>
        <xdr:cNvCxnSpPr/>
      </xdr:nvCxnSpPr>
      <xdr:spPr>
        <a:xfrm>
          <a:off x="13893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xdr:rowOff>
    </xdr:from>
    <xdr:to>
      <xdr:col>69</xdr:col>
      <xdr:colOff>92075</xdr:colOff>
      <xdr:row>35</xdr:row>
      <xdr:rowOff>18415</xdr:rowOff>
    </xdr:to>
    <xdr:cxnSp macro="">
      <xdr:nvCxnSpPr>
        <xdr:cNvPr id="316" name="直線コネクタ 315"/>
        <xdr:cNvCxnSpPr/>
      </xdr:nvCxnSpPr>
      <xdr:spPr>
        <a:xfrm>
          <a:off x="13004800" y="6007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24765</xdr:rowOff>
    </xdr:from>
    <xdr:to>
      <xdr:col>82</xdr:col>
      <xdr:colOff>158750</xdr:colOff>
      <xdr:row>35</xdr:row>
      <xdr:rowOff>126365</xdr:rowOff>
    </xdr:to>
    <xdr:sp macro="" textlink="">
      <xdr:nvSpPr>
        <xdr:cNvPr id="326" name="楕円 325"/>
        <xdr:cNvSpPr/>
      </xdr:nvSpPr>
      <xdr:spPr>
        <a:xfrm>
          <a:off x="164592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41292</xdr:rowOff>
    </xdr:from>
    <xdr:ext cx="762000" cy="259045"/>
    <xdr:sp macro="" textlink="">
      <xdr:nvSpPr>
        <xdr:cNvPr id="327" name="補助費等該当値テキスト"/>
        <xdr:cNvSpPr txBox="1"/>
      </xdr:nvSpPr>
      <xdr:spPr>
        <a:xfrm>
          <a:off x="16598900" y="58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xdr:rowOff>
    </xdr:from>
    <xdr:to>
      <xdr:col>78</xdr:col>
      <xdr:colOff>120650</xdr:colOff>
      <xdr:row>35</xdr:row>
      <xdr:rowOff>114935</xdr:rowOff>
    </xdr:to>
    <xdr:sp macro="" textlink="">
      <xdr:nvSpPr>
        <xdr:cNvPr id="328" name="楕円 327"/>
        <xdr:cNvSpPr/>
      </xdr:nvSpPr>
      <xdr:spPr>
        <a:xfrm>
          <a:off x="15621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125112</xdr:rowOff>
    </xdr:from>
    <xdr:ext cx="736600" cy="259045"/>
    <xdr:sp macro="" textlink="">
      <xdr:nvSpPr>
        <xdr:cNvPr id="329" name="テキスト ボックス 328"/>
        <xdr:cNvSpPr txBox="1"/>
      </xdr:nvSpPr>
      <xdr:spPr>
        <a:xfrm>
          <a:off x="15290800" y="578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139065</xdr:rowOff>
    </xdr:from>
    <xdr:to>
      <xdr:col>74</xdr:col>
      <xdr:colOff>31750</xdr:colOff>
      <xdr:row>35</xdr:row>
      <xdr:rowOff>69215</xdr:rowOff>
    </xdr:to>
    <xdr:sp macro="" textlink="">
      <xdr:nvSpPr>
        <xdr:cNvPr id="330" name="楕円 329"/>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79392</xdr:rowOff>
    </xdr:from>
    <xdr:ext cx="762000" cy="259045"/>
    <xdr:sp macro="" textlink="">
      <xdr:nvSpPr>
        <xdr:cNvPr id="331" name="テキスト ボックス 330"/>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139065</xdr:rowOff>
    </xdr:from>
    <xdr:to>
      <xdr:col>69</xdr:col>
      <xdr:colOff>142875</xdr:colOff>
      <xdr:row>35</xdr:row>
      <xdr:rowOff>69215</xdr:rowOff>
    </xdr:to>
    <xdr:sp macro="" textlink="">
      <xdr:nvSpPr>
        <xdr:cNvPr id="332" name="楕円 331"/>
        <xdr:cNvSpPr/>
      </xdr:nvSpPr>
      <xdr:spPr>
        <a:xfrm>
          <a:off x="13843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79392</xdr:rowOff>
    </xdr:from>
    <xdr:ext cx="762000" cy="259045"/>
    <xdr:sp macro="" textlink="">
      <xdr:nvSpPr>
        <xdr:cNvPr id="333" name="テキスト ボックス 332"/>
        <xdr:cNvSpPr txBox="1"/>
      </xdr:nvSpPr>
      <xdr:spPr>
        <a:xfrm>
          <a:off x="13512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127635</xdr:rowOff>
    </xdr:from>
    <xdr:to>
      <xdr:col>65</xdr:col>
      <xdr:colOff>53975</xdr:colOff>
      <xdr:row>35</xdr:row>
      <xdr:rowOff>57785</xdr:rowOff>
    </xdr:to>
    <xdr:sp macro="" textlink="">
      <xdr:nvSpPr>
        <xdr:cNvPr id="334" name="楕円 333"/>
        <xdr:cNvSpPr/>
      </xdr:nvSpPr>
      <xdr:spPr>
        <a:xfrm>
          <a:off x="12954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67962</xdr:rowOff>
    </xdr:from>
    <xdr:ext cx="762000" cy="259045"/>
    <xdr:sp macro="" textlink="">
      <xdr:nvSpPr>
        <xdr:cNvPr id="335" name="テキスト ボックス 334"/>
        <xdr:cNvSpPr txBox="1"/>
      </xdr:nvSpPr>
      <xdr:spPr>
        <a:xfrm>
          <a:off x="12623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合併特例債や臨時財政対策債などの償還額が増えた一方、償還の一部終了による地方道路等整備事業債や緊急防災・減災事業債などの償還額が減少により、公債費全体で</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百万円の減額となった。</a:t>
          </a:r>
        </a:p>
        <a:p>
          <a:r>
            <a:rPr kumimoji="1" lang="ja-JP" altLang="en-US" sz="1200">
              <a:latin typeface="ＭＳ Ｐゴシック" panose="020B0600070205080204" pitchFamily="50" charset="-128"/>
              <a:ea typeface="ＭＳ Ｐゴシック" panose="020B0600070205080204" pitchFamily="50" charset="-128"/>
            </a:rPr>
            <a:t>　投資的経費が大きく減少したことにより、前年度比で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ポイントの増となったが、類似団体平均と比較しても</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ポイント低い状況にある。今後もプライマリーバランスを意識した起債に努め、その抑制を図っていく。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63319</xdr:rowOff>
    </xdr:from>
    <xdr:to>
      <xdr:col>24</xdr:col>
      <xdr:colOff>25400</xdr:colOff>
      <xdr:row>77</xdr:row>
      <xdr:rowOff>69850</xdr:rowOff>
    </xdr:to>
    <xdr:cxnSp macro="">
      <xdr:nvCxnSpPr>
        <xdr:cNvPr id="370" name="直線コネクタ 369"/>
        <xdr:cNvCxnSpPr/>
      </xdr:nvCxnSpPr>
      <xdr:spPr>
        <a:xfrm>
          <a:off x="3987800" y="13264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63319</xdr:rowOff>
    </xdr:to>
    <xdr:cxnSp macro="">
      <xdr:nvCxnSpPr>
        <xdr:cNvPr id="373" name="直線コネクタ 372"/>
        <xdr:cNvCxnSpPr/>
      </xdr:nvCxnSpPr>
      <xdr:spPr>
        <a:xfrm>
          <a:off x="3098800" y="1325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50256</xdr:rowOff>
    </xdr:to>
    <xdr:cxnSp macro="">
      <xdr:nvCxnSpPr>
        <xdr:cNvPr id="376" name="直線コネクタ 375"/>
        <xdr:cNvCxnSpPr/>
      </xdr:nvCxnSpPr>
      <xdr:spPr>
        <a:xfrm>
          <a:off x="2209800" y="131800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4536</xdr:rowOff>
    </xdr:to>
    <xdr:cxnSp macro="">
      <xdr:nvCxnSpPr>
        <xdr:cNvPr id="379" name="直線コネクタ 378"/>
        <xdr:cNvCxnSpPr/>
      </xdr:nvCxnSpPr>
      <xdr:spPr>
        <a:xfrm flipV="1">
          <a:off x="1320800" y="131800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9" name="楕円 388"/>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0"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12519</xdr:rowOff>
    </xdr:from>
    <xdr:to>
      <xdr:col>20</xdr:col>
      <xdr:colOff>38100</xdr:colOff>
      <xdr:row>77</xdr:row>
      <xdr:rowOff>114119</xdr:rowOff>
    </xdr:to>
    <xdr:sp macro="" textlink="">
      <xdr:nvSpPr>
        <xdr:cNvPr id="391" name="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170906</xdr:rowOff>
    </xdr:from>
    <xdr:to>
      <xdr:col>15</xdr:col>
      <xdr:colOff>149225</xdr:colOff>
      <xdr:row>77</xdr:row>
      <xdr:rowOff>101056</xdr:rowOff>
    </xdr:to>
    <xdr:sp macro="" textlink="">
      <xdr:nvSpPr>
        <xdr:cNvPr id="393" name="楕円 392"/>
        <xdr:cNvSpPr/>
      </xdr:nvSpPr>
      <xdr:spPr>
        <a:xfrm>
          <a:off x="3048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111233</xdr:rowOff>
    </xdr:from>
    <xdr:ext cx="762000" cy="259045"/>
    <xdr:sp macro="" textlink="">
      <xdr:nvSpPr>
        <xdr:cNvPr id="394" name="テキスト ボックス 393"/>
        <xdr:cNvSpPr txBox="1"/>
      </xdr:nvSpPr>
      <xdr:spPr>
        <a:xfrm>
          <a:off x="2717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5" name="楕円 39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6" name="テキスト ボックス 39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97" name="楕円 396"/>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398" name="テキスト ボックス 397"/>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公債費を除く経常収支比率は、対前年度比較で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ポイントのプラスとなり、類似団体平均値比較でも</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保育所措置費、障害福祉サービス費などの扶助費の増に加え、後期高齢者医療広域連合負担金や介護保険特別会計繰出金等の増加が考えられる。</a:t>
          </a:r>
        </a:p>
        <a:p>
          <a:r>
            <a:rPr kumimoji="1" lang="ja-JP" altLang="en-US" sz="1200">
              <a:latin typeface="ＭＳ Ｐゴシック" panose="020B0600070205080204" pitchFamily="50" charset="-128"/>
              <a:ea typeface="ＭＳ Ｐゴシック" panose="020B0600070205080204" pitchFamily="50" charset="-128"/>
            </a:rPr>
            <a:t>　今後も特別会計への基準外繰出や補助金等についての評価・検証を継続し適正な支出に努めていく。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49276</xdr:rowOff>
    </xdr:to>
    <xdr:cxnSp macro="">
      <xdr:nvCxnSpPr>
        <xdr:cNvPr id="429" name="直線コネクタ 428"/>
        <xdr:cNvCxnSpPr/>
      </xdr:nvCxnSpPr>
      <xdr:spPr>
        <a:xfrm>
          <a:off x="15671800" y="133309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129287</xdr:rowOff>
    </xdr:to>
    <xdr:cxnSp macro="">
      <xdr:nvCxnSpPr>
        <xdr:cNvPr id="432" name="直線コネクタ 431"/>
        <xdr:cNvCxnSpPr/>
      </xdr:nvCxnSpPr>
      <xdr:spPr>
        <a:xfrm>
          <a:off x="14782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77</xdr:row>
      <xdr:rowOff>83565</xdr:rowOff>
    </xdr:to>
    <xdr:cxnSp macro="">
      <xdr:nvCxnSpPr>
        <xdr:cNvPr id="435" name="直線コネクタ 434"/>
        <xdr:cNvCxnSpPr/>
      </xdr:nvCxnSpPr>
      <xdr:spPr>
        <a:xfrm>
          <a:off x="13893800" y="130337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40132</xdr:rowOff>
    </xdr:to>
    <xdr:cxnSp macro="">
      <xdr:nvCxnSpPr>
        <xdr:cNvPr id="438" name="直線コネクタ 437"/>
        <xdr:cNvCxnSpPr/>
      </xdr:nvCxnSpPr>
      <xdr:spPr>
        <a:xfrm flipV="1">
          <a:off x="13004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8" name="楕円 447"/>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9"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0" name="楕円 449"/>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1" name="テキスト ボックス 450"/>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2" name="楕円 451"/>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3" name="テキスト ボックス 452"/>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4" name="楕円 453"/>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5" name="テキスト ボックス 454"/>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6" name="楕円 455"/>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7" name="テキスト ボックス 456"/>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29464</xdr:rowOff>
    </xdr:from>
    <xdr:to>
      <xdr:col>29</xdr:col>
      <xdr:colOff>127000</xdr:colOff>
      <xdr:row>15</xdr:row>
      <xdr:rowOff>30983</xdr:rowOff>
    </xdr:to>
    <xdr:cxnSp macro="">
      <xdr:nvCxnSpPr>
        <xdr:cNvPr id="52" name="直線コネクタ 51"/>
        <xdr:cNvCxnSpPr/>
      </xdr:nvCxnSpPr>
      <xdr:spPr bwMode="auto">
        <a:xfrm flipV="1">
          <a:off x="5003800" y="2648839"/>
          <a:ext cx="647700" cy="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30983</xdr:rowOff>
    </xdr:from>
    <xdr:to>
      <xdr:col>26</xdr:col>
      <xdr:colOff>50800</xdr:colOff>
      <xdr:row>15</xdr:row>
      <xdr:rowOff>85977</xdr:rowOff>
    </xdr:to>
    <xdr:cxnSp macro="">
      <xdr:nvCxnSpPr>
        <xdr:cNvPr id="55" name="直線コネクタ 54"/>
        <xdr:cNvCxnSpPr/>
      </xdr:nvCxnSpPr>
      <xdr:spPr bwMode="auto">
        <a:xfrm flipV="1">
          <a:off x="4305300" y="2650358"/>
          <a:ext cx="698500" cy="5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85977</xdr:rowOff>
    </xdr:from>
    <xdr:to>
      <xdr:col>22</xdr:col>
      <xdr:colOff>114300</xdr:colOff>
      <xdr:row>15</xdr:row>
      <xdr:rowOff>129950</xdr:rowOff>
    </xdr:to>
    <xdr:cxnSp macro="">
      <xdr:nvCxnSpPr>
        <xdr:cNvPr id="58" name="直線コネクタ 57"/>
        <xdr:cNvCxnSpPr/>
      </xdr:nvCxnSpPr>
      <xdr:spPr bwMode="auto">
        <a:xfrm flipV="1">
          <a:off x="3606800" y="2705352"/>
          <a:ext cx="698500" cy="4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129950</xdr:rowOff>
    </xdr:from>
    <xdr:to>
      <xdr:col>18</xdr:col>
      <xdr:colOff>177800</xdr:colOff>
      <xdr:row>15</xdr:row>
      <xdr:rowOff>164665</xdr:rowOff>
    </xdr:to>
    <xdr:cxnSp macro="">
      <xdr:nvCxnSpPr>
        <xdr:cNvPr id="61" name="直線コネクタ 60"/>
        <xdr:cNvCxnSpPr/>
      </xdr:nvCxnSpPr>
      <xdr:spPr bwMode="auto">
        <a:xfrm flipV="1">
          <a:off x="2908300" y="2749325"/>
          <a:ext cx="698500" cy="34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150114</xdr:rowOff>
    </xdr:from>
    <xdr:to>
      <xdr:col>29</xdr:col>
      <xdr:colOff>177800</xdr:colOff>
      <xdr:row>15</xdr:row>
      <xdr:rowOff>80264</xdr:rowOff>
    </xdr:to>
    <xdr:sp macro="" textlink="">
      <xdr:nvSpPr>
        <xdr:cNvPr id="71" name="楕円 70"/>
        <xdr:cNvSpPr/>
      </xdr:nvSpPr>
      <xdr:spPr bwMode="auto">
        <a:xfrm>
          <a:off x="5600700" y="259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166641</xdr:rowOff>
    </xdr:from>
    <xdr:ext cx="762000" cy="259045"/>
    <xdr:sp macro="" textlink="">
      <xdr:nvSpPr>
        <xdr:cNvPr id="72" name="人口1人当たり決算額の推移該当値テキスト130"/>
        <xdr:cNvSpPr txBox="1"/>
      </xdr:nvSpPr>
      <xdr:spPr>
        <a:xfrm>
          <a:off x="5740400" y="24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151633</xdr:rowOff>
    </xdr:from>
    <xdr:to>
      <xdr:col>26</xdr:col>
      <xdr:colOff>101600</xdr:colOff>
      <xdr:row>15</xdr:row>
      <xdr:rowOff>81783</xdr:rowOff>
    </xdr:to>
    <xdr:sp macro="" textlink="">
      <xdr:nvSpPr>
        <xdr:cNvPr id="73" name="楕円 72"/>
        <xdr:cNvSpPr/>
      </xdr:nvSpPr>
      <xdr:spPr bwMode="auto">
        <a:xfrm>
          <a:off x="4953000" y="259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91960</xdr:rowOff>
    </xdr:from>
    <xdr:ext cx="736600" cy="259045"/>
    <xdr:sp macro="" textlink="">
      <xdr:nvSpPr>
        <xdr:cNvPr id="74" name="テキスト ボックス 73"/>
        <xdr:cNvSpPr txBox="1"/>
      </xdr:nvSpPr>
      <xdr:spPr>
        <a:xfrm>
          <a:off x="4622800" y="236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35177</xdr:rowOff>
    </xdr:from>
    <xdr:to>
      <xdr:col>22</xdr:col>
      <xdr:colOff>165100</xdr:colOff>
      <xdr:row>15</xdr:row>
      <xdr:rowOff>136777</xdr:rowOff>
    </xdr:to>
    <xdr:sp macro="" textlink="">
      <xdr:nvSpPr>
        <xdr:cNvPr id="75" name="楕円 74"/>
        <xdr:cNvSpPr/>
      </xdr:nvSpPr>
      <xdr:spPr bwMode="auto">
        <a:xfrm>
          <a:off x="4254500" y="26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146954</xdr:rowOff>
    </xdr:from>
    <xdr:ext cx="762000" cy="259045"/>
    <xdr:sp macro="" textlink="">
      <xdr:nvSpPr>
        <xdr:cNvPr id="76" name="テキスト ボックス 75"/>
        <xdr:cNvSpPr txBox="1"/>
      </xdr:nvSpPr>
      <xdr:spPr>
        <a:xfrm>
          <a:off x="3924300" y="242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79150</xdr:rowOff>
    </xdr:from>
    <xdr:to>
      <xdr:col>19</xdr:col>
      <xdr:colOff>38100</xdr:colOff>
      <xdr:row>16</xdr:row>
      <xdr:rowOff>9300</xdr:rowOff>
    </xdr:to>
    <xdr:sp macro="" textlink="">
      <xdr:nvSpPr>
        <xdr:cNvPr id="77" name="楕円 76"/>
        <xdr:cNvSpPr/>
      </xdr:nvSpPr>
      <xdr:spPr bwMode="auto">
        <a:xfrm>
          <a:off x="3556000" y="269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19477</xdr:rowOff>
    </xdr:from>
    <xdr:ext cx="762000" cy="259045"/>
    <xdr:sp macro="" textlink="">
      <xdr:nvSpPr>
        <xdr:cNvPr id="78" name="テキスト ボックス 77"/>
        <xdr:cNvSpPr txBox="1"/>
      </xdr:nvSpPr>
      <xdr:spPr>
        <a:xfrm>
          <a:off x="3225800" y="246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113865</xdr:rowOff>
    </xdr:from>
    <xdr:to>
      <xdr:col>15</xdr:col>
      <xdr:colOff>101600</xdr:colOff>
      <xdr:row>16</xdr:row>
      <xdr:rowOff>44015</xdr:rowOff>
    </xdr:to>
    <xdr:sp macro="" textlink="">
      <xdr:nvSpPr>
        <xdr:cNvPr id="79" name="楕円 78"/>
        <xdr:cNvSpPr/>
      </xdr:nvSpPr>
      <xdr:spPr bwMode="auto">
        <a:xfrm>
          <a:off x="2857500" y="27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54192</xdr:rowOff>
    </xdr:from>
    <xdr:ext cx="762000" cy="259045"/>
    <xdr:sp macro="" textlink="">
      <xdr:nvSpPr>
        <xdr:cNvPr id="80" name="テキスト ボックス 79"/>
        <xdr:cNvSpPr txBox="1"/>
      </xdr:nvSpPr>
      <xdr:spPr>
        <a:xfrm>
          <a:off x="2527300" y="250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32862</xdr:rowOff>
    </xdr:from>
    <xdr:to>
      <xdr:col>29</xdr:col>
      <xdr:colOff>127000</xdr:colOff>
      <xdr:row>37</xdr:row>
      <xdr:rowOff>36475</xdr:rowOff>
    </xdr:to>
    <xdr:cxnSp macro="">
      <xdr:nvCxnSpPr>
        <xdr:cNvPr id="112" name="直線コネクタ 111"/>
        <xdr:cNvCxnSpPr/>
      </xdr:nvCxnSpPr>
      <xdr:spPr bwMode="auto">
        <a:xfrm flipV="1">
          <a:off x="5003800" y="7157562"/>
          <a:ext cx="6477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36475</xdr:rowOff>
    </xdr:from>
    <xdr:to>
      <xdr:col>26</xdr:col>
      <xdr:colOff>50800</xdr:colOff>
      <xdr:row>37</xdr:row>
      <xdr:rowOff>50762</xdr:rowOff>
    </xdr:to>
    <xdr:cxnSp macro="">
      <xdr:nvCxnSpPr>
        <xdr:cNvPr id="115" name="直線コネクタ 114"/>
        <xdr:cNvCxnSpPr/>
      </xdr:nvCxnSpPr>
      <xdr:spPr bwMode="auto">
        <a:xfrm flipV="1">
          <a:off x="4305300" y="716117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50762</xdr:rowOff>
    </xdr:from>
    <xdr:to>
      <xdr:col>22</xdr:col>
      <xdr:colOff>114300</xdr:colOff>
      <xdr:row>37</xdr:row>
      <xdr:rowOff>84686</xdr:rowOff>
    </xdr:to>
    <xdr:cxnSp macro="">
      <xdr:nvCxnSpPr>
        <xdr:cNvPr id="118" name="直線コネクタ 117"/>
        <xdr:cNvCxnSpPr/>
      </xdr:nvCxnSpPr>
      <xdr:spPr bwMode="auto">
        <a:xfrm flipV="1">
          <a:off x="3606800" y="7175462"/>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84686</xdr:rowOff>
    </xdr:from>
    <xdr:to>
      <xdr:col>18</xdr:col>
      <xdr:colOff>177800</xdr:colOff>
      <xdr:row>37</xdr:row>
      <xdr:rowOff>85258</xdr:rowOff>
    </xdr:to>
    <xdr:cxnSp macro="">
      <xdr:nvCxnSpPr>
        <xdr:cNvPr id="121" name="直線コネクタ 120"/>
        <xdr:cNvCxnSpPr/>
      </xdr:nvCxnSpPr>
      <xdr:spPr bwMode="auto">
        <a:xfrm flipV="1">
          <a:off x="2908300" y="7209386"/>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153512</xdr:rowOff>
    </xdr:from>
    <xdr:to>
      <xdr:col>29</xdr:col>
      <xdr:colOff>177800</xdr:colOff>
      <xdr:row>37</xdr:row>
      <xdr:rowOff>83662</xdr:rowOff>
    </xdr:to>
    <xdr:sp macro="" textlink="">
      <xdr:nvSpPr>
        <xdr:cNvPr id="131" name="楕円 130"/>
        <xdr:cNvSpPr/>
      </xdr:nvSpPr>
      <xdr:spPr bwMode="auto">
        <a:xfrm>
          <a:off x="5600700" y="710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125589</xdr:rowOff>
    </xdr:from>
    <xdr:ext cx="762000" cy="259045"/>
    <xdr:sp macro="" textlink="">
      <xdr:nvSpPr>
        <xdr:cNvPr id="132" name="人口1人当たり決算額の推移該当値テキスト445"/>
        <xdr:cNvSpPr txBox="1"/>
      </xdr:nvSpPr>
      <xdr:spPr>
        <a:xfrm>
          <a:off x="5740400" y="70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157125</xdr:rowOff>
    </xdr:from>
    <xdr:to>
      <xdr:col>26</xdr:col>
      <xdr:colOff>101600</xdr:colOff>
      <xdr:row>37</xdr:row>
      <xdr:rowOff>87275</xdr:rowOff>
    </xdr:to>
    <xdr:sp macro="" textlink="">
      <xdr:nvSpPr>
        <xdr:cNvPr id="133" name="楕円 132"/>
        <xdr:cNvSpPr/>
      </xdr:nvSpPr>
      <xdr:spPr bwMode="auto">
        <a:xfrm>
          <a:off x="4953000" y="71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72052</xdr:rowOff>
    </xdr:from>
    <xdr:ext cx="736600" cy="259045"/>
    <xdr:sp macro="" textlink="">
      <xdr:nvSpPr>
        <xdr:cNvPr id="134" name="テキスト ボックス 133"/>
        <xdr:cNvSpPr txBox="1"/>
      </xdr:nvSpPr>
      <xdr:spPr>
        <a:xfrm>
          <a:off x="4622800" y="719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171412</xdr:rowOff>
    </xdr:from>
    <xdr:to>
      <xdr:col>22</xdr:col>
      <xdr:colOff>165100</xdr:colOff>
      <xdr:row>37</xdr:row>
      <xdr:rowOff>101562</xdr:rowOff>
    </xdr:to>
    <xdr:sp macro="" textlink="">
      <xdr:nvSpPr>
        <xdr:cNvPr id="135" name="楕円 134"/>
        <xdr:cNvSpPr/>
      </xdr:nvSpPr>
      <xdr:spPr bwMode="auto">
        <a:xfrm>
          <a:off x="42545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86339</xdr:rowOff>
    </xdr:from>
    <xdr:ext cx="762000" cy="259045"/>
    <xdr:sp macro="" textlink="">
      <xdr:nvSpPr>
        <xdr:cNvPr id="136" name="テキスト ボックス 135"/>
        <xdr:cNvSpPr txBox="1"/>
      </xdr:nvSpPr>
      <xdr:spPr>
        <a:xfrm>
          <a:off x="3924300" y="721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33886</xdr:rowOff>
    </xdr:from>
    <xdr:to>
      <xdr:col>19</xdr:col>
      <xdr:colOff>38100</xdr:colOff>
      <xdr:row>37</xdr:row>
      <xdr:rowOff>135486</xdr:rowOff>
    </xdr:to>
    <xdr:sp macro="" textlink="">
      <xdr:nvSpPr>
        <xdr:cNvPr id="137" name="楕円 136"/>
        <xdr:cNvSpPr/>
      </xdr:nvSpPr>
      <xdr:spPr bwMode="auto">
        <a:xfrm>
          <a:off x="3556000" y="715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120263</xdr:rowOff>
    </xdr:from>
    <xdr:ext cx="762000" cy="259045"/>
    <xdr:sp macro="" textlink="">
      <xdr:nvSpPr>
        <xdr:cNvPr id="138" name="テキスト ボックス 137"/>
        <xdr:cNvSpPr txBox="1"/>
      </xdr:nvSpPr>
      <xdr:spPr>
        <a:xfrm>
          <a:off x="3225800" y="72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34458</xdr:rowOff>
    </xdr:from>
    <xdr:to>
      <xdr:col>15</xdr:col>
      <xdr:colOff>101600</xdr:colOff>
      <xdr:row>37</xdr:row>
      <xdr:rowOff>136058</xdr:rowOff>
    </xdr:to>
    <xdr:sp macro="" textlink="">
      <xdr:nvSpPr>
        <xdr:cNvPr id="139" name="楕円 138"/>
        <xdr:cNvSpPr/>
      </xdr:nvSpPr>
      <xdr:spPr bwMode="auto">
        <a:xfrm>
          <a:off x="2857500" y="71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120835</xdr:rowOff>
    </xdr:from>
    <xdr:ext cx="762000" cy="259045"/>
    <xdr:sp macro="" textlink="">
      <xdr:nvSpPr>
        <xdr:cNvPr id="140" name="テキスト ボックス 139"/>
        <xdr:cNvSpPr txBox="1"/>
      </xdr:nvSpPr>
      <xdr:spPr>
        <a:xfrm>
          <a:off x="2527300" y="72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41908</xdr:rowOff>
    </xdr:from>
    <xdr:to>
      <xdr:col>24</xdr:col>
      <xdr:colOff>63500</xdr:colOff>
      <xdr:row>34</xdr:row>
      <xdr:rowOff>75529</xdr:rowOff>
    </xdr:to>
    <xdr:cxnSp macro="">
      <xdr:nvCxnSpPr>
        <xdr:cNvPr id="63" name="直線コネクタ 62"/>
        <xdr:cNvCxnSpPr/>
      </xdr:nvCxnSpPr>
      <xdr:spPr>
        <a:xfrm flipV="1">
          <a:off x="3797300" y="5871208"/>
          <a:ext cx="8382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75529</xdr:rowOff>
    </xdr:from>
    <xdr:to>
      <xdr:col>19</xdr:col>
      <xdr:colOff>177800</xdr:colOff>
      <xdr:row>34</xdr:row>
      <xdr:rowOff>148795</xdr:rowOff>
    </xdr:to>
    <xdr:cxnSp macro="">
      <xdr:nvCxnSpPr>
        <xdr:cNvPr id="66" name="直線コネクタ 65"/>
        <xdr:cNvCxnSpPr/>
      </xdr:nvCxnSpPr>
      <xdr:spPr>
        <a:xfrm flipV="1">
          <a:off x="2908300" y="5904829"/>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148795</xdr:rowOff>
    </xdr:from>
    <xdr:to>
      <xdr:col>15</xdr:col>
      <xdr:colOff>50800</xdr:colOff>
      <xdr:row>35</xdr:row>
      <xdr:rowOff>62564</xdr:rowOff>
    </xdr:to>
    <xdr:cxnSp macro="">
      <xdr:nvCxnSpPr>
        <xdr:cNvPr id="69" name="直線コネクタ 68"/>
        <xdr:cNvCxnSpPr/>
      </xdr:nvCxnSpPr>
      <xdr:spPr>
        <a:xfrm flipV="1">
          <a:off x="2019300" y="597809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24567</xdr:rowOff>
    </xdr:from>
    <xdr:to>
      <xdr:col>10</xdr:col>
      <xdr:colOff>114300</xdr:colOff>
      <xdr:row>35</xdr:row>
      <xdr:rowOff>62564</xdr:rowOff>
    </xdr:to>
    <xdr:cxnSp macro="">
      <xdr:nvCxnSpPr>
        <xdr:cNvPr id="72" name="直線コネクタ 71"/>
        <xdr:cNvCxnSpPr/>
      </xdr:nvCxnSpPr>
      <xdr:spPr>
        <a:xfrm>
          <a:off x="1130300" y="6025317"/>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162558</xdr:rowOff>
    </xdr:from>
    <xdr:to>
      <xdr:col>24</xdr:col>
      <xdr:colOff>114300</xdr:colOff>
      <xdr:row>34</xdr:row>
      <xdr:rowOff>92708</xdr:rowOff>
    </xdr:to>
    <xdr:sp macro="" textlink="">
      <xdr:nvSpPr>
        <xdr:cNvPr id="82" name="楕円 81"/>
        <xdr:cNvSpPr/>
      </xdr:nvSpPr>
      <xdr:spPr>
        <a:xfrm>
          <a:off x="4584700" y="58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13985</xdr:rowOff>
    </xdr:from>
    <xdr:ext cx="534377" cy="259045"/>
    <xdr:sp macro="" textlink="">
      <xdr:nvSpPr>
        <xdr:cNvPr id="83" name="人件費該当値テキスト"/>
        <xdr:cNvSpPr txBox="1"/>
      </xdr:nvSpPr>
      <xdr:spPr>
        <a:xfrm>
          <a:off x="4686300" y="56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24729</xdr:rowOff>
    </xdr:from>
    <xdr:to>
      <xdr:col>20</xdr:col>
      <xdr:colOff>38100</xdr:colOff>
      <xdr:row>34</xdr:row>
      <xdr:rowOff>126329</xdr:rowOff>
    </xdr:to>
    <xdr:sp macro="" textlink="">
      <xdr:nvSpPr>
        <xdr:cNvPr id="84" name="楕円 83"/>
        <xdr:cNvSpPr/>
      </xdr:nvSpPr>
      <xdr:spPr>
        <a:xfrm>
          <a:off x="3746500" y="58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142856</xdr:rowOff>
    </xdr:from>
    <xdr:ext cx="534377" cy="259045"/>
    <xdr:sp macro="" textlink="">
      <xdr:nvSpPr>
        <xdr:cNvPr id="85" name="テキスト ボックス 84"/>
        <xdr:cNvSpPr txBox="1"/>
      </xdr:nvSpPr>
      <xdr:spPr>
        <a:xfrm>
          <a:off x="3530111" y="562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97995</xdr:rowOff>
    </xdr:from>
    <xdr:to>
      <xdr:col>15</xdr:col>
      <xdr:colOff>101600</xdr:colOff>
      <xdr:row>35</xdr:row>
      <xdr:rowOff>28145</xdr:rowOff>
    </xdr:to>
    <xdr:sp macro="" textlink="">
      <xdr:nvSpPr>
        <xdr:cNvPr id="86" name="楕円 85"/>
        <xdr:cNvSpPr/>
      </xdr:nvSpPr>
      <xdr:spPr>
        <a:xfrm>
          <a:off x="2857500" y="59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44672</xdr:rowOff>
    </xdr:from>
    <xdr:ext cx="534377" cy="259045"/>
    <xdr:sp macro="" textlink="">
      <xdr:nvSpPr>
        <xdr:cNvPr id="87" name="テキスト ボックス 86"/>
        <xdr:cNvSpPr txBox="1"/>
      </xdr:nvSpPr>
      <xdr:spPr>
        <a:xfrm>
          <a:off x="2641111" y="57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11764</xdr:rowOff>
    </xdr:from>
    <xdr:to>
      <xdr:col>10</xdr:col>
      <xdr:colOff>165100</xdr:colOff>
      <xdr:row>35</xdr:row>
      <xdr:rowOff>113364</xdr:rowOff>
    </xdr:to>
    <xdr:sp macro="" textlink="">
      <xdr:nvSpPr>
        <xdr:cNvPr id="88" name="楕円 87"/>
        <xdr:cNvSpPr/>
      </xdr:nvSpPr>
      <xdr:spPr>
        <a:xfrm>
          <a:off x="1968500" y="60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129891</xdr:rowOff>
    </xdr:from>
    <xdr:ext cx="534377" cy="259045"/>
    <xdr:sp macro="" textlink="">
      <xdr:nvSpPr>
        <xdr:cNvPr id="89" name="テキスト ボックス 88"/>
        <xdr:cNvSpPr txBox="1"/>
      </xdr:nvSpPr>
      <xdr:spPr>
        <a:xfrm>
          <a:off x="1752111" y="5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145217</xdr:rowOff>
    </xdr:from>
    <xdr:to>
      <xdr:col>6</xdr:col>
      <xdr:colOff>38100</xdr:colOff>
      <xdr:row>35</xdr:row>
      <xdr:rowOff>75367</xdr:rowOff>
    </xdr:to>
    <xdr:sp macro="" textlink="">
      <xdr:nvSpPr>
        <xdr:cNvPr id="90" name="楕円 89"/>
        <xdr:cNvSpPr/>
      </xdr:nvSpPr>
      <xdr:spPr>
        <a:xfrm>
          <a:off x="1079500" y="5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91894</xdr:rowOff>
    </xdr:from>
    <xdr:ext cx="534377" cy="259045"/>
    <xdr:sp macro="" textlink="">
      <xdr:nvSpPr>
        <xdr:cNvPr id="91" name="テキスト ボックス 90"/>
        <xdr:cNvSpPr txBox="1"/>
      </xdr:nvSpPr>
      <xdr:spPr>
        <a:xfrm>
          <a:off x="863111" y="57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159572</xdr:rowOff>
    </xdr:from>
    <xdr:to>
      <xdr:col>24</xdr:col>
      <xdr:colOff>63500</xdr:colOff>
      <xdr:row>56</xdr:row>
      <xdr:rowOff>989</xdr:rowOff>
    </xdr:to>
    <xdr:cxnSp macro="">
      <xdr:nvCxnSpPr>
        <xdr:cNvPr id="123" name="直線コネクタ 122"/>
        <xdr:cNvCxnSpPr/>
      </xdr:nvCxnSpPr>
      <xdr:spPr>
        <a:xfrm flipV="1">
          <a:off x="3797300" y="9589322"/>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165646</xdr:rowOff>
    </xdr:from>
    <xdr:to>
      <xdr:col>19</xdr:col>
      <xdr:colOff>177800</xdr:colOff>
      <xdr:row>56</xdr:row>
      <xdr:rowOff>989</xdr:rowOff>
    </xdr:to>
    <xdr:cxnSp macro="">
      <xdr:nvCxnSpPr>
        <xdr:cNvPr id="126" name="直線コネクタ 125"/>
        <xdr:cNvCxnSpPr/>
      </xdr:nvCxnSpPr>
      <xdr:spPr>
        <a:xfrm>
          <a:off x="2908300" y="959539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165646</xdr:rowOff>
    </xdr:from>
    <xdr:to>
      <xdr:col>15</xdr:col>
      <xdr:colOff>50800</xdr:colOff>
      <xdr:row>56</xdr:row>
      <xdr:rowOff>9430</xdr:rowOff>
    </xdr:to>
    <xdr:cxnSp macro="">
      <xdr:nvCxnSpPr>
        <xdr:cNvPr id="129" name="直線コネクタ 128"/>
        <xdr:cNvCxnSpPr/>
      </xdr:nvCxnSpPr>
      <xdr:spPr>
        <a:xfrm flipV="1">
          <a:off x="2019300" y="9595396"/>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9430</xdr:rowOff>
    </xdr:from>
    <xdr:to>
      <xdr:col>10</xdr:col>
      <xdr:colOff>114300</xdr:colOff>
      <xdr:row>56</xdr:row>
      <xdr:rowOff>69177</xdr:rowOff>
    </xdr:to>
    <xdr:cxnSp macro="">
      <xdr:nvCxnSpPr>
        <xdr:cNvPr id="132" name="直線コネクタ 131"/>
        <xdr:cNvCxnSpPr/>
      </xdr:nvCxnSpPr>
      <xdr:spPr>
        <a:xfrm flipV="1">
          <a:off x="1130300" y="9610630"/>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108772</xdr:rowOff>
    </xdr:from>
    <xdr:to>
      <xdr:col>24</xdr:col>
      <xdr:colOff>114300</xdr:colOff>
      <xdr:row>56</xdr:row>
      <xdr:rowOff>38922</xdr:rowOff>
    </xdr:to>
    <xdr:sp macro="" textlink="">
      <xdr:nvSpPr>
        <xdr:cNvPr id="142" name="楕円 141"/>
        <xdr:cNvSpPr/>
      </xdr:nvSpPr>
      <xdr:spPr>
        <a:xfrm>
          <a:off x="4584700" y="95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87199</xdr:rowOff>
    </xdr:from>
    <xdr:ext cx="534377" cy="259045"/>
    <xdr:sp macro="" textlink="">
      <xdr:nvSpPr>
        <xdr:cNvPr id="143" name="物件費該当値テキスト"/>
        <xdr:cNvSpPr txBox="1"/>
      </xdr:nvSpPr>
      <xdr:spPr>
        <a:xfrm>
          <a:off x="4686300" y="95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121639</xdr:rowOff>
    </xdr:from>
    <xdr:to>
      <xdr:col>20</xdr:col>
      <xdr:colOff>38100</xdr:colOff>
      <xdr:row>56</xdr:row>
      <xdr:rowOff>51789</xdr:rowOff>
    </xdr:to>
    <xdr:sp macro="" textlink="">
      <xdr:nvSpPr>
        <xdr:cNvPr id="144" name="楕円 143"/>
        <xdr:cNvSpPr/>
      </xdr:nvSpPr>
      <xdr:spPr>
        <a:xfrm>
          <a:off x="3746500" y="95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42916</xdr:rowOff>
    </xdr:from>
    <xdr:ext cx="534377" cy="259045"/>
    <xdr:sp macro="" textlink="">
      <xdr:nvSpPr>
        <xdr:cNvPr id="145" name="テキスト ボックス 144"/>
        <xdr:cNvSpPr txBox="1"/>
      </xdr:nvSpPr>
      <xdr:spPr>
        <a:xfrm>
          <a:off x="3530111" y="96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114846</xdr:rowOff>
    </xdr:from>
    <xdr:to>
      <xdr:col>15</xdr:col>
      <xdr:colOff>101600</xdr:colOff>
      <xdr:row>56</xdr:row>
      <xdr:rowOff>44996</xdr:rowOff>
    </xdr:to>
    <xdr:sp macro="" textlink="">
      <xdr:nvSpPr>
        <xdr:cNvPr id="146" name="楕円 145"/>
        <xdr:cNvSpPr/>
      </xdr:nvSpPr>
      <xdr:spPr>
        <a:xfrm>
          <a:off x="2857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36123</xdr:rowOff>
    </xdr:from>
    <xdr:ext cx="534377" cy="259045"/>
    <xdr:sp macro="" textlink="">
      <xdr:nvSpPr>
        <xdr:cNvPr id="147" name="テキスト ボックス 146"/>
        <xdr:cNvSpPr txBox="1"/>
      </xdr:nvSpPr>
      <xdr:spPr>
        <a:xfrm>
          <a:off x="2641111" y="96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130080</xdr:rowOff>
    </xdr:from>
    <xdr:to>
      <xdr:col>10</xdr:col>
      <xdr:colOff>165100</xdr:colOff>
      <xdr:row>56</xdr:row>
      <xdr:rowOff>60230</xdr:rowOff>
    </xdr:to>
    <xdr:sp macro="" textlink="">
      <xdr:nvSpPr>
        <xdr:cNvPr id="148" name="楕円 147"/>
        <xdr:cNvSpPr/>
      </xdr:nvSpPr>
      <xdr:spPr>
        <a:xfrm>
          <a:off x="1968500" y="9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51357</xdr:rowOff>
    </xdr:from>
    <xdr:ext cx="534377" cy="259045"/>
    <xdr:sp macro="" textlink="">
      <xdr:nvSpPr>
        <xdr:cNvPr id="149" name="テキスト ボックス 148"/>
        <xdr:cNvSpPr txBox="1"/>
      </xdr:nvSpPr>
      <xdr:spPr>
        <a:xfrm>
          <a:off x="1752111" y="96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18377</xdr:rowOff>
    </xdr:from>
    <xdr:to>
      <xdr:col>6</xdr:col>
      <xdr:colOff>38100</xdr:colOff>
      <xdr:row>56</xdr:row>
      <xdr:rowOff>119977</xdr:rowOff>
    </xdr:to>
    <xdr:sp macro="" textlink="">
      <xdr:nvSpPr>
        <xdr:cNvPr id="150" name="楕円 149"/>
        <xdr:cNvSpPr/>
      </xdr:nvSpPr>
      <xdr:spPr>
        <a:xfrm>
          <a:off x="1079500" y="96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111104</xdr:rowOff>
    </xdr:from>
    <xdr:ext cx="534377" cy="259045"/>
    <xdr:sp macro="" textlink="">
      <xdr:nvSpPr>
        <xdr:cNvPr id="151" name="テキスト ボックス 150"/>
        <xdr:cNvSpPr txBox="1"/>
      </xdr:nvSpPr>
      <xdr:spPr>
        <a:xfrm>
          <a:off x="863111" y="97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25552</xdr:rowOff>
    </xdr:from>
    <xdr:to>
      <xdr:col>24</xdr:col>
      <xdr:colOff>63500</xdr:colOff>
      <xdr:row>78</xdr:row>
      <xdr:rowOff>58586</xdr:rowOff>
    </xdr:to>
    <xdr:cxnSp macro="">
      <xdr:nvCxnSpPr>
        <xdr:cNvPr id="180" name="直線コネクタ 179"/>
        <xdr:cNvCxnSpPr/>
      </xdr:nvCxnSpPr>
      <xdr:spPr>
        <a:xfrm>
          <a:off x="3797300" y="13398652"/>
          <a:ext cx="8382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25552</xdr:rowOff>
    </xdr:from>
    <xdr:to>
      <xdr:col>19</xdr:col>
      <xdr:colOff>177800</xdr:colOff>
      <xdr:row>78</xdr:row>
      <xdr:rowOff>29857</xdr:rowOff>
    </xdr:to>
    <xdr:cxnSp macro="">
      <xdr:nvCxnSpPr>
        <xdr:cNvPr id="183" name="直線コネクタ 182"/>
        <xdr:cNvCxnSpPr/>
      </xdr:nvCxnSpPr>
      <xdr:spPr>
        <a:xfrm flipV="1">
          <a:off x="2908300" y="1339865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20752</xdr:rowOff>
    </xdr:from>
    <xdr:to>
      <xdr:col>15</xdr:col>
      <xdr:colOff>50800</xdr:colOff>
      <xdr:row>78</xdr:row>
      <xdr:rowOff>29857</xdr:rowOff>
    </xdr:to>
    <xdr:cxnSp macro="">
      <xdr:nvCxnSpPr>
        <xdr:cNvPr id="186" name="直線コネクタ 185"/>
        <xdr:cNvCxnSpPr/>
      </xdr:nvCxnSpPr>
      <xdr:spPr>
        <a:xfrm>
          <a:off x="2019300" y="13393852"/>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20752</xdr:rowOff>
    </xdr:from>
    <xdr:to>
      <xdr:col>10</xdr:col>
      <xdr:colOff>114300</xdr:colOff>
      <xdr:row>78</xdr:row>
      <xdr:rowOff>42430</xdr:rowOff>
    </xdr:to>
    <xdr:cxnSp macro="">
      <xdr:nvCxnSpPr>
        <xdr:cNvPr id="189" name="直線コネクタ 188"/>
        <xdr:cNvCxnSpPr/>
      </xdr:nvCxnSpPr>
      <xdr:spPr>
        <a:xfrm flipV="1">
          <a:off x="1130300" y="13393852"/>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7786</xdr:rowOff>
    </xdr:from>
    <xdr:to>
      <xdr:col>24</xdr:col>
      <xdr:colOff>114300</xdr:colOff>
      <xdr:row>78</xdr:row>
      <xdr:rowOff>109386</xdr:rowOff>
    </xdr:to>
    <xdr:sp macro="" textlink="">
      <xdr:nvSpPr>
        <xdr:cNvPr id="199" name="楕円 198"/>
        <xdr:cNvSpPr/>
      </xdr:nvSpPr>
      <xdr:spPr>
        <a:xfrm>
          <a:off x="45847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157663</xdr:rowOff>
    </xdr:from>
    <xdr:ext cx="469744" cy="259045"/>
    <xdr:sp macro="" textlink="">
      <xdr:nvSpPr>
        <xdr:cNvPr id="200" name="維持補修費該当値テキスト"/>
        <xdr:cNvSpPr txBox="1"/>
      </xdr:nvSpPr>
      <xdr:spPr>
        <a:xfrm>
          <a:off x="4686300" y="133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146202</xdr:rowOff>
    </xdr:from>
    <xdr:to>
      <xdr:col>20</xdr:col>
      <xdr:colOff>38100</xdr:colOff>
      <xdr:row>78</xdr:row>
      <xdr:rowOff>76352</xdr:rowOff>
    </xdr:to>
    <xdr:sp macro="" textlink="">
      <xdr:nvSpPr>
        <xdr:cNvPr id="201" name="楕円 200"/>
        <xdr:cNvSpPr/>
      </xdr:nvSpPr>
      <xdr:spPr>
        <a:xfrm>
          <a:off x="3746500" y="133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67479</xdr:rowOff>
    </xdr:from>
    <xdr:ext cx="469744" cy="259045"/>
    <xdr:sp macro="" textlink="">
      <xdr:nvSpPr>
        <xdr:cNvPr id="202" name="テキスト ボックス 201"/>
        <xdr:cNvSpPr txBox="1"/>
      </xdr:nvSpPr>
      <xdr:spPr>
        <a:xfrm>
          <a:off x="3562428" y="134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150507</xdr:rowOff>
    </xdr:from>
    <xdr:to>
      <xdr:col>15</xdr:col>
      <xdr:colOff>101600</xdr:colOff>
      <xdr:row>78</xdr:row>
      <xdr:rowOff>80657</xdr:rowOff>
    </xdr:to>
    <xdr:sp macro="" textlink="">
      <xdr:nvSpPr>
        <xdr:cNvPr id="203" name="楕円 202"/>
        <xdr:cNvSpPr/>
      </xdr:nvSpPr>
      <xdr:spPr>
        <a:xfrm>
          <a:off x="2857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71784</xdr:rowOff>
    </xdr:from>
    <xdr:ext cx="469744" cy="259045"/>
    <xdr:sp macro="" textlink="">
      <xdr:nvSpPr>
        <xdr:cNvPr id="204" name="テキスト ボックス 203"/>
        <xdr:cNvSpPr txBox="1"/>
      </xdr:nvSpPr>
      <xdr:spPr>
        <a:xfrm>
          <a:off x="2673428" y="134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141402</xdr:rowOff>
    </xdr:from>
    <xdr:to>
      <xdr:col>10</xdr:col>
      <xdr:colOff>165100</xdr:colOff>
      <xdr:row>78</xdr:row>
      <xdr:rowOff>71552</xdr:rowOff>
    </xdr:to>
    <xdr:sp macro="" textlink="">
      <xdr:nvSpPr>
        <xdr:cNvPr id="205" name="楕円 204"/>
        <xdr:cNvSpPr/>
      </xdr:nvSpPr>
      <xdr:spPr>
        <a:xfrm>
          <a:off x="1968500" y="133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62679</xdr:rowOff>
    </xdr:from>
    <xdr:ext cx="469744" cy="259045"/>
    <xdr:sp macro="" textlink="">
      <xdr:nvSpPr>
        <xdr:cNvPr id="206" name="テキスト ボックス 205"/>
        <xdr:cNvSpPr txBox="1"/>
      </xdr:nvSpPr>
      <xdr:spPr>
        <a:xfrm>
          <a:off x="1784428" y="134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163080</xdr:rowOff>
    </xdr:from>
    <xdr:to>
      <xdr:col>6</xdr:col>
      <xdr:colOff>38100</xdr:colOff>
      <xdr:row>78</xdr:row>
      <xdr:rowOff>93230</xdr:rowOff>
    </xdr:to>
    <xdr:sp macro="" textlink="">
      <xdr:nvSpPr>
        <xdr:cNvPr id="207" name="楕円 206"/>
        <xdr:cNvSpPr/>
      </xdr:nvSpPr>
      <xdr:spPr>
        <a:xfrm>
          <a:off x="1079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84357</xdr:rowOff>
    </xdr:from>
    <xdr:ext cx="469744" cy="259045"/>
    <xdr:sp macro="" textlink="">
      <xdr:nvSpPr>
        <xdr:cNvPr id="208" name="テキスト ボックス 207"/>
        <xdr:cNvSpPr txBox="1"/>
      </xdr:nvSpPr>
      <xdr:spPr>
        <a:xfrm>
          <a:off x="895428" y="1345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19368</xdr:rowOff>
    </xdr:from>
    <xdr:to>
      <xdr:col>24</xdr:col>
      <xdr:colOff>63500</xdr:colOff>
      <xdr:row>94</xdr:row>
      <xdr:rowOff>40081</xdr:rowOff>
    </xdr:to>
    <xdr:cxnSp macro="">
      <xdr:nvCxnSpPr>
        <xdr:cNvPr id="238" name="直線コネクタ 237"/>
        <xdr:cNvCxnSpPr/>
      </xdr:nvCxnSpPr>
      <xdr:spPr>
        <a:xfrm flipV="1">
          <a:off x="3797300" y="16135668"/>
          <a:ext cx="8382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23837</xdr:rowOff>
    </xdr:from>
    <xdr:to>
      <xdr:col>19</xdr:col>
      <xdr:colOff>177800</xdr:colOff>
      <xdr:row>94</xdr:row>
      <xdr:rowOff>40081</xdr:rowOff>
    </xdr:to>
    <xdr:cxnSp macro="">
      <xdr:nvCxnSpPr>
        <xdr:cNvPr id="241" name="直線コネクタ 240"/>
        <xdr:cNvCxnSpPr/>
      </xdr:nvCxnSpPr>
      <xdr:spPr>
        <a:xfrm>
          <a:off x="2908300" y="1614013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23837</xdr:rowOff>
    </xdr:from>
    <xdr:to>
      <xdr:col>15</xdr:col>
      <xdr:colOff>50800</xdr:colOff>
      <xdr:row>95</xdr:row>
      <xdr:rowOff>27139</xdr:rowOff>
    </xdr:to>
    <xdr:cxnSp macro="">
      <xdr:nvCxnSpPr>
        <xdr:cNvPr id="244" name="直線コネクタ 243"/>
        <xdr:cNvCxnSpPr/>
      </xdr:nvCxnSpPr>
      <xdr:spPr>
        <a:xfrm flipV="1">
          <a:off x="2019300" y="16140137"/>
          <a:ext cx="889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27139</xdr:rowOff>
    </xdr:from>
    <xdr:to>
      <xdr:col>10</xdr:col>
      <xdr:colOff>114300</xdr:colOff>
      <xdr:row>95</xdr:row>
      <xdr:rowOff>60286</xdr:rowOff>
    </xdr:to>
    <xdr:cxnSp macro="">
      <xdr:nvCxnSpPr>
        <xdr:cNvPr id="247" name="直線コネクタ 246"/>
        <xdr:cNvCxnSpPr/>
      </xdr:nvCxnSpPr>
      <xdr:spPr>
        <a:xfrm flipV="1">
          <a:off x="1130300" y="163148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140018</xdr:rowOff>
    </xdr:from>
    <xdr:to>
      <xdr:col>24</xdr:col>
      <xdr:colOff>114300</xdr:colOff>
      <xdr:row>94</xdr:row>
      <xdr:rowOff>70168</xdr:rowOff>
    </xdr:to>
    <xdr:sp macro="" textlink="">
      <xdr:nvSpPr>
        <xdr:cNvPr id="257" name="楕円 256"/>
        <xdr:cNvSpPr/>
      </xdr:nvSpPr>
      <xdr:spPr>
        <a:xfrm>
          <a:off x="4584700" y="160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162895</xdr:rowOff>
    </xdr:from>
    <xdr:ext cx="599010" cy="259045"/>
    <xdr:sp macro="" textlink="">
      <xdr:nvSpPr>
        <xdr:cNvPr id="258" name="扶助費該当値テキスト"/>
        <xdr:cNvSpPr txBox="1"/>
      </xdr:nvSpPr>
      <xdr:spPr>
        <a:xfrm>
          <a:off x="4686300" y="159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160731</xdr:rowOff>
    </xdr:from>
    <xdr:to>
      <xdr:col>20</xdr:col>
      <xdr:colOff>38100</xdr:colOff>
      <xdr:row>94</xdr:row>
      <xdr:rowOff>90881</xdr:rowOff>
    </xdr:to>
    <xdr:sp macro="" textlink="">
      <xdr:nvSpPr>
        <xdr:cNvPr id="259" name="楕円 258"/>
        <xdr:cNvSpPr/>
      </xdr:nvSpPr>
      <xdr:spPr>
        <a:xfrm>
          <a:off x="3746500" y="16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107408</xdr:rowOff>
    </xdr:from>
    <xdr:ext cx="599010" cy="259045"/>
    <xdr:sp macro="" textlink="">
      <xdr:nvSpPr>
        <xdr:cNvPr id="260" name="テキスト ボックス 259"/>
        <xdr:cNvSpPr txBox="1"/>
      </xdr:nvSpPr>
      <xdr:spPr>
        <a:xfrm>
          <a:off x="3497795" y="158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144487</xdr:rowOff>
    </xdr:from>
    <xdr:to>
      <xdr:col>15</xdr:col>
      <xdr:colOff>101600</xdr:colOff>
      <xdr:row>94</xdr:row>
      <xdr:rowOff>74637</xdr:rowOff>
    </xdr:to>
    <xdr:sp macro="" textlink="">
      <xdr:nvSpPr>
        <xdr:cNvPr id="261" name="楕円 260"/>
        <xdr:cNvSpPr/>
      </xdr:nvSpPr>
      <xdr:spPr>
        <a:xfrm>
          <a:off x="2857500" y="16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91164</xdr:rowOff>
    </xdr:from>
    <xdr:ext cx="599010" cy="259045"/>
    <xdr:sp macro="" textlink="">
      <xdr:nvSpPr>
        <xdr:cNvPr id="262" name="テキスト ボックス 261"/>
        <xdr:cNvSpPr txBox="1"/>
      </xdr:nvSpPr>
      <xdr:spPr>
        <a:xfrm>
          <a:off x="2608795" y="158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147789</xdr:rowOff>
    </xdr:from>
    <xdr:to>
      <xdr:col>10</xdr:col>
      <xdr:colOff>165100</xdr:colOff>
      <xdr:row>95</xdr:row>
      <xdr:rowOff>77939</xdr:rowOff>
    </xdr:to>
    <xdr:sp macro="" textlink="">
      <xdr:nvSpPr>
        <xdr:cNvPr id="263" name="楕円 262"/>
        <xdr:cNvSpPr/>
      </xdr:nvSpPr>
      <xdr:spPr>
        <a:xfrm>
          <a:off x="1968500" y="16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94466</xdr:rowOff>
    </xdr:from>
    <xdr:ext cx="599010" cy="259045"/>
    <xdr:sp macro="" textlink="">
      <xdr:nvSpPr>
        <xdr:cNvPr id="264" name="テキスト ボックス 263"/>
        <xdr:cNvSpPr txBox="1"/>
      </xdr:nvSpPr>
      <xdr:spPr>
        <a:xfrm>
          <a:off x="1719795" y="1603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9486</xdr:rowOff>
    </xdr:from>
    <xdr:to>
      <xdr:col>6</xdr:col>
      <xdr:colOff>38100</xdr:colOff>
      <xdr:row>95</xdr:row>
      <xdr:rowOff>111086</xdr:rowOff>
    </xdr:to>
    <xdr:sp macro="" textlink="">
      <xdr:nvSpPr>
        <xdr:cNvPr id="265" name="楕円 264"/>
        <xdr:cNvSpPr/>
      </xdr:nvSpPr>
      <xdr:spPr>
        <a:xfrm>
          <a:off x="1079500" y="162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127613</xdr:rowOff>
    </xdr:from>
    <xdr:ext cx="599010" cy="259045"/>
    <xdr:sp macro="" textlink="">
      <xdr:nvSpPr>
        <xdr:cNvPr id="266" name="テキスト ボックス 265"/>
        <xdr:cNvSpPr txBox="1"/>
      </xdr:nvSpPr>
      <xdr:spPr>
        <a:xfrm>
          <a:off x="830795" y="1607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31801</xdr:rowOff>
    </xdr:from>
    <xdr:to>
      <xdr:col>55</xdr:col>
      <xdr:colOff>0</xdr:colOff>
      <xdr:row>37</xdr:row>
      <xdr:rowOff>50927</xdr:rowOff>
    </xdr:to>
    <xdr:cxnSp macro="">
      <xdr:nvCxnSpPr>
        <xdr:cNvPr id="297" name="直線コネクタ 296"/>
        <xdr:cNvCxnSpPr/>
      </xdr:nvCxnSpPr>
      <xdr:spPr>
        <a:xfrm flipV="1">
          <a:off x="9639300" y="6375451"/>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50927</xdr:rowOff>
    </xdr:from>
    <xdr:to>
      <xdr:col>50</xdr:col>
      <xdr:colOff>114300</xdr:colOff>
      <xdr:row>37</xdr:row>
      <xdr:rowOff>57426</xdr:rowOff>
    </xdr:to>
    <xdr:cxnSp macro="">
      <xdr:nvCxnSpPr>
        <xdr:cNvPr id="300" name="直線コネクタ 299"/>
        <xdr:cNvCxnSpPr/>
      </xdr:nvCxnSpPr>
      <xdr:spPr>
        <a:xfrm flipV="1">
          <a:off x="8750300" y="6394577"/>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57426</xdr:rowOff>
    </xdr:from>
    <xdr:to>
      <xdr:col>45</xdr:col>
      <xdr:colOff>177800</xdr:colOff>
      <xdr:row>37</xdr:row>
      <xdr:rowOff>102101</xdr:rowOff>
    </xdr:to>
    <xdr:cxnSp macro="">
      <xdr:nvCxnSpPr>
        <xdr:cNvPr id="303" name="直線コネクタ 302"/>
        <xdr:cNvCxnSpPr/>
      </xdr:nvCxnSpPr>
      <xdr:spPr>
        <a:xfrm flipV="1">
          <a:off x="7861300" y="6401076"/>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102101</xdr:rowOff>
    </xdr:from>
    <xdr:to>
      <xdr:col>41</xdr:col>
      <xdr:colOff>50800</xdr:colOff>
      <xdr:row>38</xdr:row>
      <xdr:rowOff>20240</xdr:rowOff>
    </xdr:to>
    <xdr:cxnSp macro="">
      <xdr:nvCxnSpPr>
        <xdr:cNvPr id="306" name="直線コネクタ 305"/>
        <xdr:cNvCxnSpPr/>
      </xdr:nvCxnSpPr>
      <xdr:spPr>
        <a:xfrm flipV="1">
          <a:off x="6972300" y="6445751"/>
          <a:ext cx="889000" cy="8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152451</xdr:rowOff>
    </xdr:from>
    <xdr:to>
      <xdr:col>55</xdr:col>
      <xdr:colOff>50800</xdr:colOff>
      <xdr:row>37</xdr:row>
      <xdr:rowOff>82601</xdr:rowOff>
    </xdr:to>
    <xdr:sp macro="" textlink="">
      <xdr:nvSpPr>
        <xdr:cNvPr id="316" name="楕円 315"/>
        <xdr:cNvSpPr/>
      </xdr:nvSpPr>
      <xdr:spPr>
        <a:xfrm>
          <a:off x="104267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130878</xdr:rowOff>
    </xdr:from>
    <xdr:ext cx="534377" cy="259045"/>
    <xdr:sp macro="" textlink="">
      <xdr:nvSpPr>
        <xdr:cNvPr id="317" name="補助費等該当値テキスト"/>
        <xdr:cNvSpPr txBox="1"/>
      </xdr:nvSpPr>
      <xdr:spPr>
        <a:xfrm>
          <a:off x="10528300" y="63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xdr:rowOff>
    </xdr:from>
    <xdr:to>
      <xdr:col>50</xdr:col>
      <xdr:colOff>165100</xdr:colOff>
      <xdr:row>37</xdr:row>
      <xdr:rowOff>101727</xdr:rowOff>
    </xdr:to>
    <xdr:sp macro="" textlink="">
      <xdr:nvSpPr>
        <xdr:cNvPr id="318" name="楕円 317"/>
        <xdr:cNvSpPr/>
      </xdr:nvSpPr>
      <xdr:spPr>
        <a:xfrm>
          <a:off x="9588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92854</xdr:rowOff>
    </xdr:from>
    <xdr:ext cx="534377" cy="259045"/>
    <xdr:sp macro="" textlink="">
      <xdr:nvSpPr>
        <xdr:cNvPr id="319" name="テキスト ボックス 318"/>
        <xdr:cNvSpPr txBox="1"/>
      </xdr:nvSpPr>
      <xdr:spPr>
        <a:xfrm>
          <a:off x="9372111" y="64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6626</xdr:rowOff>
    </xdr:from>
    <xdr:to>
      <xdr:col>46</xdr:col>
      <xdr:colOff>38100</xdr:colOff>
      <xdr:row>37</xdr:row>
      <xdr:rowOff>108226</xdr:rowOff>
    </xdr:to>
    <xdr:sp macro="" textlink="">
      <xdr:nvSpPr>
        <xdr:cNvPr id="320" name="楕円 319"/>
        <xdr:cNvSpPr/>
      </xdr:nvSpPr>
      <xdr:spPr>
        <a:xfrm>
          <a:off x="8699500" y="63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99353</xdr:rowOff>
    </xdr:from>
    <xdr:ext cx="534377" cy="259045"/>
    <xdr:sp macro="" textlink="">
      <xdr:nvSpPr>
        <xdr:cNvPr id="321" name="テキスト ボックス 320"/>
        <xdr:cNvSpPr txBox="1"/>
      </xdr:nvSpPr>
      <xdr:spPr>
        <a:xfrm>
          <a:off x="8483111" y="64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51301</xdr:rowOff>
    </xdr:from>
    <xdr:to>
      <xdr:col>41</xdr:col>
      <xdr:colOff>101600</xdr:colOff>
      <xdr:row>37</xdr:row>
      <xdr:rowOff>152901</xdr:rowOff>
    </xdr:to>
    <xdr:sp macro="" textlink="">
      <xdr:nvSpPr>
        <xdr:cNvPr id="322" name="楕円 321"/>
        <xdr:cNvSpPr/>
      </xdr:nvSpPr>
      <xdr:spPr>
        <a:xfrm>
          <a:off x="7810500" y="6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144028</xdr:rowOff>
    </xdr:from>
    <xdr:ext cx="534377" cy="259045"/>
    <xdr:sp macro="" textlink="">
      <xdr:nvSpPr>
        <xdr:cNvPr id="323" name="テキスト ボックス 322"/>
        <xdr:cNvSpPr txBox="1"/>
      </xdr:nvSpPr>
      <xdr:spPr>
        <a:xfrm>
          <a:off x="7594111" y="6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140890</xdr:rowOff>
    </xdr:from>
    <xdr:to>
      <xdr:col>36</xdr:col>
      <xdr:colOff>165100</xdr:colOff>
      <xdr:row>38</xdr:row>
      <xdr:rowOff>71041</xdr:rowOff>
    </xdr:to>
    <xdr:sp macro="" textlink="">
      <xdr:nvSpPr>
        <xdr:cNvPr id="324" name="楕円 323"/>
        <xdr:cNvSpPr/>
      </xdr:nvSpPr>
      <xdr:spPr>
        <a:xfrm>
          <a:off x="6921500" y="64845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62167</xdr:rowOff>
    </xdr:from>
    <xdr:ext cx="534377" cy="259045"/>
    <xdr:sp macro="" textlink="">
      <xdr:nvSpPr>
        <xdr:cNvPr id="325" name="テキスト ボックス 324"/>
        <xdr:cNvSpPr txBox="1"/>
      </xdr:nvSpPr>
      <xdr:spPr>
        <a:xfrm>
          <a:off x="6705111" y="65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155775</xdr:rowOff>
    </xdr:from>
    <xdr:to>
      <xdr:col>55</xdr:col>
      <xdr:colOff>0</xdr:colOff>
      <xdr:row>54</xdr:row>
      <xdr:rowOff>79112</xdr:rowOff>
    </xdr:to>
    <xdr:cxnSp macro="">
      <xdr:nvCxnSpPr>
        <xdr:cNvPr id="352" name="直線コネクタ 351"/>
        <xdr:cNvCxnSpPr/>
      </xdr:nvCxnSpPr>
      <xdr:spPr>
        <a:xfrm>
          <a:off x="9639300" y="9242625"/>
          <a:ext cx="8382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155775</xdr:rowOff>
    </xdr:from>
    <xdr:to>
      <xdr:col>50</xdr:col>
      <xdr:colOff>114300</xdr:colOff>
      <xdr:row>56</xdr:row>
      <xdr:rowOff>39839</xdr:rowOff>
    </xdr:to>
    <xdr:cxnSp macro="">
      <xdr:nvCxnSpPr>
        <xdr:cNvPr id="355" name="直線コネクタ 354"/>
        <xdr:cNvCxnSpPr/>
      </xdr:nvCxnSpPr>
      <xdr:spPr>
        <a:xfrm flipV="1">
          <a:off x="8750300" y="9242625"/>
          <a:ext cx="889000" cy="3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83135</xdr:rowOff>
    </xdr:from>
    <xdr:to>
      <xdr:col>45</xdr:col>
      <xdr:colOff>177800</xdr:colOff>
      <xdr:row>56</xdr:row>
      <xdr:rowOff>39839</xdr:rowOff>
    </xdr:to>
    <xdr:cxnSp macro="">
      <xdr:nvCxnSpPr>
        <xdr:cNvPr id="358" name="直線コネクタ 357"/>
        <xdr:cNvCxnSpPr/>
      </xdr:nvCxnSpPr>
      <xdr:spPr>
        <a:xfrm>
          <a:off x="7861300" y="9341435"/>
          <a:ext cx="889000" cy="2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83135</xdr:rowOff>
    </xdr:from>
    <xdr:to>
      <xdr:col>41</xdr:col>
      <xdr:colOff>50800</xdr:colOff>
      <xdr:row>55</xdr:row>
      <xdr:rowOff>63430</xdr:rowOff>
    </xdr:to>
    <xdr:cxnSp macro="">
      <xdr:nvCxnSpPr>
        <xdr:cNvPr id="361" name="直線コネクタ 360"/>
        <xdr:cNvCxnSpPr/>
      </xdr:nvCxnSpPr>
      <xdr:spPr>
        <a:xfrm flipV="1">
          <a:off x="6972300" y="9341435"/>
          <a:ext cx="889000" cy="1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28312</xdr:rowOff>
    </xdr:from>
    <xdr:to>
      <xdr:col>55</xdr:col>
      <xdr:colOff>50800</xdr:colOff>
      <xdr:row>54</xdr:row>
      <xdr:rowOff>129912</xdr:rowOff>
    </xdr:to>
    <xdr:sp macro="" textlink="">
      <xdr:nvSpPr>
        <xdr:cNvPr id="371" name="楕円 370"/>
        <xdr:cNvSpPr/>
      </xdr:nvSpPr>
      <xdr:spPr>
        <a:xfrm>
          <a:off x="10426700" y="9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51189</xdr:rowOff>
    </xdr:from>
    <xdr:ext cx="534377" cy="259045"/>
    <xdr:sp macro="" textlink="">
      <xdr:nvSpPr>
        <xdr:cNvPr id="372" name="普通建設事業費該当値テキスト"/>
        <xdr:cNvSpPr txBox="1"/>
      </xdr:nvSpPr>
      <xdr:spPr>
        <a:xfrm>
          <a:off x="10528300" y="91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104975</xdr:rowOff>
    </xdr:from>
    <xdr:to>
      <xdr:col>50</xdr:col>
      <xdr:colOff>165100</xdr:colOff>
      <xdr:row>54</xdr:row>
      <xdr:rowOff>35125</xdr:rowOff>
    </xdr:to>
    <xdr:sp macro="" textlink="">
      <xdr:nvSpPr>
        <xdr:cNvPr id="373" name="楕円 372"/>
        <xdr:cNvSpPr/>
      </xdr:nvSpPr>
      <xdr:spPr>
        <a:xfrm>
          <a:off x="9588500" y="91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51652</xdr:rowOff>
    </xdr:from>
    <xdr:ext cx="534377" cy="259045"/>
    <xdr:sp macro="" textlink="">
      <xdr:nvSpPr>
        <xdr:cNvPr id="374" name="テキスト ボックス 373"/>
        <xdr:cNvSpPr txBox="1"/>
      </xdr:nvSpPr>
      <xdr:spPr>
        <a:xfrm>
          <a:off x="9372111" y="89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160489</xdr:rowOff>
    </xdr:from>
    <xdr:to>
      <xdr:col>46</xdr:col>
      <xdr:colOff>38100</xdr:colOff>
      <xdr:row>56</xdr:row>
      <xdr:rowOff>90639</xdr:rowOff>
    </xdr:to>
    <xdr:sp macro="" textlink="">
      <xdr:nvSpPr>
        <xdr:cNvPr id="375" name="楕円 374"/>
        <xdr:cNvSpPr/>
      </xdr:nvSpPr>
      <xdr:spPr>
        <a:xfrm>
          <a:off x="8699500" y="9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81766</xdr:rowOff>
    </xdr:from>
    <xdr:ext cx="534377" cy="259045"/>
    <xdr:sp macro="" textlink="">
      <xdr:nvSpPr>
        <xdr:cNvPr id="376" name="テキスト ボックス 375"/>
        <xdr:cNvSpPr txBox="1"/>
      </xdr:nvSpPr>
      <xdr:spPr>
        <a:xfrm>
          <a:off x="8483111" y="96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32335</xdr:rowOff>
    </xdr:from>
    <xdr:to>
      <xdr:col>41</xdr:col>
      <xdr:colOff>101600</xdr:colOff>
      <xdr:row>54</xdr:row>
      <xdr:rowOff>133935</xdr:rowOff>
    </xdr:to>
    <xdr:sp macro="" textlink="">
      <xdr:nvSpPr>
        <xdr:cNvPr id="377" name="楕円 376"/>
        <xdr:cNvSpPr/>
      </xdr:nvSpPr>
      <xdr:spPr>
        <a:xfrm>
          <a:off x="7810500" y="92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125062</xdr:rowOff>
    </xdr:from>
    <xdr:ext cx="534377" cy="259045"/>
    <xdr:sp macro="" textlink="">
      <xdr:nvSpPr>
        <xdr:cNvPr id="378" name="テキスト ボックス 377"/>
        <xdr:cNvSpPr txBox="1"/>
      </xdr:nvSpPr>
      <xdr:spPr>
        <a:xfrm>
          <a:off x="7594111" y="93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12630</xdr:rowOff>
    </xdr:from>
    <xdr:to>
      <xdr:col>36</xdr:col>
      <xdr:colOff>165100</xdr:colOff>
      <xdr:row>55</xdr:row>
      <xdr:rowOff>114230</xdr:rowOff>
    </xdr:to>
    <xdr:sp macro="" textlink="">
      <xdr:nvSpPr>
        <xdr:cNvPr id="379" name="楕円 378"/>
        <xdr:cNvSpPr/>
      </xdr:nvSpPr>
      <xdr:spPr>
        <a:xfrm>
          <a:off x="6921500" y="9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105357</xdr:rowOff>
    </xdr:from>
    <xdr:ext cx="534377" cy="259045"/>
    <xdr:sp macro="" textlink="">
      <xdr:nvSpPr>
        <xdr:cNvPr id="380" name="テキスト ボックス 379"/>
        <xdr:cNvSpPr txBox="1"/>
      </xdr:nvSpPr>
      <xdr:spPr>
        <a:xfrm>
          <a:off x="6705111" y="9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16549</xdr:rowOff>
    </xdr:from>
    <xdr:to>
      <xdr:col>55</xdr:col>
      <xdr:colOff>0</xdr:colOff>
      <xdr:row>79</xdr:row>
      <xdr:rowOff>23947</xdr:rowOff>
    </xdr:to>
    <xdr:cxnSp macro="">
      <xdr:nvCxnSpPr>
        <xdr:cNvPr id="411" name="直線コネクタ 410"/>
        <xdr:cNvCxnSpPr/>
      </xdr:nvCxnSpPr>
      <xdr:spPr>
        <a:xfrm>
          <a:off x="9639300" y="13561099"/>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104822</xdr:rowOff>
    </xdr:from>
    <xdr:to>
      <xdr:col>50</xdr:col>
      <xdr:colOff>114300</xdr:colOff>
      <xdr:row>79</xdr:row>
      <xdr:rowOff>16549</xdr:rowOff>
    </xdr:to>
    <xdr:cxnSp macro="">
      <xdr:nvCxnSpPr>
        <xdr:cNvPr id="414" name="直線コネクタ 413"/>
        <xdr:cNvCxnSpPr/>
      </xdr:nvCxnSpPr>
      <xdr:spPr>
        <a:xfrm>
          <a:off x="8750300" y="13477922"/>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147129</xdr:rowOff>
    </xdr:from>
    <xdr:to>
      <xdr:col>45</xdr:col>
      <xdr:colOff>177800</xdr:colOff>
      <xdr:row>78</xdr:row>
      <xdr:rowOff>104822</xdr:rowOff>
    </xdr:to>
    <xdr:cxnSp macro="">
      <xdr:nvCxnSpPr>
        <xdr:cNvPr id="417" name="直線コネクタ 416"/>
        <xdr:cNvCxnSpPr/>
      </xdr:nvCxnSpPr>
      <xdr:spPr>
        <a:xfrm>
          <a:off x="7861300" y="13177329"/>
          <a:ext cx="889000" cy="3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147129</xdr:rowOff>
    </xdr:from>
    <xdr:to>
      <xdr:col>41</xdr:col>
      <xdr:colOff>50800</xdr:colOff>
      <xdr:row>77</xdr:row>
      <xdr:rowOff>135031</xdr:rowOff>
    </xdr:to>
    <xdr:cxnSp macro="">
      <xdr:nvCxnSpPr>
        <xdr:cNvPr id="420" name="直線コネクタ 419"/>
        <xdr:cNvCxnSpPr/>
      </xdr:nvCxnSpPr>
      <xdr:spPr>
        <a:xfrm flipV="1">
          <a:off x="6972300" y="13177329"/>
          <a:ext cx="889000" cy="15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144597</xdr:rowOff>
    </xdr:from>
    <xdr:to>
      <xdr:col>55</xdr:col>
      <xdr:colOff>50800</xdr:colOff>
      <xdr:row>79</xdr:row>
      <xdr:rowOff>74747</xdr:rowOff>
    </xdr:to>
    <xdr:sp macro="" textlink="">
      <xdr:nvSpPr>
        <xdr:cNvPr id="430" name="楕円 429"/>
        <xdr:cNvSpPr/>
      </xdr:nvSpPr>
      <xdr:spPr>
        <a:xfrm>
          <a:off x="104267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59524</xdr:rowOff>
    </xdr:from>
    <xdr:ext cx="469744" cy="259045"/>
    <xdr:sp macro="" textlink="">
      <xdr:nvSpPr>
        <xdr:cNvPr id="431" name="普通建設事業費 （ うち新規整備　）該当値テキスト"/>
        <xdr:cNvSpPr txBox="1"/>
      </xdr:nvSpPr>
      <xdr:spPr>
        <a:xfrm>
          <a:off x="10528300" y="134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137199</xdr:rowOff>
    </xdr:from>
    <xdr:to>
      <xdr:col>50</xdr:col>
      <xdr:colOff>165100</xdr:colOff>
      <xdr:row>79</xdr:row>
      <xdr:rowOff>67349</xdr:rowOff>
    </xdr:to>
    <xdr:sp macro="" textlink="">
      <xdr:nvSpPr>
        <xdr:cNvPr id="432" name="楕円 431"/>
        <xdr:cNvSpPr/>
      </xdr:nvSpPr>
      <xdr:spPr>
        <a:xfrm>
          <a:off x="9588500" y="135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58476</xdr:rowOff>
    </xdr:from>
    <xdr:ext cx="469744" cy="259045"/>
    <xdr:sp macro="" textlink="">
      <xdr:nvSpPr>
        <xdr:cNvPr id="433" name="テキスト ボックス 432"/>
        <xdr:cNvSpPr txBox="1"/>
      </xdr:nvSpPr>
      <xdr:spPr>
        <a:xfrm>
          <a:off x="9404428" y="136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54022</xdr:rowOff>
    </xdr:from>
    <xdr:to>
      <xdr:col>46</xdr:col>
      <xdr:colOff>38100</xdr:colOff>
      <xdr:row>78</xdr:row>
      <xdr:rowOff>155622</xdr:rowOff>
    </xdr:to>
    <xdr:sp macro="" textlink="">
      <xdr:nvSpPr>
        <xdr:cNvPr id="434" name="楕円 433"/>
        <xdr:cNvSpPr/>
      </xdr:nvSpPr>
      <xdr:spPr>
        <a:xfrm>
          <a:off x="8699500" y="134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146749</xdr:rowOff>
    </xdr:from>
    <xdr:ext cx="534377" cy="259045"/>
    <xdr:sp macro="" textlink="">
      <xdr:nvSpPr>
        <xdr:cNvPr id="435" name="テキスト ボックス 434"/>
        <xdr:cNvSpPr txBox="1"/>
      </xdr:nvSpPr>
      <xdr:spPr>
        <a:xfrm>
          <a:off x="8483111" y="135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96329</xdr:rowOff>
    </xdr:from>
    <xdr:to>
      <xdr:col>41</xdr:col>
      <xdr:colOff>101600</xdr:colOff>
      <xdr:row>77</xdr:row>
      <xdr:rowOff>26479</xdr:rowOff>
    </xdr:to>
    <xdr:sp macro="" textlink="">
      <xdr:nvSpPr>
        <xdr:cNvPr id="436" name="楕円 435"/>
        <xdr:cNvSpPr/>
      </xdr:nvSpPr>
      <xdr:spPr>
        <a:xfrm>
          <a:off x="7810500" y="131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17606</xdr:rowOff>
    </xdr:from>
    <xdr:ext cx="534377" cy="259045"/>
    <xdr:sp macro="" textlink="">
      <xdr:nvSpPr>
        <xdr:cNvPr id="437" name="テキスト ボックス 436"/>
        <xdr:cNvSpPr txBox="1"/>
      </xdr:nvSpPr>
      <xdr:spPr>
        <a:xfrm>
          <a:off x="7594111" y="132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84231</xdr:rowOff>
    </xdr:from>
    <xdr:to>
      <xdr:col>36</xdr:col>
      <xdr:colOff>165100</xdr:colOff>
      <xdr:row>78</xdr:row>
      <xdr:rowOff>14381</xdr:rowOff>
    </xdr:to>
    <xdr:sp macro="" textlink="">
      <xdr:nvSpPr>
        <xdr:cNvPr id="438" name="楕円 437"/>
        <xdr:cNvSpPr/>
      </xdr:nvSpPr>
      <xdr:spPr>
        <a:xfrm>
          <a:off x="6921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5508</xdr:rowOff>
    </xdr:from>
    <xdr:ext cx="534377" cy="259045"/>
    <xdr:sp macro="" textlink="">
      <xdr:nvSpPr>
        <xdr:cNvPr id="439" name="テキスト ボックス 438"/>
        <xdr:cNvSpPr txBox="1"/>
      </xdr:nvSpPr>
      <xdr:spPr>
        <a:xfrm>
          <a:off x="6705111" y="133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100430</xdr:rowOff>
    </xdr:from>
    <xdr:to>
      <xdr:col>55</xdr:col>
      <xdr:colOff>0</xdr:colOff>
      <xdr:row>93</xdr:row>
      <xdr:rowOff>159866</xdr:rowOff>
    </xdr:to>
    <xdr:cxnSp macro="">
      <xdr:nvCxnSpPr>
        <xdr:cNvPr id="470" name="直線コネクタ 469"/>
        <xdr:cNvCxnSpPr/>
      </xdr:nvCxnSpPr>
      <xdr:spPr>
        <a:xfrm>
          <a:off x="9639300" y="160452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100430</xdr:rowOff>
    </xdr:from>
    <xdr:to>
      <xdr:col>50</xdr:col>
      <xdr:colOff>114300</xdr:colOff>
      <xdr:row>97</xdr:row>
      <xdr:rowOff>109003</xdr:rowOff>
    </xdr:to>
    <xdr:cxnSp macro="">
      <xdr:nvCxnSpPr>
        <xdr:cNvPr id="473" name="直線コネクタ 472"/>
        <xdr:cNvCxnSpPr/>
      </xdr:nvCxnSpPr>
      <xdr:spPr>
        <a:xfrm flipV="1">
          <a:off x="8750300" y="16045280"/>
          <a:ext cx="889000" cy="6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118653</xdr:rowOff>
    </xdr:from>
    <xdr:to>
      <xdr:col>45</xdr:col>
      <xdr:colOff>177800</xdr:colOff>
      <xdr:row>97</xdr:row>
      <xdr:rowOff>109003</xdr:rowOff>
    </xdr:to>
    <xdr:cxnSp macro="">
      <xdr:nvCxnSpPr>
        <xdr:cNvPr id="476" name="直線コネクタ 475"/>
        <xdr:cNvCxnSpPr/>
      </xdr:nvCxnSpPr>
      <xdr:spPr>
        <a:xfrm>
          <a:off x="7861300" y="16406403"/>
          <a:ext cx="889000" cy="3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118653</xdr:rowOff>
    </xdr:from>
    <xdr:to>
      <xdr:col>41</xdr:col>
      <xdr:colOff>50800</xdr:colOff>
      <xdr:row>96</xdr:row>
      <xdr:rowOff>27832</xdr:rowOff>
    </xdr:to>
    <xdr:cxnSp macro="">
      <xdr:nvCxnSpPr>
        <xdr:cNvPr id="479" name="直線コネクタ 478"/>
        <xdr:cNvCxnSpPr/>
      </xdr:nvCxnSpPr>
      <xdr:spPr>
        <a:xfrm flipV="1">
          <a:off x="6972300" y="16406403"/>
          <a:ext cx="889000" cy="8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109066</xdr:rowOff>
    </xdr:from>
    <xdr:to>
      <xdr:col>55</xdr:col>
      <xdr:colOff>50800</xdr:colOff>
      <xdr:row>94</xdr:row>
      <xdr:rowOff>39216</xdr:rowOff>
    </xdr:to>
    <xdr:sp macro="" textlink="">
      <xdr:nvSpPr>
        <xdr:cNvPr id="489" name="楕円 488"/>
        <xdr:cNvSpPr/>
      </xdr:nvSpPr>
      <xdr:spPr>
        <a:xfrm>
          <a:off x="10426700" y="160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131943</xdr:rowOff>
    </xdr:from>
    <xdr:ext cx="534377" cy="259045"/>
    <xdr:sp macro="" textlink="">
      <xdr:nvSpPr>
        <xdr:cNvPr id="490" name="普通建設事業費 （ うち更新整備　）該当値テキスト"/>
        <xdr:cNvSpPr txBox="1"/>
      </xdr:nvSpPr>
      <xdr:spPr>
        <a:xfrm>
          <a:off x="10528300" y="15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49630</xdr:rowOff>
    </xdr:from>
    <xdr:to>
      <xdr:col>50</xdr:col>
      <xdr:colOff>165100</xdr:colOff>
      <xdr:row>93</xdr:row>
      <xdr:rowOff>151230</xdr:rowOff>
    </xdr:to>
    <xdr:sp macro="" textlink="">
      <xdr:nvSpPr>
        <xdr:cNvPr id="491" name="楕円 490"/>
        <xdr:cNvSpPr/>
      </xdr:nvSpPr>
      <xdr:spPr>
        <a:xfrm>
          <a:off x="9588500" y="159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167757</xdr:rowOff>
    </xdr:from>
    <xdr:ext cx="534377" cy="259045"/>
    <xdr:sp macro="" textlink="">
      <xdr:nvSpPr>
        <xdr:cNvPr id="492" name="テキスト ボックス 491"/>
        <xdr:cNvSpPr txBox="1"/>
      </xdr:nvSpPr>
      <xdr:spPr>
        <a:xfrm>
          <a:off x="9372111" y="157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58203</xdr:rowOff>
    </xdr:from>
    <xdr:to>
      <xdr:col>46</xdr:col>
      <xdr:colOff>38100</xdr:colOff>
      <xdr:row>97</xdr:row>
      <xdr:rowOff>159803</xdr:rowOff>
    </xdr:to>
    <xdr:sp macro="" textlink="">
      <xdr:nvSpPr>
        <xdr:cNvPr id="493" name="楕円 492"/>
        <xdr:cNvSpPr/>
      </xdr:nvSpPr>
      <xdr:spPr>
        <a:xfrm>
          <a:off x="8699500" y="166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150930</xdr:rowOff>
    </xdr:from>
    <xdr:ext cx="534377" cy="259045"/>
    <xdr:sp macro="" textlink="">
      <xdr:nvSpPr>
        <xdr:cNvPr id="494" name="テキスト ボックス 493"/>
        <xdr:cNvSpPr txBox="1"/>
      </xdr:nvSpPr>
      <xdr:spPr>
        <a:xfrm>
          <a:off x="8483111" y="167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67853</xdr:rowOff>
    </xdr:from>
    <xdr:to>
      <xdr:col>41</xdr:col>
      <xdr:colOff>101600</xdr:colOff>
      <xdr:row>95</xdr:row>
      <xdr:rowOff>169453</xdr:rowOff>
    </xdr:to>
    <xdr:sp macro="" textlink="">
      <xdr:nvSpPr>
        <xdr:cNvPr id="495" name="楕円 494"/>
        <xdr:cNvSpPr/>
      </xdr:nvSpPr>
      <xdr:spPr>
        <a:xfrm>
          <a:off x="7810500" y="163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14530</xdr:rowOff>
    </xdr:from>
    <xdr:ext cx="534377" cy="259045"/>
    <xdr:sp macro="" textlink="">
      <xdr:nvSpPr>
        <xdr:cNvPr id="496" name="テキスト ボックス 495"/>
        <xdr:cNvSpPr txBox="1"/>
      </xdr:nvSpPr>
      <xdr:spPr>
        <a:xfrm>
          <a:off x="7594111" y="161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97" name="楕円 496"/>
        <xdr:cNvSpPr/>
      </xdr:nvSpPr>
      <xdr:spPr>
        <a:xfrm>
          <a:off x="6921500" y="164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98" name="テキスト ボックス 497"/>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121357</xdr:rowOff>
    </xdr:from>
    <xdr:to>
      <xdr:col>85</xdr:col>
      <xdr:colOff>127000</xdr:colOff>
      <xdr:row>38</xdr:row>
      <xdr:rowOff>129211</xdr:rowOff>
    </xdr:to>
    <xdr:cxnSp macro="">
      <xdr:nvCxnSpPr>
        <xdr:cNvPr id="525" name="直線コネクタ 524"/>
        <xdr:cNvCxnSpPr/>
      </xdr:nvCxnSpPr>
      <xdr:spPr>
        <a:xfrm flipV="1">
          <a:off x="15481300" y="6636457"/>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129211</xdr:rowOff>
    </xdr:from>
    <xdr:to>
      <xdr:col>81</xdr:col>
      <xdr:colOff>50800</xdr:colOff>
      <xdr:row>38</xdr:row>
      <xdr:rowOff>130977</xdr:rowOff>
    </xdr:to>
    <xdr:cxnSp macro="">
      <xdr:nvCxnSpPr>
        <xdr:cNvPr id="528" name="直線コネクタ 527"/>
        <xdr:cNvCxnSpPr/>
      </xdr:nvCxnSpPr>
      <xdr:spPr>
        <a:xfrm flipV="1">
          <a:off x="14592300" y="6644311"/>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121403</xdr:rowOff>
    </xdr:from>
    <xdr:to>
      <xdr:col>76</xdr:col>
      <xdr:colOff>114300</xdr:colOff>
      <xdr:row>38</xdr:row>
      <xdr:rowOff>130977</xdr:rowOff>
    </xdr:to>
    <xdr:cxnSp macro="">
      <xdr:nvCxnSpPr>
        <xdr:cNvPr id="531" name="直線コネクタ 530"/>
        <xdr:cNvCxnSpPr/>
      </xdr:nvCxnSpPr>
      <xdr:spPr>
        <a:xfrm>
          <a:off x="13703300" y="6636503"/>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93422</xdr:rowOff>
    </xdr:from>
    <xdr:to>
      <xdr:col>71</xdr:col>
      <xdr:colOff>177800</xdr:colOff>
      <xdr:row>38</xdr:row>
      <xdr:rowOff>121403</xdr:rowOff>
    </xdr:to>
    <xdr:cxnSp macro="">
      <xdr:nvCxnSpPr>
        <xdr:cNvPr id="534" name="直線コネクタ 533"/>
        <xdr:cNvCxnSpPr/>
      </xdr:nvCxnSpPr>
      <xdr:spPr>
        <a:xfrm>
          <a:off x="12814300" y="6608522"/>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70557</xdr:rowOff>
    </xdr:from>
    <xdr:to>
      <xdr:col>85</xdr:col>
      <xdr:colOff>177800</xdr:colOff>
      <xdr:row>39</xdr:row>
      <xdr:rowOff>707</xdr:rowOff>
    </xdr:to>
    <xdr:sp macro="" textlink="">
      <xdr:nvSpPr>
        <xdr:cNvPr id="544" name="楕円 543"/>
        <xdr:cNvSpPr/>
      </xdr:nvSpPr>
      <xdr:spPr>
        <a:xfrm>
          <a:off x="16268700" y="65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78411</xdr:rowOff>
    </xdr:from>
    <xdr:to>
      <xdr:col>81</xdr:col>
      <xdr:colOff>101600</xdr:colOff>
      <xdr:row>39</xdr:row>
      <xdr:rowOff>8561</xdr:rowOff>
    </xdr:to>
    <xdr:sp macro="" textlink="">
      <xdr:nvSpPr>
        <xdr:cNvPr id="546" name="楕円 545"/>
        <xdr:cNvSpPr/>
      </xdr:nvSpPr>
      <xdr:spPr>
        <a:xfrm>
          <a:off x="15430500" y="65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171138</xdr:rowOff>
    </xdr:from>
    <xdr:ext cx="469744" cy="259045"/>
    <xdr:sp macro="" textlink="">
      <xdr:nvSpPr>
        <xdr:cNvPr id="547" name="テキスト ボックス 546"/>
        <xdr:cNvSpPr txBox="1"/>
      </xdr:nvSpPr>
      <xdr:spPr>
        <a:xfrm>
          <a:off x="15246428" y="66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80177</xdr:rowOff>
    </xdr:from>
    <xdr:to>
      <xdr:col>76</xdr:col>
      <xdr:colOff>165100</xdr:colOff>
      <xdr:row>39</xdr:row>
      <xdr:rowOff>10327</xdr:rowOff>
    </xdr:to>
    <xdr:sp macro="" textlink="">
      <xdr:nvSpPr>
        <xdr:cNvPr id="548" name="楕円 547"/>
        <xdr:cNvSpPr/>
      </xdr:nvSpPr>
      <xdr:spPr>
        <a:xfrm>
          <a:off x="14541500" y="65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1454</xdr:rowOff>
    </xdr:from>
    <xdr:ext cx="378565" cy="259045"/>
    <xdr:sp macro="" textlink="">
      <xdr:nvSpPr>
        <xdr:cNvPr id="549" name="テキスト ボックス 548"/>
        <xdr:cNvSpPr txBox="1"/>
      </xdr:nvSpPr>
      <xdr:spPr>
        <a:xfrm>
          <a:off x="14403017" y="668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70603</xdr:rowOff>
    </xdr:from>
    <xdr:to>
      <xdr:col>72</xdr:col>
      <xdr:colOff>38100</xdr:colOff>
      <xdr:row>39</xdr:row>
      <xdr:rowOff>753</xdr:rowOff>
    </xdr:to>
    <xdr:sp macro="" textlink="">
      <xdr:nvSpPr>
        <xdr:cNvPr id="550" name="楕円 549"/>
        <xdr:cNvSpPr/>
      </xdr:nvSpPr>
      <xdr:spPr>
        <a:xfrm>
          <a:off x="13652500" y="65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163330</xdr:rowOff>
    </xdr:from>
    <xdr:ext cx="469744" cy="259045"/>
    <xdr:sp macro="" textlink="">
      <xdr:nvSpPr>
        <xdr:cNvPr id="551" name="テキスト ボックス 550"/>
        <xdr:cNvSpPr txBox="1"/>
      </xdr:nvSpPr>
      <xdr:spPr>
        <a:xfrm>
          <a:off x="13468428" y="667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42622</xdr:rowOff>
    </xdr:from>
    <xdr:to>
      <xdr:col>67</xdr:col>
      <xdr:colOff>101600</xdr:colOff>
      <xdr:row>38</xdr:row>
      <xdr:rowOff>144222</xdr:rowOff>
    </xdr:to>
    <xdr:sp macro="" textlink="">
      <xdr:nvSpPr>
        <xdr:cNvPr id="552" name="楕円 551"/>
        <xdr:cNvSpPr/>
      </xdr:nvSpPr>
      <xdr:spPr>
        <a:xfrm>
          <a:off x="12763500" y="65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160749</xdr:rowOff>
    </xdr:from>
    <xdr:ext cx="469744" cy="259045"/>
    <xdr:sp macro="" textlink="">
      <xdr:nvSpPr>
        <xdr:cNvPr id="553" name="テキスト ボックス 552"/>
        <xdr:cNvSpPr txBox="1"/>
      </xdr:nvSpPr>
      <xdr:spPr>
        <a:xfrm>
          <a:off x="12579428" y="63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67132</xdr:rowOff>
    </xdr:from>
    <xdr:to>
      <xdr:col>85</xdr:col>
      <xdr:colOff>127000</xdr:colOff>
      <xdr:row>75</xdr:row>
      <xdr:rowOff>77546</xdr:rowOff>
    </xdr:to>
    <xdr:cxnSp macro="">
      <xdr:nvCxnSpPr>
        <xdr:cNvPr id="631" name="直線コネクタ 630"/>
        <xdr:cNvCxnSpPr/>
      </xdr:nvCxnSpPr>
      <xdr:spPr>
        <a:xfrm>
          <a:off x="15481300" y="12925882"/>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67132</xdr:rowOff>
    </xdr:from>
    <xdr:to>
      <xdr:col>81</xdr:col>
      <xdr:colOff>50800</xdr:colOff>
      <xdr:row>75</xdr:row>
      <xdr:rowOff>83693</xdr:rowOff>
    </xdr:to>
    <xdr:cxnSp macro="">
      <xdr:nvCxnSpPr>
        <xdr:cNvPr id="634" name="直線コネクタ 633"/>
        <xdr:cNvCxnSpPr/>
      </xdr:nvCxnSpPr>
      <xdr:spPr>
        <a:xfrm flipV="1">
          <a:off x="14592300" y="12925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83693</xdr:rowOff>
    </xdr:from>
    <xdr:to>
      <xdr:col>76</xdr:col>
      <xdr:colOff>114300</xdr:colOff>
      <xdr:row>75</xdr:row>
      <xdr:rowOff>106045</xdr:rowOff>
    </xdr:to>
    <xdr:cxnSp macro="">
      <xdr:nvCxnSpPr>
        <xdr:cNvPr id="637" name="直線コネクタ 636"/>
        <xdr:cNvCxnSpPr/>
      </xdr:nvCxnSpPr>
      <xdr:spPr>
        <a:xfrm flipV="1">
          <a:off x="13703300" y="12942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106045</xdr:rowOff>
    </xdr:from>
    <xdr:to>
      <xdr:col>71</xdr:col>
      <xdr:colOff>177800</xdr:colOff>
      <xdr:row>75</xdr:row>
      <xdr:rowOff>110731</xdr:rowOff>
    </xdr:to>
    <xdr:cxnSp macro="">
      <xdr:nvCxnSpPr>
        <xdr:cNvPr id="640" name="直線コネクタ 639"/>
        <xdr:cNvCxnSpPr/>
      </xdr:nvCxnSpPr>
      <xdr:spPr>
        <a:xfrm flipV="1">
          <a:off x="12814300" y="129647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26746</xdr:rowOff>
    </xdr:from>
    <xdr:to>
      <xdr:col>85</xdr:col>
      <xdr:colOff>177800</xdr:colOff>
      <xdr:row>75</xdr:row>
      <xdr:rowOff>128346</xdr:rowOff>
    </xdr:to>
    <xdr:sp macro="" textlink="">
      <xdr:nvSpPr>
        <xdr:cNvPr id="650" name="楕円 649"/>
        <xdr:cNvSpPr/>
      </xdr:nvSpPr>
      <xdr:spPr>
        <a:xfrm>
          <a:off x="16268700" y="12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5173</xdr:rowOff>
    </xdr:from>
    <xdr:ext cx="534377" cy="259045"/>
    <xdr:sp macro="" textlink="">
      <xdr:nvSpPr>
        <xdr:cNvPr id="651" name="公債費該当値テキスト"/>
        <xdr:cNvSpPr txBox="1"/>
      </xdr:nvSpPr>
      <xdr:spPr>
        <a:xfrm>
          <a:off x="16370300" y="128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16332</xdr:rowOff>
    </xdr:from>
    <xdr:to>
      <xdr:col>81</xdr:col>
      <xdr:colOff>101600</xdr:colOff>
      <xdr:row>75</xdr:row>
      <xdr:rowOff>117932</xdr:rowOff>
    </xdr:to>
    <xdr:sp macro="" textlink="">
      <xdr:nvSpPr>
        <xdr:cNvPr id="652" name="楕円 651"/>
        <xdr:cNvSpPr/>
      </xdr:nvSpPr>
      <xdr:spPr>
        <a:xfrm>
          <a:off x="15430500" y="12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109059</xdr:rowOff>
    </xdr:from>
    <xdr:ext cx="534377" cy="259045"/>
    <xdr:sp macro="" textlink="">
      <xdr:nvSpPr>
        <xdr:cNvPr id="653" name="テキスト ボックス 652"/>
        <xdr:cNvSpPr txBox="1"/>
      </xdr:nvSpPr>
      <xdr:spPr>
        <a:xfrm>
          <a:off x="15214111" y="129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32893</xdr:rowOff>
    </xdr:from>
    <xdr:to>
      <xdr:col>76</xdr:col>
      <xdr:colOff>165100</xdr:colOff>
      <xdr:row>75</xdr:row>
      <xdr:rowOff>134493</xdr:rowOff>
    </xdr:to>
    <xdr:sp macro="" textlink="">
      <xdr:nvSpPr>
        <xdr:cNvPr id="654" name="楕円 653"/>
        <xdr:cNvSpPr/>
      </xdr:nvSpPr>
      <xdr:spPr>
        <a:xfrm>
          <a:off x="14541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125620</xdr:rowOff>
    </xdr:from>
    <xdr:ext cx="534377" cy="259045"/>
    <xdr:sp macro="" textlink="">
      <xdr:nvSpPr>
        <xdr:cNvPr id="655" name="テキスト ボックス 654"/>
        <xdr:cNvSpPr txBox="1"/>
      </xdr:nvSpPr>
      <xdr:spPr>
        <a:xfrm>
          <a:off x="14325111" y="12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55245</xdr:rowOff>
    </xdr:from>
    <xdr:to>
      <xdr:col>72</xdr:col>
      <xdr:colOff>38100</xdr:colOff>
      <xdr:row>75</xdr:row>
      <xdr:rowOff>156845</xdr:rowOff>
    </xdr:to>
    <xdr:sp macro="" textlink="">
      <xdr:nvSpPr>
        <xdr:cNvPr id="656" name="楕円 655"/>
        <xdr:cNvSpPr/>
      </xdr:nvSpPr>
      <xdr:spPr>
        <a:xfrm>
          <a:off x="13652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147972</xdr:rowOff>
    </xdr:from>
    <xdr:ext cx="534377" cy="259045"/>
    <xdr:sp macro="" textlink="">
      <xdr:nvSpPr>
        <xdr:cNvPr id="657" name="テキスト ボックス 656"/>
        <xdr:cNvSpPr txBox="1"/>
      </xdr:nvSpPr>
      <xdr:spPr>
        <a:xfrm>
          <a:off x="13436111" y="130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59931</xdr:rowOff>
    </xdr:from>
    <xdr:to>
      <xdr:col>67</xdr:col>
      <xdr:colOff>101600</xdr:colOff>
      <xdr:row>75</xdr:row>
      <xdr:rowOff>161531</xdr:rowOff>
    </xdr:to>
    <xdr:sp macro="" textlink="">
      <xdr:nvSpPr>
        <xdr:cNvPr id="658" name="楕円 657"/>
        <xdr:cNvSpPr/>
      </xdr:nvSpPr>
      <xdr:spPr>
        <a:xfrm>
          <a:off x="12763500" y="12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6608</xdr:rowOff>
    </xdr:from>
    <xdr:ext cx="534377" cy="259045"/>
    <xdr:sp macro="" textlink="">
      <xdr:nvSpPr>
        <xdr:cNvPr id="659" name="テキスト ボックス 658"/>
        <xdr:cNvSpPr txBox="1"/>
      </xdr:nvSpPr>
      <xdr:spPr>
        <a:xfrm>
          <a:off x="12547111" y="126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53860</xdr:rowOff>
    </xdr:from>
    <xdr:to>
      <xdr:col>85</xdr:col>
      <xdr:colOff>127000</xdr:colOff>
      <xdr:row>96</xdr:row>
      <xdr:rowOff>105845</xdr:rowOff>
    </xdr:to>
    <xdr:cxnSp macro="">
      <xdr:nvCxnSpPr>
        <xdr:cNvPr id="686" name="直線コネクタ 685"/>
        <xdr:cNvCxnSpPr/>
      </xdr:nvCxnSpPr>
      <xdr:spPr>
        <a:xfrm>
          <a:off x="15481300" y="16513060"/>
          <a:ext cx="8382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53860</xdr:rowOff>
    </xdr:from>
    <xdr:to>
      <xdr:col>81</xdr:col>
      <xdr:colOff>50800</xdr:colOff>
      <xdr:row>97</xdr:row>
      <xdr:rowOff>45906</xdr:rowOff>
    </xdr:to>
    <xdr:cxnSp macro="">
      <xdr:nvCxnSpPr>
        <xdr:cNvPr id="689" name="直線コネクタ 688"/>
        <xdr:cNvCxnSpPr/>
      </xdr:nvCxnSpPr>
      <xdr:spPr>
        <a:xfrm flipV="1">
          <a:off x="14592300" y="16513060"/>
          <a:ext cx="889000" cy="1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45906</xdr:rowOff>
    </xdr:from>
    <xdr:to>
      <xdr:col>76</xdr:col>
      <xdr:colOff>114300</xdr:colOff>
      <xdr:row>97</xdr:row>
      <xdr:rowOff>118624</xdr:rowOff>
    </xdr:to>
    <xdr:cxnSp macro="">
      <xdr:nvCxnSpPr>
        <xdr:cNvPr id="692" name="直線コネクタ 691"/>
        <xdr:cNvCxnSpPr/>
      </xdr:nvCxnSpPr>
      <xdr:spPr>
        <a:xfrm flipV="1">
          <a:off x="13703300" y="16676556"/>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118624</xdr:rowOff>
    </xdr:from>
    <xdr:to>
      <xdr:col>71</xdr:col>
      <xdr:colOff>177800</xdr:colOff>
      <xdr:row>98</xdr:row>
      <xdr:rowOff>67920</xdr:rowOff>
    </xdr:to>
    <xdr:cxnSp macro="">
      <xdr:nvCxnSpPr>
        <xdr:cNvPr id="695" name="直線コネクタ 694"/>
        <xdr:cNvCxnSpPr/>
      </xdr:nvCxnSpPr>
      <xdr:spPr>
        <a:xfrm flipV="1">
          <a:off x="12814300" y="16749274"/>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55045</xdr:rowOff>
    </xdr:from>
    <xdr:to>
      <xdr:col>85</xdr:col>
      <xdr:colOff>177800</xdr:colOff>
      <xdr:row>96</xdr:row>
      <xdr:rowOff>156645</xdr:rowOff>
    </xdr:to>
    <xdr:sp macro="" textlink="">
      <xdr:nvSpPr>
        <xdr:cNvPr id="705" name="楕円 704"/>
        <xdr:cNvSpPr/>
      </xdr:nvSpPr>
      <xdr:spPr>
        <a:xfrm>
          <a:off x="16268700" y="165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77922</xdr:rowOff>
    </xdr:from>
    <xdr:ext cx="534377" cy="259045"/>
    <xdr:sp macro="" textlink="">
      <xdr:nvSpPr>
        <xdr:cNvPr id="706" name="積立金該当値テキスト"/>
        <xdr:cNvSpPr txBox="1"/>
      </xdr:nvSpPr>
      <xdr:spPr>
        <a:xfrm>
          <a:off x="16370300" y="163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3060</xdr:rowOff>
    </xdr:from>
    <xdr:to>
      <xdr:col>81</xdr:col>
      <xdr:colOff>101600</xdr:colOff>
      <xdr:row>96</xdr:row>
      <xdr:rowOff>104660</xdr:rowOff>
    </xdr:to>
    <xdr:sp macro="" textlink="">
      <xdr:nvSpPr>
        <xdr:cNvPr id="707" name="楕円 706"/>
        <xdr:cNvSpPr/>
      </xdr:nvSpPr>
      <xdr:spPr>
        <a:xfrm>
          <a:off x="154305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121187</xdr:rowOff>
    </xdr:from>
    <xdr:ext cx="534377" cy="259045"/>
    <xdr:sp macro="" textlink="">
      <xdr:nvSpPr>
        <xdr:cNvPr id="708" name="テキスト ボックス 707"/>
        <xdr:cNvSpPr txBox="1"/>
      </xdr:nvSpPr>
      <xdr:spPr>
        <a:xfrm>
          <a:off x="15214111" y="162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166556</xdr:rowOff>
    </xdr:from>
    <xdr:to>
      <xdr:col>76</xdr:col>
      <xdr:colOff>165100</xdr:colOff>
      <xdr:row>97</xdr:row>
      <xdr:rowOff>96706</xdr:rowOff>
    </xdr:to>
    <xdr:sp macro="" textlink="">
      <xdr:nvSpPr>
        <xdr:cNvPr id="709" name="楕円 708"/>
        <xdr:cNvSpPr/>
      </xdr:nvSpPr>
      <xdr:spPr>
        <a:xfrm>
          <a:off x="14541500" y="16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87833</xdr:rowOff>
    </xdr:from>
    <xdr:ext cx="534377" cy="259045"/>
    <xdr:sp macro="" textlink="">
      <xdr:nvSpPr>
        <xdr:cNvPr id="710" name="テキスト ボックス 709"/>
        <xdr:cNvSpPr txBox="1"/>
      </xdr:nvSpPr>
      <xdr:spPr>
        <a:xfrm>
          <a:off x="14325111" y="167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67824</xdr:rowOff>
    </xdr:from>
    <xdr:to>
      <xdr:col>72</xdr:col>
      <xdr:colOff>38100</xdr:colOff>
      <xdr:row>97</xdr:row>
      <xdr:rowOff>169424</xdr:rowOff>
    </xdr:to>
    <xdr:sp macro="" textlink="">
      <xdr:nvSpPr>
        <xdr:cNvPr id="711" name="楕円 710"/>
        <xdr:cNvSpPr/>
      </xdr:nvSpPr>
      <xdr:spPr>
        <a:xfrm>
          <a:off x="13652500" y="166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160551</xdr:rowOff>
    </xdr:from>
    <xdr:ext cx="469744" cy="259045"/>
    <xdr:sp macro="" textlink="">
      <xdr:nvSpPr>
        <xdr:cNvPr id="712" name="テキスト ボックス 711"/>
        <xdr:cNvSpPr txBox="1"/>
      </xdr:nvSpPr>
      <xdr:spPr>
        <a:xfrm>
          <a:off x="13468428" y="1679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17120</xdr:rowOff>
    </xdr:from>
    <xdr:to>
      <xdr:col>67</xdr:col>
      <xdr:colOff>101600</xdr:colOff>
      <xdr:row>98</xdr:row>
      <xdr:rowOff>118720</xdr:rowOff>
    </xdr:to>
    <xdr:sp macro="" textlink="">
      <xdr:nvSpPr>
        <xdr:cNvPr id="713" name="楕円 712"/>
        <xdr:cNvSpPr/>
      </xdr:nvSpPr>
      <xdr:spPr>
        <a:xfrm>
          <a:off x="12763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109847</xdr:rowOff>
    </xdr:from>
    <xdr:ext cx="469744" cy="259045"/>
    <xdr:sp macro="" textlink="">
      <xdr:nvSpPr>
        <xdr:cNvPr id="714" name="テキスト ボックス 713"/>
        <xdr:cNvSpPr txBox="1"/>
      </xdr:nvSpPr>
      <xdr:spPr>
        <a:xfrm>
          <a:off x="12579428" y="169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1270</xdr:rowOff>
    </xdr:from>
    <xdr:to>
      <xdr:col>107</xdr:col>
      <xdr:colOff>50800</xdr:colOff>
      <xdr:row>39</xdr:row>
      <xdr:rowOff>44450</xdr:rowOff>
    </xdr:to>
    <xdr:cxnSp macro="">
      <xdr:nvCxnSpPr>
        <xdr:cNvPr id="749" name="直線コネクタ 748"/>
        <xdr:cNvCxnSpPr/>
      </xdr:nvCxnSpPr>
      <xdr:spPr>
        <a:xfrm>
          <a:off x="19545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1270</xdr:rowOff>
    </xdr:from>
    <xdr:to>
      <xdr:col>102</xdr:col>
      <xdr:colOff>114300</xdr:colOff>
      <xdr:row>39</xdr:row>
      <xdr:rowOff>14097</xdr:rowOff>
    </xdr:to>
    <xdr:cxnSp macro="">
      <xdr:nvCxnSpPr>
        <xdr:cNvPr id="752" name="直線コネクタ 751"/>
        <xdr:cNvCxnSpPr/>
      </xdr:nvCxnSpPr>
      <xdr:spPr>
        <a:xfrm flipV="1">
          <a:off x="18656300" y="668782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121920</xdr:rowOff>
    </xdr:from>
    <xdr:to>
      <xdr:col>102</xdr:col>
      <xdr:colOff>165100</xdr:colOff>
      <xdr:row>39</xdr:row>
      <xdr:rowOff>52070</xdr:rowOff>
    </xdr:to>
    <xdr:sp macro="" textlink="">
      <xdr:nvSpPr>
        <xdr:cNvPr id="768" name="楕円 767"/>
        <xdr:cNvSpPr/>
      </xdr:nvSpPr>
      <xdr:spPr>
        <a:xfrm>
          <a:off x="19494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43197</xdr:rowOff>
    </xdr:from>
    <xdr:ext cx="378565" cy="259045"/>
    <xdr:sp macro="" textlink="">
      <xdr:nvSpPr>
        <xdr:cNvPr id="769" name="テキスト ボックス 768"/>
        <xdr:cNvSpPr txBox="1"/>
      </xdr:nvSpPr>
      <xdr:spPr>
        <a:xfrm>
          <a:off x="19356017" y="67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134747</xdr:rowOff>
    </xdr:from>
    <xdr:to>
      <xdr:col>98</xdr:col>
      <xdr:colOff>38100</xdr:colOff>
      <xdr:row>39</xdr:row>
      <xdr:rowOff>64897</xdr:rowOff>
    </xdr:to>
    <xdr:sp macro="" textlink="">
      <xdr:nvSpPr>
        <xdr:cNvPr id="770" name="楕円 769"/>
        <xdr:cNvSpPr/>
      </xdr:nvSpPr>
      <xdr:spPr>
        <a:xfrm>
          <a:off x="18605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56024</xdr:rowOff>
    </xdr:from>
    <xdr:ext cx="378565" cy="259045"/>
    <xdr:sp macro="" textlink="">
      <xdr:nvSpPr>
        <xdr:cNvPr id="771" name="テキスト ボックス 770"/>
        <xdr:cNvSpPr txBox="1"/>
      </xdr:nvSpPr>
      <xdr:spPr>
        <a:xfrm>
          <a:off x="18467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1283</xdr:rowOff>
    </xdr:from>
    <xdr:to>
      <xdr:col>116</xdr:col>
      <xdr:colOff>63500</xdr:colOff>
      <xdr:row>59</xdr:row>
      <xdr:rowOff>1740</xdr:rowOff>
    </xdr:to>
    <xdr:cxnSp macro="">
      <xdr:nvCxnSpPr>
        <xdr:cNvPr id="800" name="直線コネクタ 799"/>
        <xdr:cNvCxnSpPr/>
      </xdr:nvCxnSpPr>
      <xdr:spPr>
        <a:xfrm flipV="1">
          <a:off x="21323300" y="1011683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1740</xdr:rowOff>
    </xdr:from>
    <xdr:to>
      <xdr:col>111</xdr:col>
      <xdr:colOff>177800</xdr:colOff>
      <xdr:row>59</xdr:row>
      <xdr:rowOff>2121</xdr:rowOff>
    </xdr:to>
    <xdr:cxnSp macro="">
      <xdr:nvCxnSpPr>
        <xdr:cNvPr id="803" name="直線コネクタ 802"/>
        <xdr:cNvCxnSpPr/>
      </xdr:nvCxnSpPr>
      <xdr:spPr>
        <a:xfrm flipV="1">
          <a:off x="20434300" y="10117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2121</xdr:rowOff>
    </xdr:from>
    <xdr:to>
      <xdr:col>107</xdr:col>
      <xdr:colOff>50800</xdr:colOff>
      <xdr:row>59</xdr:row>
      <xdr:rowOff>2502</xdr:rowOff>
    </xdr:to>
    <xdr:cxnSp macro="">
      <xdr:nvCxnSpPr>
        <xdr:cNvPr id="806" name="直線コネクタ 805"/>
        <xdr:cNvCxnSpPr/>
      </xdr:nvCxnSpPr>
      <xdr:spPr>
        <a:xfrm flipV="1">
          <a:off x="19545300" y="101176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2502</xdr:rowOff>
    </xdr:from>
    <xdr:to>
      <xdr:col>102</xdr:col>
      <xdr:colOff>114300</xdr:colOff>
      <xdr:row>59</xdr:row>
      <xdr:rowOff>3035</xdr:rowOff>
    </xdr:to>
    <xdr:cxnSp macro="">
      <xdr:nvCxnSpPr>
        <xdr:cNvPr id="809" name="直線コネクタ 808"/>
        <xdr:cNvCxnSpPr/>
      </xdr:nvCxnSpPr>
      <xdr:spPr>
        <a:xfrm flipV="1">
          <a:off x="18656300" y="1011805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121933</xdr:rowOff>
    </xdr:from>
    <xdr:to>
      <xdr:col>116</xdr:col>
      <xdr:colOff>114300</xdr:colOff>
      <xdr:row>59</xdr:row>
      <xdr:rowOff>52083</xdr:rowOff>
    </xdr:to>
    <xdr:sp macro="" textlink="">
      <xdr:nvSpPr>
        <xdr:cNvPr id="819" name="楕円 818"/>
        <xdr:cNvSpPr/>
      </xdr:nvSpPr>
      <xdr:spPr>
        <a:xfrm>
          <a:off x="22110700" y="10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36860</xdr:rowOff>
    </xdr:from>
    <xdr:ext cx="469744" cy="259045"/>
    <xdr:sp macro="" textlink="">
      <xdr:nvSpPr>
        <xdr:cNvPr id="820" name="貸付金該当値テキスト"/>
        <xdr:cNvSpPr txBox="1"/>
      </xdr:nvSpPr>
      <xdr:spPr>
        <a:xfrm>
          <a:off x="22212300" y="998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122390</xdr:rowOff>
    </xdr:from>
    <xdr:to>
      <xdr:col>112</xdr:col>
      <xdr:colOff>38100</xdr:colOff>
      <xdr:row>59</xdr:row>
      <xdr:rowOff>52540</xdr:rowOff>
    </xdr:to>
    <xdr:sp macro="" textlink="">
      <xdr:nvSpPr>
        <xdr:cNvPr id="821" name="楕円 820"/>
        <xdr:cNvSpPr/>
      </xdr:nvSpPr>
      <xdr:spPr>
        <a:xfrm>
          <a:off x="21272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43667</xdr:rowOff>
    </xdr:from>
    <xdr:ext cx="469744" cy="259045"/>
    <xdr:sp macro="" textlink="">
      <xdr:nvSpPr>
        <xdr:cNvPr id="822" name="テキスト ボックス 821"/>
        <xdr:cNvSpPr txBox="1"/>
      </xdr:nvSpPr>
      <xdr:spPr>
        <a:xfrm>
          <a:off x="21088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122771</xdr:rowOff>
    </xdr:from>
    <xdr:to>
      <xdr:col>107</xdr:col>
      <xdr:colOff>101600</xdr:colOff>
      <xdr:row>59</xdr:row>
      <xdr:rowOff>52921</xdr:rowOff>
    </xdr:to>
    <xdr:sp macro="" textlink="">
      <xdr:nvSpPr>
        <xdr:cNvPr id="823" name="楕円 822"/>
        <xdr:cNvSpPr/>
      </xdr:nvSpPr>
      <xdr:spPr>
        <a:xfrm>
          <a:off x="203835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44048</xdr:rowOff>
    </xdr:from>
    <xdr:ext cx="469744" cy="259045"/>
    <xdr:sp macro="" textlink="">
      <xdr:nvSpPr>
        <xdr:cNvPr id="824" name="テキスト ボックス 823"/>
        <xdr:cNvSpPr txBox="1"/>
      </xdr:nvSpPr>
      <xdr:spPr>
        <a:xfrm>
          <a:off x="20199428" y="101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123152</xdr:rowOff>
    </xdr:from>
    <xdr:to>
      <xdr:col>102</xdr:col>
      <xdr:colOff>165100</xdr:colOff>
      <xdr:row>59</xdr:row>
      <xdr:rowOff>53302</xdr:rowOff>
    </xdr:to>
    <xdr:sp macro="" textlink="">
      <xdr:nvSpPr>
        <xdr:cNvPr id="825" name="楕円 824"/>
        <xdr:cNvSpPr/>
      </xdr:nvSpPr>
      <xdr:spPr>
        <a:xfrm>
          <a:off x="19494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44429</xdr:rowOff>
    </xdr:from>
    <xdr:ext cx="469744" cy="259045"/>
    <xdr:sp macro="" textlink="">
      <xdr:nvSpPr>
        <xdr:cNvPr id="826" name="テキスト ボックス 825"/>
        <xdr:cNvSpPr txBox="1"/>
      </xdr:nvSpPr>
      <xdr:spPr>
        <a:xfrm>
          <a:off x="19310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123685</xdr:rowOff>
    </xdr:from>
    <xdr:to>
      <xdr:col>98</xdr:col>
      <xdr:colOff>38100</xdr:colOff>
      <xdr:row>59</xdr:row>
      <xdr:rowOff>53835</xdr:rowOff>
    </xdr:to>
    <xdr:sp macro="" textlink="">
      <xdr:nvSpPr>
        <xdr:cNvPr id="827" name="楕円 826"/>
        <xdr:cNvSpPr/>
      </xdr:nvSpPr>
      <xdr:spPr>
        <a:xfrm>
          <a:off x="18605500" y="10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44962</xdr:rowOff>
    </xdr:from>
    <xdr:ext cx="469744" cy="259045"/>
    <xdr:sp macro="" textlink="">
      <xdr:nvSpPr>
        <xdr:cNvPr id="828" name="テキスト ボックス 827"/>
        <xdr:cNvSpPr txBox="1"/>
      </xdr:nvSpPr>
      <xdr:spPr>
        <a:xfrm>
          <a:off x="18421428" y="10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126288</xdr:rowOff>
    </xdr:from>
    <xdr:to>
      <xdr:col>116</xdr:col>
      <xdr:colOff>63500</xdr:colOff>
      <xdr:row>75</xdr:row>
      <xdr:rowOff>28086</xdr:rowOff>
    </xdr:to>
    <xdr:cxnSp macro="">
      <xdr:nvCxnSpPr>
        <xdr:cNvPr id="858" name="直線コネクタ 857"/>
        <xdr:cNvCxnSpPr/>
      </xdr:nvCxnSpPr>
      <xdr:spPr>
        <a:xfrm flipV="1">
          <a:off x="21323300" y="12813588"/>
          <a:ext cx="838200" cy="7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100857</xdr:rowOff>
    </xdr:from>
    <xdr:to>
      <xdr:col>111</xdr:col>
      <xdr:colOff>177800</xdr:colOff>
      <xdr:row>75</xdr:row>
      <xdr:rowOff>28086</xdr:rowOff>
    </xdr:to>
    <xdr:cxnSp macro="">
      <xdr:nvCxnSpPr>
        <xdr:cNvPr id="861" name="直線コネクタ 860"/>
        <xdr:cNvCxnSpPr/>
      </xdr:nvCxnSpPr>
      <xdr:spPr>
        <a:xfrm>
          <a:off x="20434300" y="1278815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50336</xdr:rowOff>
    </xdr:from>
    <xdr:to>
      <xdr:col>107</xdr:col>
      <xdr:colOff>50800</xdr:colOff>
      <xdr:row>74</xdr:row>
      <xdr:rowOff>100857</xdr:rowOff>
    </xdr:to>
    <xdr:cxnSp macro="">
      <xdr:nvCxnSpPr>
        <xdr:cNvPr id="864" name="直線コネクタ 863"/>
        <xdr:cNvCxnSpPr/>
      </xdr:nvCxnSpPr>
      <xdr:spPr>
        <a:xfrm>
          <a:off x="19545300" y="12737636"/>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50336</xdr:rowOff>
    </xdr:from>
    <xdr:to>
      <xdr:col>102</xdr:col>
      <xdr:colOff>114300</xdr:colOff>
      <xdr:row>74</xdr:row>
      <xdr:rowOff>165741</xdr:rowOff>
    </xdr:to>
    <xdr:cxnSp macro="">
      <xdr:nvCxnSpPr>
        <xdr:cNvPr id="867" name="直線コネクタ 866"/>
        <xdr:cNvCxnSpPr/>
      </xdr:nvCxnSpPr>
      <xdr:spPr>
        <a:xfrm flipV="1">
          <a:off x="18656300" y="12737636"/>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75488</xdr:rowOff>
    </xdr:from>
    <xdr:to>
      <xdr:col>116</xdr:col>
      <xdr:colOff>114300</xdr:colOff>
      <xdr:row>75</xdr:row>
      <xdr:rowOff>5638</xdr:rowOff>
    </xdr:to>
    <xdr:sp macro="" textlink="">
      <xdr:nvSpPr>
        <xdr:cNvPr id="877" name="楕円 876"/>
        <xdr:cNvSpPr/>
      </xdr:nvSpPr>
      <xdr:spPr>
        <a:xfrm>
          <a:off x="22110700" y="127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98365</xdr:rowOff>
    </xdr:from>
    <xdr:ext cx="534377" cy="259045"/>
    <xdr:sp macro="" textlink="">
      <xdr:nvSpPr>
        <xdr:cNvPr id="878" name="繰出金該当値テキスト"/>
        <xdr:cNvSpPr txBox="1"/>
      </xdr:nvSpPr>
      <xdr:spPr>
        <a:xfrm>
          <a:off x="22212300" y="126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148736</xdr:rowOff>
    </xdr:from>
    <xdr:to>
      <xdr:col>112</xdr:col>
      <xdr:colOff>38100</xdr:colOff>
      <xdr:row>75</xdr:row>
      <xdr:rowOff>78886</xdr:rowOff>
    </xdr:to>
    <xdr:sp macro="" textlink="">
      <xdr:nvSpPr>
        <xdr:cNvPr id="879" name="楕円 878"/>
        <xdr:cNvSpPr/>
      </xdr:nvSpPr>
      <xdr:spPr>
        <a:xfrm>
          <a:off x="21272500" y="128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95413</xdr:rowOff>
    </xdr:from>
    <xdr:ext cx="534377" cy="259045"/>
    <xdr:sp macro="" textlink="">
      <xdr:nvSpPr>
        <xdr:cNvPr id="880" name="テキスト ボックス 879"/>
        <xdr:cNvSpPr txBox="1"/>
      </xdr:nvSpPr>
      <xdr:spPr>
        <a:xfrm>
          <a:off x="21056111" y="126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50057</xdr:rowOff>
    </xdr:from>
    <xdr:to>
      <xdr:col>107</xdr:col>
      <xdr:colOff>101600</xdr:colOff>
      <xdr:row>74</xdr:row>
      <xdr:rowOff>151657</xdr:rowOff>
    </xdr:to>
    <xdr:sp macro="" textlink="">
      <xdr:nvSpPr>
        <xdr:cNvPr id="881" name="楕円 880"/>
        <xdr:cNvSpPr/>
      </xdr:nvSpPr>
      <xdr:spPr>
        <a:xfrm>
          <a:off x="20383500" y="12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168184</xdr:rowOff>
    </xdr:from>
    <xdr:ext cx="534377" cy="259045"/>
    <xdr:sp macro="" textlink="">
      <xdr:nvSpPr>
        <xdr:cNvPr id="882" name="テキスト ボックス 881"/>
        <xdr:cNvSpPr txBox="1"/>
      </xdr:nvSpPr>
      <xdr:spPr>
        <a:xfrm>
          <a:off x="20167111" y="125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170986</xdr:rowOff>
    </xdr:from>
    <xdr:to>
      <xdr:col>102</xdr:col>
      <xdr:colOff>165100</xdr:colOff>
      <xdr:row>74</xdr:row>
      <xdr:rowOff>101136</xdr:rowOff>
    </xdr:to>
    <xdr:sp macro="" textlink="">
      <xdr:nvSpPr>
        <xdr:cNvPr id="883" name="楕円 882"/>
        <xdr:cNvSpPr/>
      </xdr:nvSpPr>
      <xdr:spPr>
        <a:xfrm>
          <a:off x="19494500" y="126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117663</xdr:rowOff>
    </xdr:from>
    <xdr:ext cx="534377" cy="259045"/>
    <xdr:sp macro="" textlink="">
      <xdr:nvSpPr>
        <xdr:cNvPr id="884" name="テキスト ボックス 883"/>
        <xdr:cNvSpPr txBox="1"/>
      </xdr:nvSpPr>
      <xdr:spPr>
        <a:xfrm>
          <a:off x="19278111" y="124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114941</xdr:rowOff>
    </xdr:from>
    <xdr:to>
      <xdr:col>98</xdr:col>
      <xdr:colOff>38100</xdr:colOff>
      <xdr:row>75</xdr:row>
      <xdr:rowOff>45091</xdr:rowOff>
    </xdr:to>
    <xdr:sp macro="" textlink="">
      <xdr:nvSpPr>
        <xdr:cNvPr id="885" name="楕円 884"/>
        <xdr:cNvSpPr/>
      </xdr:nvSpPr>
      <xdr:spPr>
        <a:xfrm>
          <a:off x="18605500" y="12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61618</xdr:rowOff>
    </xdr:from>
    <xdr:ext cx="534377" cy="259045"/>
    <xdr:sp macro="" textlink="">
      <xdr:nvSpPr>
        <xdr:cNvPr id="886" name="テキスト ボックス 885"/>
        <xdr:cNvSpPr txBox="1"/>
      </xdr:nvSpPr>
      <xdr:spPr>
        <a:xfrm>
          <a:off x="18389111" y="125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95,989</a:t>
          </a:r>
          <a:r>
            <a:rPr kumimoji="1" lang="ja-JP" altLang="en-US" sz="1300">
              <a:latin typeface="ＭＳ Ｐゴシック" panose="020B0600070205080204" pitchFamily="50" charset="-128"/>
              <a:ea typeface="ＭＳ Ｐゴシック" panose="020B0600070205080204" pitchFamily="50" charset="-128"/>
            </a:rPr>
            <a:t>円と対前年比</a:t>
          </a:r>
          <a:r>
            <a:rPr kumimoji="1" lang="en-US" altLang="ja-JP" sz="1300">
              <a:latin typeface="ＭＳ Ｐゴシック" panose="020B0600070205080204" pitchFamily="50" charset="-128"/>
              <a:ea typeface="ＭＳ Ｐゴシック" panose="020B0600070205080204" pitchFamily="50" charset="-128"/>
            </a:rPr>
            <a:t>2,059</a:t>
          </a:r>
          <a:r>
            <a:rPr kumimoji="1" lang="ja-JP" altLang="en-US" sz="1300">
              <a:latin typeface="ＭＳ Ｐゴシック" panose="020B0600070205080204" pitchFamily="50" charset="-128"/>
              <a:ea typeface="ＭＳ Ｐゴシック" panose="020B0600070205080204" pitchFamily="50" charset="-128"/>
            </a:rPr>
            <a:t>円の増となっており、主な要因としては、人口減少が職員数の減少を上回ったことが挙げられる。住民一人あたりのコストで見ると、大分県内平均よりも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千円、類似団体平均よりも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千円高い水準である。</a:t>
          </a:r>
        </a:p>
        <a:p>
          <a:r>
            <a:rPr kumimoji="1" lang="ja-JP" altLang="en-US" sz="1300">
              <a:latin typeface="ＭＳ Ｐゴシック" panose="020B0600070205080204" pitchFamily="50" charset="-128"/>
              <a:ea typeface="ＭＳ Ｐゴシック" panose="020B0600070205080204" pitchFamily="50" charset="-128"/>
            </a:rPr>
            <a:t>　扶助費の住民一人当たりの費用については、</a:t>
          </a:r>
          <a:r>
            <a:rPr kumimoji="1" lang="en-US" altLang="ja-JP" sz="1300">
              <a:latin typeface="ＭＳ Ｐゴシック" panose="020B0600070205080204" pitchFamily="50" charset="-128"/>
              <a:ea typeface="ＭＳ Ｐゴシック" panose="020B0600070205080204" pitchFamily="50" charset="-128"/>
            </a:rPr>
            <a:t>129,475</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1,631</a:t>
          </a:r>
          <a:r>
            <a:rPr kumimoji="1" lang="ja-JP" altLang="en-US" sz="1300">
              <a:latin typeface="ＭＳ Ｐゴシック" panose="020B0600070205080204" pitchFamily="50" charset="-128"/>
              <a:ea typeface="ＭＳ Ｐゴシック" panose="020B0600070205080204" pitchFamily="50" charset="-128"/>
            </a:rPr>
            <a:t>円の増となっている。主な要因としては、基準単価の見直しのどによる保育所措置費や障害者自立支援医療給付費の増などが挙げられる。住民一人あたりで見ると、大分県平均より約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千円、類似団体平均よりも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千円高い状況となっている。</a:t>
          </a:r>
        </a:p>
        <a:p>
          <a:r>
            <a:rPr kumimoji="1" lang="ja-JP" altLang="en-US" sz="13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81,626</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10,366</a:t>
          </a:r>
          <a:r>
            <a:rPr kumimoji="1" lang="ja-JP" altLang="en-US" sz="1300">
              <a:latin typeface="ＭＳ Ｐゴシック" panose="020B0600070205080204" pitchFamily="50" charset="-128"/>
              <a:ea typeface="ＭＳ Ｐゴシック" panose="020B0600070205080204" pitchFamily="50" charset="-128"/>
            </a:rPr>
            <a:t>円の減となっている。主な要因としては、新庁舎建設関連事業や安心院地域複合支所建設事業の本格化による増加要因はあるものの、スポーツ施設拠点整備事業の基幹施設の整備完了により大きく減少している。</a:t>
          </a:r>
        </a:p>
        <a:p>
          <a:r>
            <a:rPr kumimoji="1" lang="ja-JP" altLang="en-US" sz="13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60,704</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3,845</a:t>
          </a:r>
          <a:r>
            <a:rPr kumimoji="1" lang="ja-JP" altLang="en-US" sz="1300">
              <a:latin typeface="ＭＳ Ｐゴシック" panose="020B0600070205080204" pitchFamily="50" charset="-128"/>
              <a:ea typeface="ＭＳ Ｐゴシック" panose="020B0600070205080204" pitchFamily="50" charset="-128"/>
            </a:rPr>
            <a:t>円の増となっている。医療給費の増による後期高齢者医療に係る繰出金や介護認定者数の増による介護保険特別会計繰出金、不明水対策事業実施による公共下水道事業繰出金などの増加によるもの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56,480
55,813
439.05
31,907,107
30,436,035
1,263,661
16,044,905
26,337,033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150673</xdr:rowOff>
    </xdr:from>
    <xdr:to>
      <xdr:col>24</xdr:col>
      <xdr:colOff>63500</xdr:colOff>
      <xdr:row>32</xdr:row>
      <xdr:rowOff>157531</xdr:rowOff>
    </xdr:to>
    <xdr:cxnSp macro="">
      <xdr:nvCxnSpPr>
        <xdr:cNvPr id="59" name="直線コネクタ 58"/>
        <xdr:cNvCxnSpPr/>
      </xdr:nvCxnSpPr>
      <xdr:spPr>
        <a:xfrm>
          <a:off x="3797300" y="563707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150673</xdr:rowOff>
    </xdr:from>
    <xdr:to>
      <xdr:col>19</xdr:col>
      <xdr:colOff>177800</xdr:colOff>
      <xdr:row>32</xdr:row>
      <xdr:rowOff>154787</xdr:rowOff>
    </xdr:to>
    <xdr:cxnSp macro="">
      <xdr:nvCxnSpPr>
        <xdr:cNvPr id="62" name="直線コネクタ 61"/>
        <xdr:cNvCxnSpPr/>
      </xdr:nvCxnSpPr>
      <xdr:spPr>
        <a:xfrm flipV="1">
          <a:off x="2908300" y="563707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159817</xdr:rowOff>
    </xdr:from>
    <xdr:to>
      <xdr:col>15</xdr:col>
      <xdr:colOff>50800</xdr:colOff>
      <xdr:row>32</xdr:row>
      <xdr:rowOff>154787</xdr:rowOff>
    </xdr:to>
    <xdr:cxnSp macro="">
      <xdr:nvCxnSpPr>
        <xdr:cNvPr id="65" name="直線コネクタ 64"/>
        <xdr:cNvCxnSpPr/>
      </xdr:nvCxnSpPr>
      <xdr:spPr>
        <a:xfrm>
          <a:off x="2019300" y="5474767"/>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159817</xdr:rowOff>
    </xdr:from>
    <xdr:to>
      <xdr:col>10</xdr:col>
      <xdr:colOff>114300</xdr:colOff>
      <xdr:row>31</xdr:row>
      <xdr:rowOff>165760</xdr:rowOff>
    </xdr:to>
    <xdr:cxnSp macro="">
      <xdr:nvCxnSpPr>
        <xdr:cNvPr id="68" name="直線コネクタ 67"/>
        <xdr:cNvCxnSpPr/>
      </xdr:nvCxnSpPr>
      <xdr:spPr>
        <a:xfrm flipV="1">
          <a:off x="1130300" y="547476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106731</xdr:rowOff>
    </xdr:from>
    <xdr:to>
      <xdr:col>24</xdr:col>
      <xdr:colOff>114300</xdr:colOff>
      <xdr:row>33</xdr:row>
      <xdr:rowOff>36881</xdr:rowOff>
    </xdr:to>
    <xdr:sp macro="" textlink="">
      <xdr:nvSpPr>
        <xdr:cNvPr id="78" name="楕円 77"/>
        <xdr:cNvSpPr/>
      </xdr:nvSpPr>
      <xdr:spPr>
        <a:xfrm>
          <a:off x="45847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129608</xdr:rowOff>
    </xdr:from>
    <xdr:ext cx="469744" cy="259045"/>
    <xdr:sp macro="" textlink="">
      <xdr:nvSpPr>
        <xdr:cNvPr id="79" name="議会費該当値テキスト"/>
        <xdr:cNvSpPr txBox="1"/>
      </xdr:nvSpPr>
      <xdr:spPr>
        <a:xfrm>
          <a:off x="4686300" y="544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99873</xdr:rowOff>
    </xdr:from>
    <xdr:to>
      <xdr:col>20</xdr:col>
      <xdr:colOff>38100</xdr:colOff>
      <xdr:row>33</xdr:row>
      <xdr:rowOff>30023</xdr:rowOff>
    </xdr:to>
    <xdr:sp macro="" textlink="">
      <xdr:nvSpPr>
        <xdr:cNvPr id="80" name="楕円 79"/>
        <xdr:cNvSpPr/>
      </xdr:nvSpPr>
      <xdr:spPr>
        <a:xfrm>
          <a:off x="37465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46550</xdr:rowOff>
    </xdr:from>
    <xdr:ext cx="469744" cy="259045"/>
    <xdr:sp macro="" textlink="">
      <xdr:nvSpPr>
        <xdr:cNvPr id="81" name="テキスト ボックス 80"/>
        <xdr:cNvSpPr txBox="1"/>
      </xdr:nvSpPr>
      <xdr:spPr>
        <a:xfrm>
          <a:off x="3562428" y="53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103987</xdr:rowOff>
    </xdr:from>
    <xdr:to>
      <xdr:col>15</xdr:col>
      <xdr:colOff>101600</xdr:colOff>
      <xdr:row>33</xdr:row>
      <xdr:rowOff>34137</xdr:rowOff>
    </xdr:to>
    <xdr:sp macro="" textlink="">
      <xdr:nvSpPr>
        <xdr:cNvPr id="82" name="楕円 81"/>
        <xdr:cNvSpPr/>
      </xdr:nvSpPr>
      <xdr:spPr>
        <a:xfrm>
          <a:off x="2857500" y="5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50664</xdr:rowOff>
    </xdr:from>
    <xdr:ext cx="469744" cy="259045"/>
    <xdr:sp macro="" textlink="">
      <xdr:nvSpPr>
        <xdr:cNvPr id="83" name="テキスト ボックス 82"/>
        <xdr:cNvSpPr txBox="1"/>
      </xdr:nvSpPr>
      <xdr:spPr>
        <a:xfrm>
          <a:off x="2673428" y="53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109017</xdr:rowOff>
    </xdr:from>
    <xdr:to>
      <xdr:col>10</xdr:col>
      <xdr:colOff>165100</xdr:colOff>
      <xdr:row>32</xdr:row>
      <xdr:rowOff>39167</xdr:rowOff>
    </xdr:to>
    <xdr:sp macro="" textlink="">
      <xdr:nvSpPr>
        <xdr:cNvPr id="84" name="楕円 83"/>
        <xdr:cNvSpPr/>
      </xdr:nvSpPr>
      <xdr:spPr>
        <a:xfrm>
          <a:off x="1968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55694</xdr:rowOff>
    </xdr:from>
    <xdr:ext cx="469744" cy="259045"/>
    <xdr:sp macro="" textlink="">
      <xdr:nvSpPr>
        <xdr:cNvPr id="85" name="テキスト ボックス 84"/>
        <xdr:cNvSpPr txBox="1"/>
      </xdr:nvSpPr>
      <xdr:spPr>
        <a:xfrm>
          <a:off x="1784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114960</xdr:rowOff>
    </xdr:from>
    <xdr:to>
      <xdr:col>6</xdr:col>
      <xdr:colOff>38100</xdr:colOff>
      <xdr:row>32</xdr:row>
      <xdr:rowOff>45110</xdr:rowOff>
    </xdr:to>
    <xdr:sp macro="" textlink="">
      <xdr:nvSpPr>
        <xdr:cNvPr id="86" name="楕円 85"/>
        <xdr:cNvSpPr/>
      </xdr:nvSpPr>
      <xdr:spPr>
        <a:xfrm>
          <a:off x="1079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61637</xdr:rowOff>
    </xdr:from>
    <xdr:ext cx="469744" cy="259045"/>
    <xdr:sp macro="" textlink="">
      <xdr:nvSpPr>
        <xdr:cNvPr id="87" name="テキスト ボックス 86"/>
        <xdr:cNvSpPr txBox="1"/>
      </xdr:nvSpPr>
      <xdr:spPr>
        <a:xfrm>
          <a:off x="895428" y="52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26902</xdr:rowOff>
    </xdr:from>
    <xdr:to>
      <xdr:col>24</xdr:col>
      <xdr:colOff>63500</xdr:colOff>
      <xdr:row>57</xdr:row>
      <xdr:rowOff>35654</xdr:rowOff>
    </xdr:to>
    <xdr:cxnSp macro="">
      <xdr:nvCxnSpPr>
        <xdr:cNvPr id="119" name="直線コネクタ 118"/>
        <xdr:cNvCxnSpPr/>
      </xdr:nvCxnSpPr>
      <xdr:spPr>
        <a:xfrm flipV="1">
          <a:off x="3797300" y="9628102"/>
          <a:ext cx="838200" cy="1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35654</xdr:rowOff>
    </xdr:from>
    <xdr:to>
      <xdr:col>19</xdr:col>
      <xdr:colOff>177800</xdr:colOff>
      <xdr:row>58</xdr:row>
      <xdr:rowOff>8789</xdr:rowOff>
    </xdr:to>
    <xdr:cxnSp macro="">
      <xdr:nvCxnSpPr>
        <xdr:cNvPr id="122" name="直線コネクタ 121"/>
        <xdr:cNvCxnSpPr/>
      </xdr:nvCxnSpPr>
      <xdr:spPr>
        <a:xfrm flipV="1">
          <a:off x="2908300" y="9808304"/>
          <a:ext cx="889000" cy="1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8789</xdr:rowOff>
    </xdr:from>
    <xdr:to>
      <xdr:col>15</xdr:col>
      <xdr:colOff>50800</xdr:colOff>
      <xdr:row>58</xdr:row>
      <xdr:rowOff>78250</xdr:rowOff>
    </xdr:to>
    <xdr:cxnSp macro="">
      <xdr:nvCxnSpPr>
        <xdr:cNvPr id="125" name="直線コネクタ 124"/>
        <xdr:cNvCxnSpPr/>
      </xdr:nvCxnSpPr>
      <xdr:spPr>
        <a:xfrm flipV="1">
          <a:off x="2019300" y="9952889"/>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39039</xdr:rowOff>
    </xdr:from>
    <xdr:to>
      <xdr:col>10</xdr:col>
      <xdr:colOff>114300</xdr:colOff>
      <xdr:row>58</xdr:row>
      <xdr:rowOff>78250</xdr:rowOff>
    </xdr:to>
    <xdr:cxnSp macro="">
      <xdr:nvCxnSpPr>
        <xdr:cNvPr id="128" name="直線コネクタ 127"/>
        <xdr:cNvCxnSpPr/>
      </xdr:nvCxnSpPr>
      <xdr:spPr>
        <a:xfrm>
          <a:off x="1130300" y="9983139"/>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147552</xdr:rowOff>
    </xdr:from>
    <xdr:to>
      <xdr:col>24</xdr:col>
      <xdr:colOff>114300</xdr:colOff>
      <xdr:row>56</xdr:row>
      <xdr:rowOff>77702</xdr:rowOff>
    </xdr:to>
    <xdr:sp macro="" textlink="">
      <xdr:nvSpPr>
        <xdr:cNvPr id="138" name="楕円 137"/>
        <xdr:cNvSpPr/>
      </xdr:nvSpPr>
      <xdr:spPr>
        <a:xfrm>
          <a:off x="4584700" y="957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170429</xdr:rowOff>
    </xdr:from>
    <xdr:ext cx="534377" cy="259045"/>
    <xdr:sp macro="" textlink="">
      <xdr:nvSpPr>
        <xdr:cNvPr id="139" name="総務費該当値テキスト"/>
        <xdr:cNvSpPr txBox="1"/>
      </xdr:nvSpPr>
      <xdr:spPr>
        <a:xfrm>
          <a:off x="4686300" y="94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156304</xdr:rowOff>
    </xdr:from>
    <xdr:to>
      <xdr:col>20</xdr:col>
      <xdr:colOff>38100</xdr:colOff>
      <xdr:row>57</xdr:row>
      <xdr:rowOff>86454</xdr:rowOff>
    </xdr:to>
    <xdr:sp macro="" textlink="">
      <xdr:nvSpPr>
        <xdr:cNvPr id="140" name="楕円 139"/>
        <xdr:cNvSpPr/>
      </xdr:nvSpPr>
      <xdr:spPr>
        <a:xfrm>
          <a:off x="3746500" y="97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102981</xdr:rowOff>
    </xdr:from>
    <xdr:ext cx="534377" cy="259045"/>
    <xdr:sp macro="" textlink="">
      <xdr:nvSpPr>
        <xdr:cNvPr id="141" name="テキスト ボックス 140"/>
        <xdr:cNvSpPr txBox="1"/>
      </xdr:nvSpPr>
      <xdr:spPr>
        <a:xfrm>
          <a:off x="3530111" y="95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129439</xdr:rowOff>
    </xdr:from>
    <xdr:to>
      <xdr:col>15</xdr:col>
      <xdr:colOff>101600</xdr:colOff>
      <xdr:row>58</xdr:row>
      <xdr:rowOff>59589</xdr:rowOff>
    </xdr:to>
    <xdr:sp macro="" textlink="">
      <xdr:nvSpPr>
        <xdr:cNvPr id="142" name="楕円 141"/>
        <xdr:cNvSpPr/>
      </xdr:nvSpPr>
      <xdr:spPr>
        <a:xfrm>
          <a:off x="2857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50716</xdr:rowOff>
    </xdr:from>
    <xdr:ext cx="534377" cy="259045"/>
    <xdr:sp macro="" textlink="">
      <xdr:nvSpPr>
        <xdr:cNvPr id="143" name="テキスト ボックス 142"/>
        <xdr:cNvSpPr txBox="1"/>
      </xdr:nvSpPr>
      <xdr:spPr>
        <a:xfrm>
          <a:off x="2641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27450</xdr:rowOff>
    </xdr:from>
    <xdr:to>
      <xdr:col>10</xdr:col>
      <xdr:colOff>165100</xdr:colOff>
      <xdr:row>58</xdr:row>
      <xdr:rowOff>129050</xdr:rowOff>
    </xdr:to>
    <xdr:sp macro="" textlink="">
      <xdr:nvSpPr>
        <xdr:cNvPr id="144" name="楕円 143"/>
        <xdr:cNvSpPr/>
      </xdr:nvSpPr>
      <xdr:spPr>
        <a:xfrm>
          <a:off x="1968500" y="99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120177</xdr:rowOff>
    </xdr:from>
    <xdr:ext cx="534377" cy="259045"/>
    <xdr:sp macro="" textlink="">
      <xdr:nvSpPr>
        <xdr:cNvPr id="145" name="テキスト ボックス 144"/>
        <xdr:cNvSpPr txBox="1"/>
      </xdr:nvSpPr>
      <xdr:spPr>
        <a:xfrm>
          <a:off x="1752111" y="100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159689</xdr:rowOff>
    </xdr:from>
    <xdr:to>
      <xdr:col>6</xdr:col>
      <xdr:colOff>38100</xdr:colOff>
      <xdr:row>58</xdr:row>
      <xdr:rowOff>89839</xdr:rowOff>
    </xdr:to>
    <xdr:sp macro="" textlink="">
      <xdr:nvSpPr>
        <xdr:cNvPr id="146" name="楕円 145"/>
        <xdr:cNvSpPr/>
      </xdr:nvSpPr>
      <xdr:spPr>
        <a:xfrm>
          <a:off x="10795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80966</xdr:rowOff>
    </xdr:from>
    <xdr:ext cx="534377" cy="259045"/>
    <xdr:sp macro="" textlink="">
      <xdr:nvSpPr>
        <xdr:cNvPr id="147" name="テキスト ボックス 146"/>
        <xdr:cNvSpPr txBox="1"/>
      </xdr:nvSpPr>
      <xdr:spPr>
        <a:xfrm>
          <a:off x="863111" y="10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40831</xdr:rowOff>
    </xdr:from>
    <xdr:to>
      <xdr:col>24</xdr:col>
      <xdr:colOff>63500</xdr:colOff>
      <xdr:row>73</xdr:row>
      <xdr:rowOff>81649</xdr:rowOff>
    </xdr:to>
    <xdr:cxnSp macro="">
      <xdr:nvCxnSpPr>
        <xdr:cNvPr id="177" name="直線コネクタ 176"/>
        <xdr:cNvCxnSpPr/>
      </xdr:nvCxnSpPr>
      <xdr:spPr>
        <a:xfrm flipV="1">
          <a:off x="3797300" y="12556681"/>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81649</xdr:rowOff>
    </xdr:from>
    <xdr:to>
      <xdr:col>19</xdr:col>
      <xdr:colOff>177800</xdr:colOff>
      <xdr:row>73</xdr:row>
      <xdr:rowOff>93383</xdr:rowOff>
    </xdr:to>
    <xdr:cxnSp macro="">
      <xdr:nvCxnSpPr>
        <xdr:cNvPr id="180" name="直線コネクタ 179"/>
        <xdr:cNvCxnSpPr/>
      </xdr:nvCxnSpPr>
      <xdr:spPr>
        <a:xfrm flipV="1">
          <a:off x="2908300" y="1259749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93383</xdr:rowOff>
    </xdr:from>
    <xdr:to>
      <xdr:col>15</xdr:col>
      <xdr:colOff>50800</xdr:colOff>
      <xdr:row>74</xdr:row>
      <xdr:rowOff>41173</xdr:rowOff>
    </xdr:to>
    <xdr:cxnSp macro="">
      <xdr:nvCxnSpPr>
        <xdr:cNvPr id="183" name="直線コネクタ 182"/>
        <xdr:cNvCxnSpPr/>
      </xdr:nvCxnSpPr>
      <xdr:spPr>
        <a:xfrm flipV="1">
          <a:off x="2019300" y="12609233"/>
          <a:ext cx="889000" cy="1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41173</xdr:rowOff>
    </xdr:from>
    <xdr:to>
      <xdr:col>10</xdr:col>
      <xdr:colOff>114300</xdr:colOff>
      <xdr:row>75</xdr:row>
      <xdr:rowOff>8420</xdr:rowOff>
    </xdr:to>
    <xdr:cxnSp macro="">
      <xdr:nvCxnSpPr>
        <xdr:cNvPr id="186" name="直線コネクタ 185"/>
        <xdr:cNvCxnSpPr/>
      </xdr:nvCxnSpPr>
      <xdr:spPr>
        <a:xfrm flipV="1">
          <a:off x="1130300" y="12728473"/>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161481</xdr:rowOff>
    </xdr:from>
    <xdr:to>
      <xdr:col>24</xdr:col>
      <xdr:colOff>114300</xdr:colOff>
      <xdr:row>73</xdr:row>
      <xdr:rowOff>91631</xdr:rowOff>
    </xdr:to>
    <xdr:sp macro="" textlink="">
      <xdr:nvSpPr>
        <xdr:cNvPr id="196" name="楕円 195"/>
        <xdr:cNvSpPr/>
      </xdr:nvSpPr>
      <xdr:spPr>
        <a:xfrm>
          <a:off x="45847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12908</xdr:rowOff>
    </xdr:from>
    <xdr:ext cx="599010" cy="259045"/>
    <xdr:sp macro="" textlink="">
      <xdr:nvSpPr>
        <xdr:cNvPr id="197" name="民生費該当値テキスト"/>
        <xdr:cNvSpPr txBox="1"/>
      </xdr:nvSpPr>
      <xdr:spPr>
        <a:xfrm>
          <a:off x="4686300" y="1235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30849</xdr:rowOff>
    </xdr:from>
    <xdr:to>
      <xdr:col>20</xdr:col>
      <xdr:colOff>38100</xdr:colOff>
      <xdr:row>73</xdr:row>
      <xdr:rowOff>132449</xdr:rowOff>
    </xdr:to>
    <xdr:sp macro="" textlink="">
      <xdr:nvSpPr>
        <xdr:cNvPr id="198" name="楕円 197"/>
        <xdr:cNvSpPr/>
      </xdr:nvSpPr>
      <xdr:spPr>
        <a:xfrm>
          <a:off x="3746500" y="12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148976</xdr:rowOff>
    </xdr:from>
    <xdr:ext cx="599010" cy="259045"/>
    <xdr:sp macro="" textlink="">
      <xdr:nvSpPr>
        <xdr:cNvPr id="199" name="テキスト ボックス 198"/>
        <xdr:cNvSpPr txBox="1"/>
      </xdr:nvSpPr>
      <xdr:spPr>
        <a:xfrm>
          <a:off x="3497795" y="12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42583</xdr:rowOff>
    </xdr:from>
    <xdr:to>
      <xdr:col>15</xdr:col>
      <xdr:colOff>101600</xdr:colOff>
      <xdr:row>73</xdr:row>
      <xdr:rowOff>144183</xdr:rowOff>
    </xdr:to>
    <xdr:sp macro="" textlink="">
      <xdr:nvSpPr>
        <xdr:cNvPr id="200" name="楕円 199"/>
        <xdr:cNvSpPr/>
      </xdr:nvSpPr>
      <xdr:spPr>
        <a:xfrm>
          <a:off x="2857500" y="12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160710</xdr:rowOff>
    </xdr:from>
    <xdr:ext cx="599010" cy="259045"/>
    <xdr:sp macro="" textlink="">
      <xdr:nvSpPr>
        <xdr:cNvPr id="201" name="テキスト ボックス 200"/>
        <xdr:cNvSpPr txBox="1"/>
      </xdr:nvSpPr>
      <xdr:spPr>
        <a:xfrm>
          <a:off x="2608795" y="1233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161823</xdr:rowOff>
    </xdr:from>
    <xdr:to>
      <xdr:col>10</xdr:col>
      <xdr:colOff>165100</xdr:colOff>
      <xdr:row>74</xdr:row>
      <xdr:rowOff>91973</xdr:rowOff>
    </xdr:to>
    <xdr:sp macro="" textlink="">
      <xdr:nvSpPr>
        <xdr:cNvPr id="202" name="楕円 201"/>
        <xdr:cNvSpPr/>
      </xdr:nvSpPr>
      <xdr:spPr>
        <a:xfrm>
          <a:off x="1968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108500</xdr:rowOff>
    </xdr:from>
    <xdr:ext cx="599010" cy="259045"/>
    <xdr:sp macro="" textlink="">
      <xdr:nvSpPr>
        <xdr:cNvPr id="203" name="テキスト ボックス 202"/>
        <xdr:cNvSpPr txBox="1"/>
      </xdr:nvSpPr>
      <xdr:spPr>
        <a:xfrm>
          <a:off x="1719795" y="12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129070</xdr:rowOff>
    </xdr:from>
    <xdr:to>
      <xdr:col>6</xdr:col>
      <xdr:colOff>38100</xdr:colOff>
      <xdr:row>75</xdr:row>
      <xdr:rowOff>59220</xdr:rowOff>
    </xdr:to>
    <xdr:sp macro="" textlink="">
      <xdr:nvSpPr>
        <xdr:cNvPr id="204" name="楕円 203"/>
        <xdr:cNvSpPr/>
      </xdr:nvSpPr>
      <xdr:spPr>
        <a:xfrm>
          <a:off x="1079500" y="128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75747</xdr:rowOff>
    </xdr:from>
    <xdr:ext cx="599010" cy="259045"/>
    <xdr:sp macro="" textlink="">
      <xdr:nvSpPr>
        <xdr:cNvPr id="205" name="テキスト ボックス 204"/>
        <xdr:cNvSpPr txBox="1"/>
      </xdr:nvSpPr>
      <xdr:spPr>
        <a:xfrm>
          <a:off x="830795" y="125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85637</xdr:rowOff>
    </xdr:from>
    <xdr:to>
      <xdr:col>24</xdr:col>
      <xdr:colOff>63500</xdr:colOff>
      <xdr:row>97</xdr:row>
      <xdr:rowOff>89255</xdr:rowOff>
    </xdr:to>
    <xdr:cxnSp macro="">
      <xdr:nvCxnSpPr>
        <xdr:cNvPr id="235" name="直線コネクタ 234"/>
        <xdr:cNvCxnSpPr/>
      </xdr:nvCxnSpPr>
      <xdr:spPr>
        <a:xfrm flipV="1">
          <a:off x="3797300" y="16716287"/>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25457</xdr:rowOff>
    </xdr:from>
    <xdr:to>
      <xdr:col>19</xdr:col>
      <xdr:colOff>177800</xdr:colOff>
      <xdr:row>97</xdr:row>
      <xdr:rowOff>89255</xdr:rowOff>
    </xdr:to>
    <xdr:cxnSp macro="">
      <xdr:nvCxnSpPr>
        <xdr:cNvPr id="238" name="直線コネクタ 237"/>
        <xdr:cNvCxnSpPr/>
      </xdr:nvCxnSpPr>
      <xdr:spPr>
        <a:xfrm>
          <a:off x="2908300" y="16656107"/>
          <a:ext cx="889000" cy="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25457</xdr:rowOff>
    </xdr:from>
    <xdr:to>
      <xdr:col>15</xdr:col>
      <xdr:colOff>50800</xdr:colOff>
      <xdr:row>97</xdr:row>
      <xdr:rowOff>51346</xdr:rowOff>
    </xdr:to>
    <xdr:cxnSp macro="">
      <xdr:nvCxnSpPr>
        <xdr:cNvPr id="241" name="直線コネクタ 240"/>
        <xdr:cNvCxnSpPr/>
      </xdr:nvCxnSpPr>
      <xdr:spPr>
        <a:xfrm flipV="1">
          <a:off x="2019300" y="16656107"/>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51346</xdr:rowOff>
    </xdr:from>
    <xdr:to>
      <xdr:col>10</xdr:col>
      <xdr:colOff>114300</xdr:colOff>
      <xdr:row>97</xdr:row>
      <xdr:rowOff>139109</xdr:rowOff>
    </xdr:to>
    <xdr:cxnSp macro="">
      <xdr:nvCxnSpPr>
        <xdr:cNvPr id="244" name="直線コネクタ 243"/>
        <xdr:cNvCxnSpPr/>
      </xdr:nvCxnSpPr>
      <xdr:spPr>
        <a:xfrm flipV="1">
          <a:off x="1130300" y="16681996"/>
          <a:ext cx="889000" cy="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34837</xdr:rowOff>
    </xdr:from>
    <xdr:to>
      <xdr:col>24</xdr:col>
      <xdr:colOff>114300</xdr:colOff>
      <xdr:row>97</xdr:row>
      <xdr:rowOff>136437</xdr:rowOff>
    </xdr:to>
    <xdr:sp macro="" textlink="">
      <xdr:nvSpPr>
        <xdr:cNvPr id="254" name="楕円 253"/>
        <xdr:cNvSpPr/>
      </xdr:nvSpPr>
      <xdr:spPr>
        <a:xfrm>
          <a:off x="45847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13264</xdr:rowOff>
    </xdr:from>
    <xdr:ext cx="534377" cy="259045"/>
    <xdr:sp macro="" textlink="">
      <xdr:nvSpPr>
        <xdr:cNvPr id="255" name="衛生費該当値テキスト"/>
        <xdr:cNvSpPr txBox="1"/>
      </xdr:nvSpPr>
      <xdr:spPr>
        <a:xfrm>
          <a:off x="4686300"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38455</xdr:rowOff>
    </xdr:from>
    <xdr:to>
      <xdr:col>20</xdr:col>
      <xdr:colOff>38100</xdr:colOff>
      <xdr:row>97</xdr:row>
      <xdr:rowOff>140055</xdr:rowOff>
    </xdr:to>
    <xdr:sp macro="" textlink="">
      <xdr:nvSpPr>
        <xdr:cNvPr id="256" name="楕円 255"/>
        <xdr:cNvSpPr/>
      </xdr:nvSpPr>
      <xdr:spPr>
        <a:xfrm>
          <a:off x="3746500" y="16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131182</xdr:rowOff>
    </xdr:from>
    <xdr:ext cx="534377" cy="259045"/>
    <xdr:sp macro="" textlink="">
      <xdr:nvSpPr>
        <xdr:cNvPr id="257" name="テキスト ボックス 256"/>
        <xdr:cNvSpPr txBox="1"/>
      </xdr:nvSpPr>
      <xdr:spPr>
        <a:xfrm>
          <a:off x="3530111" y="16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146107</xdr:rowOff>
    </xdr:from>
    <xdr:to>
      <xdr:col>15</xdr:col>
      <xdr:colOff>101600</xdr:colOff>
      <xdr:row>97</xdr:row>
      <xdr:rowOff>76257</xdr:rowOff>
    </xdr:to>
    <xdr:sp macro="" textlink="">
      <xdr:nvSpPr>
        <xdr:cNvPr id="258" name="楕円 257"/>
        <xdr:cNvSpPr/>
      </xdr:nvSpPr>
      <xdr:spPr>
        <a:xfrm>
          <a:off x="2857500" y="166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67384</xdr:rowOff>
    </xdr:from>
    <xdr:ext cx="534377" cy="259045"/>
    <xdr:sp macro="" textlink="">
      <xdr:nvSpPr>
        <xdr:cNvPr id="259" name="テキスト ボックス 258"/>
        <xdr:cNvSpPr txBox="1"/>
      </xdr:nvSpPr>
      <xdr:spPr>
        <a:xfrm>
          <a:off x="2641111" y="166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xdr:rowOff>
    </xdr:from>
    <xdr:to>
      <xdr:col>10</xdr:col>
      <xdr:colOff>165100</xdr:colOff>
      <xdr:row>97</xdr:row>
      <xdr:rowOff>102146</xdr:rowOff>
    </xdr:to>
    <xdr:sp macro="" textlink="">
      <xdr:nvSpPr>
        <xdr:cNvPr id="260" name="楕円 259"/>
        <xdr:cNvSpPr/>
      </xdr:nvSpPr>
      <xdr:spPr>
        <a:xfrm>
          <a:off x="1968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93273</xdr:rowOff>
    </xdr:from>
    <xdr:ext cx="534377" cy="259045"/>
    <xdr:sp macro="" textlink="">
      <xdr:nvSpPr>
        <xdr:cNvPr id="261" name="テキスト ボックス 260"/>
        <xdr:cNvSpPr txBox="1"/>
      </xdr:nvSpPr>
      <xdr:spPr>
        <a:xfrm>
          <a:off x="1752111" y="167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88309</xdr:rowOff>
    </xdr:from>
    <xdr:to>
      <xdr:col>6</xdr:col>
      <xdr:colOff>38100</xdr:colOff>
      <xdr:row>98</xdr:row>
      <xdr:rowOff>18459</xdr:rowOff>
    </xdr:to>
    <xdr:sp macro="" textlink="">
      <xdr:nvSpPr>
        <xdr:cNvPr id="262" name="楕円 261"/>
        <xdr:cNvSpPr/>
      </xdr:nvSpPr>
      <xdr:spPr>
        <a:xfrm>
          <a:off x="1079500" y="167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9586</xdr:rowOff>
    </xdr:from>
    <xdr:ext cx="534377" cy="259045"/>
    <xdr:sp macro="" textlink="">
      <xdr:nvSpPr>
        <xdr:cNvPr id="263" name="テキスト ボックス 262"/>
        <xdr:cNvSpPr txBox="1"/>
      </xdr:nvSpPr>
      <xdr:spPr>
        <a:xfrm>
          <a:off x="863111" y="168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25019</xdr:rowOff>
    </xdr:from>
    <xdr:to>
      <xdr:col>55</xdr:col>
      <xdr:colOff>0</xdr:colOff>
      <xdr:row>37</xdr:row>
      <xdr:rowOff>65405</xdr:rowOff>
    </xdr:to>
    <xdr:cxnSp macro="">
      <xdr:nvCxnSpPr>
        <xdr:cNvPr id="292" name="直線コネクタ 291"/>
        <xdr:cNvCxnSpPr/>
      </xdr:nvCxnSpPr>
      <xdr:spPr>
        <a:xfrm flipV="1">
          <a:off x="9639300" y="6368669"/>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65405</xdr:rowOff>
    </xdr:from>
    <xdr:to>
      <xdr:col>50</xdr:col>
      <xdr:colOff>114300</xdr:colOff>
      <xdr:row>37</xdr:row>
      <xdr:rowOff>71501</xdr:rowOff>
    </xdr:to>
    <xdr:cxnSp macro="">
      <xdr:nvCxnSpPr>
        <xdr:cNvPr id="295" name="直線コネクタ 294"/>
        <xdr:cNvCxnSpPr/>
      </xdr:nvCxnSpPr>
      <xdr:spPr>
        <a:xfrm flipV="1">
          <a:off x="8750300" y="640905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57785</xdr:rowOff>
    </xdr:from>
    <xdr:to>
      <xdr:col>45</xdr:col>
      <xdr:colOff>177800</xdr:colOff>
      <xdr:row>37</xdr:row>
      <xdr:rowOff>71501</xdr:rowOff>
    </xdr:to>
    <xdr:cxnSp macro="">
      <xdr:nvCxnSpPr>
        <xdr:cNvPr id="298" name="直線コネクタ 297"/>
        <xdr:cNvCxnSpPr/>
      </xdr:nvCxnSpPr>
      <xdr:spPr>
        <a:xfrm>
          <a:off x="7861300" y="640143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xdr:rowOff>
    </xdr:from>
    <xdr:to>
      <xdr:col>41</xdr:col>
      <xdr:colOff>50800</xdr:colOff>
      <xdr:row>37</xdr:row>
      <xdr:rowOff>57785</xdr:rowOff>
    </xdr:to>
    <xdr:cxnSp macro="">
      <xdr:nvCxnSpPr>
        <xdr:cNvPr id="301" name="直線コネクタ 300"/>
        <xdr:cNvCxnSpPr/>
      </xdr:nvCxnSpPr>
      <xdr:spPr>
        <a:xfrm>
          <a:off x="6972300" y="6172454"/>
          <a:ext cx="889000" cy="2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145669</xdr:rowOff>
    </xdr:from>
    <xdr:to>
      <xdr:col>55</xdr:col>
      <xdr:colOff>50800</xdr:colOff>
      <xdr:row>37</xdr:row>
      <xdr:rowOff>75819</xdr:rowOff>
    </xdr:to>
    <xdr:sp macro="" textlink="">
      <xdr:nvSpPr>
        <xdr:cNvPr id="311" name="楕円 310"/>
        <xdr:cNvSpPr/>
      </xdr:nvSpPr>
      <xdr:spPr>
        <a:xfrm>
          <a:off x="10426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168546</xdr:rowOff>
    </xdr:from>
    <xdr:ext cx="378565" cy="259045"/>
    <xdr:sp macro="" textlink="">
      <xdr:nvSpPr>
        <xdr:cNvPr id="312" name="労働費該当値テキスト"/>
        <xdr:cNvSpPr txBox="1"/>
      </xdr:nvSpPr>
      <xdr:spPr>
        <a:xfrm>
          <a:off x="10528300"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xdr:rowOff>
    </xdr:from>
    <xdr:to>
      <xdr:col>50</xdr:col>
      <xdr:colOff>165100</xdr:colOff>
      <xdr:row>37</xdr:row>
      <xdr:rowOff>116205</xdr:rowOff>
    </xdr:to>
    <xdr:sp macro="" textlink="">
      <xdr:nvSpPr>
        <xdr:cNvPr id="313" name="楕円 312"/>
        <xdr:cNvSpPr/>
      </xdr:nvSpPr>
      <xdr:spPr>
        <a:xfrm>
          <a:off x="9588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132732</xdr:rowOff>
    </xdr:from>
    <xdr:ext cx="378565" cy="259045"/>
    <xdr:sp macro="" textlink="">
      <xdr:nvSpPr>
        <xdr:cNvPr id="314" name="テキスト ボックス 313"/>
        <xdr:cNvSpPr txBox="1"/>
      </xdr:nvSpPr>
      <xdr:spPr>
        <a:xfrm>
          <a:off x="9450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20701</xdr:rowOff>
    </xdr:from>
    <xdr:to>
      <xdr:col>46</xdr:col>
      <xdr:colOff>38100</xdr:colOff>
      <xdr:row>37</xdr:row>
      <xdr:rowOff>122301</xdr:rowOff>
    </xdr:to>
    <xdr:sp macro="" textlink="">
      <xdr:nvSpPr>
        <xdr:cNvPr id="315" name="楕円 314"/>
        <xdr:cNvSpPr/>
      </xdr:nvSpPr>
      <xdr:spPr>
        <a:xfrm>
          <a:off x="8699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138828</xdr:rowOff>
    </xdr:from>
    <xdr:ext cx="378565" cy="259045"/>
    <xdr:sp macro="" textlink="">
      <xdr:nvSpPr>
        <xdr:cNvPr id="316" name="テキスト ボックス 315"/>
        <xdr:cNvSpPr txBox="1"/>
      </xdr:nvSpPr>
      <xdr:spPr>
        <a:xfrm>
          <a:off x="8561017" y="6139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6985</xdr:rowOff>
    </xdr:from>
    <xdr:to>
      <xdr:col>41</xdr:col>
      <xdr:colOff>101600</xdr:colOff>
      <xdr:row>37</xdr:row>
      <xdr:rowOff>108585</xdr:rowOff>
    </xdr:to>
    <xdr:sp macro="" textlink="">
      <xdr:nvSpPr>
        <xdr:cNvPr id="317" name="楕円 316"/>
        <xdr:cNvSpPr/>
      </xdr:nvSpPr>
      <xdr:spPr>
        <a:xfrm>
          <a:off x="7810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99712</xdr:rowOff>
    </xdr:from>
    <xdr:ext cx="378565" cy="259045"/>
    <xdr:sp macro="" textlink="">
      <xdr:nvSpPr>
        <xdr:cNvPr id="318" name="テキスト ボックス 317"/>
        <xdr:cNvSpPr txBox="1"/>
      </xdr:nvSpPr>
      <xdr:spPr>
        <a:xfrm>
          <a:off x="7672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120904</xdr:rowOff>
    </xdr:from>
    <xdr:to>
      <xdr:col>36</xdr:col>
      <xdr:colOff>165100</xdr:colOff>
      <xdr:row>36</xdr:row>
      <xdr:rowOff>51054</xdr:rowOff>
    </xdr:to>
    <xdr:sp macro="" textlink="">
      <xdr:nvSpPr>
        <xdr:cNvPr id="319" name="楕円 318"/>
        <xdr:cNvSpPr/>
      </xdr:nvSpPr>
      <xdr:spPr>
        <a:xfrm>
          <a:off x="6921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67581</xdr:rowOff>
    </xdr:from>
    <xdr:ext cx="469744" cy="259045"/>
    <xdr:sp macro="" textlink="">
      <xdr:nvSpPr>
        <xdr:cNvPr id="320" name="テキスト ボックス 319"/>
        <xdr:cNvSpPr txBox="1"/>
      </xdr:nvSpPr>
      <xdr:spPr>
        <a:xfrm>
          <a:off x="6737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89713</xdr:rowOff>
    </xdr:from>
    <xdr:to>
      <xdr:col>55</xdr:col>
      <xdr:colOff>0</xdr:colOff>
      <xdr:row>54</xdr:row>
      <xdr:rowOff>97675</xdr:rowOff>
    </xdr:to>
    <xdr:cxnSp macro="">
      <xdr:nvCxnSpPr>
        <xdr:cNvPr id="349" name="直線コネクタ 348"/>
        <xdr:cNvCxnSpPr/>
      </xdr:nvCxnSpPr>
      <xdr:spPr>
        <a:xfrm flipV="1">
          <a:off x="9639300" y="934801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97675</xdr:rowOff>
    </xdr:from>
    <xdr:to>
      <xdr:col>50</xdr:col>
      <xdr:colOff>114300</xdr:colOff>
      <xdr:row>54</xdr:row>
      <xdr:rowOff>113297</xdr:rowOff>
    </xdr:to>
    <xdr:cxnSp macro="">
      <xdr:nvCxnSpPr>
        <xdr:cNvPr id="352" name="直線コネクタ 351"/>
        <xdr:cNvCxnSpPr/>
      </xdr:nvCxnSpPr>
      <xdr:spPr>
        <a:xfrm flipV="1">
          <a:off x="8750300" y="9355975"/>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113297</xdr:rowOff>
    </xdr:from>
    <xdr:to>
      <xdr:col>45</xdr:col>
      <xdr:colOff>177800</xdr:colOff>
      <xdr:row>55</xdr:row>
      <xdr:rowOff>28048</xdr:rowOff>
    </xdr:to>
    <xdr:cxnSp macro="">
      <xdr:nvCxnSpPr>
        <xdr:cNvPr id="355" name="直線コネクタ 354"/>
        <xdr:cNvCxnSpPr/>
      </xdr:nvCxnSpPr>
      <xdr:spPr>
        <a:xfrm flipV="1">
          <a:off x="7861300" y="9371597"/>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28048</xdr:rowOff>
    </xdr:from>
    <xdr:to>
      <xdr:col>41</xdr:col>
      <xdr:colOff>50800</xdr:colOff>
      <xdr:row>55</xdr:row>
      <xdr:rowOff>162179</xdr:rowOff>
    </xdr:to>
    <xdr:cxnSp macro="">
      <xdr:nvCxnSpPr>
        <xdr:cNvPr id="358" name="直線コネクタ 357"/>
        <xdr:cNvCxnSpPr/>
      </xdr:nvCxnSpPr>
      <xdr:spPr>
        <a:xfrm flipV="1">
          <a:off x="6972300" y="9457798"/>
          <a:ext cx="889000" cy="1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38913</xdr:rowOff>
    </xdr:from>
    <xdr:to>
      <xdr:col>55</xdr:col>
      <xdr:colOff>50800</xdr:colOff>
      <xdr:row>54</xdr:row>
      <xdr:rowOff>140513</xdr:rowOff>
    </xdr:to>
    <xdr:sp macro="" textlink="">
      <xdr:nvSpPr>
        <xdr:cNvPr id="368" name="楕円 367"/>
        <xdr:cNvSpPr/>
      </xdr:nvSpPr>
      <xdr:spPr>
        <a:xfrm>
          <a:off x="10426700" y="92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61790</xdr:rowOff>
    </xdr:from>
    <xdr:ext cx="534377" cy="259045"/>
    <xdr:sp macro="" textlink="">
      <xdr:nvSpPr>
        <xdr:cNvPr id="369" name="農林水産業費該当値テキスト"/>
        <xdr:cNvSpPr txBox="1"/>
      </xdr:nvSpPr>
      <xdr:spPr>
        <a:xfrm>
          <a:off x="10528300" y="91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46875</xdr:rowOff>
    </xdr:from>
    <xdr:to>
      <xdr:col>50</xdr:col>
      <xdr:colOff>165100</xdr:colOff>
      <xdr:row>54</xdr:row>
      <xdr:rowOff>148475</xdr:rowOff>
    </xdr:to>
    <xdr:sp macro="" textlink="">
      <xdr:nvSpPr>
        <xdr:cNvPr id="370" name="楕円 369"/>
        <xdr:cNvSpPr/>
      </xdr:nvSpPr>
      <xdr:spPr>
        <a:xfrm>
          <a:off x="9588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165002</xdr:rowOff>
    </xdr:from>
    <xdr:ext cx="534377" cy="259045"/>
    <xdr:sp macro="" textlink="">
      <xdr:nvSpPr>
        <xdr:cNvPr id="371" name="テキスト ボックス 370"/>
        <xdr:cNvSpPr txBox="1"/>
      </xdr:nvSpPr>
      <xdr:spPr>
        <a:xfrm>
          <a:off x="9372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62497</xdr:rowOff>
    </xdr:from>
    <xdr:to>
      <xdr:col>46</xdr:col>
      <xdr:colOff>38100</xdr:colOff>
      <xdr:row>54</xdr:row>
      <xdr:rowOff>164097</xdr:rowOff>
    </xdr:to>
    <xdr:sp macro="" textlink="">
      <xdr:nvSpPr>
        <xdr:cNvPr id="372" name="楕円 371"/>
        <xdr:cNvSpPr/>
      </xdr:nvSpPr>
      <xdr:spPr>
        <a:xfrm>
          <a:off x="8699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9174</xdr:rowOff>
    </xdr:from>
    <xdr:ext cx="534377" cy="259045"/>
    <xdr:sp macro="" textlink="">
      <xdr:nvSpPr>
        <xdr:cNvPr id="373" name="テキスト ボックス 372"/>
        <xdr:cNvSpPr txBox="1"/>
      </xdr:nvSpPr>
      <xdr:spPr>
        <a:xfrm>
          <a:off x="8483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148698</xdr:rowOff>
    </xdr:from>
    <xdr:to>
      <xdr:col>41</xdr:col>
      <xdr:colOff>101600</xdr:colOff>
      <xdr:row>55</xdr:row>
      <xdr:rowOff>78848</xdr:rowOff>
    </xdr:to>
    <xdr:sp macro="" textlink="">
      <xdr:nvSpPr>
        <xdr:cNvPr id="374" name="楕円 373"/>
        <xdr:cNvSpPr/>
      </xdr:nvSpPr>
      <xdr:spPr>
        <a:xfrm>
          <a:off x="7810500" y="9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95375</xdr:rowOff>
    </xdr:from>
    <xdr:ext cx="534377" cy="259045"/>
    <xdr:sp macro="" textlink="">
      <xdr:nvSpPr>
        <xdr:cNvPr id="375" name="テキスト ボックス 374"/>
        <xdr:cNvSpPr txBox="1"/>
      </xdr:nvSpPr>
      <xdr:spPr>
        <a:xfrm>
          <a:off x="7594111" y="91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111379</xdr:rowOff>
    </xdr:from>
    <xdr:to>
      <xdr:col>36</xdr:col>
      <xdr:colOff>165100</xdr:colOff>
      <xdr:row>56</xdr:row>
      <xdr:rowOff>41529</xdr:rowOff>
    </xdr:to>
    <xdr:sp macro="" textlink="">
      <xdr:nvSpPr>
        <xdr:cNvPr id="376" name="楕円 375"/>
        <xdr:cNvSpPr/>
      </xdr:nvSpPr>
      <xdr:spPr>
        <a:xfrm>
          <a:off x="6921500" y="95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58056</xdr:rowOff>
    </xdr:from>
    <xdr:ext cx="534377" cy="259045"/>
    <xdr:sp macro="" textlink="">
      <xdr:nvSpPr>
        <xdr:cNvPr id="377" name="テキスト ボックス 376"/>
        <xdr:cNvSpPr txBox="1"/>
      </xdr:nvSpPr>
      <xdr:spPr>
        <a:xfrm>
          <a:off x="6705111" y="93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151282</xdr:rowOff>
    </xdr:from>
    <xdr:to>
      <xdr:col>55</xdr:col>
      <xdr:colOff>0</xdr:colOff>
      <xdr:row>78</xdr:row>
      <xdr:rowOff>41135</xdr:rowOff>
    </xdr:to>
    <xdr:cxnSp macro="">
      <xdr:nvCxnSpPr>
        <xdr:cNvPr id="406" name="直線コネクタ 405"/>
        <xdr:cNvCxnSpPr/>
      </xdr:nvCxnSpPr>
      <xdr:spPr>
        <a:xfrm>
          <a:off x="9639300" y="13352932"/>
          <a:ext cx="8382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151282</xdr:rowOff>
    </xdr:from>
    <xdr:to>
      <xdr:col>50</xdr:col>
      <xdr:colOff>114300</xdr:colOff>
      <xdr:row>78</xdr:row>
      <xdr:rowOff>21628</xdr:rowOff>
    </xdr:to>
    <xdr:cxnSp macro="">
      <xdr:nvCxnSpPr>
        <xdr:cNvPr id="409" name="直線コネクタ 408"/>
        <xdr:cNvCxnSpPr/>
      </xdr:nvCxnSpPr>
      <xdr:spPr>
        <a:xfrm flipV="1">
          <a:off x="8750300" y="1335293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2426</xdr:rowOff>
    </xdr:from>
    <xdr:to>
      <xdr:col>45</xdr:col>
      <xdr:colOff>177800</xdr:colOff>
      <xdr:row>78</xdr:row>
      <xdr:rowOff>21628</xdr:rowOff>
    </xdr:to>
    <xdr:cxnSp macro="">
      <xdr:nvCxnSpPr>
        <xdr:cNvPr id="412" name="直線コネクタ 411"/>
        <xdr:cNvCxnSpPr/>
      </xdr:nvCxnSpPr>
      <xdr:spPr>
        <a:xfrm>
          <a:off x="7861300" y="1337552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2426</xdr:rowOff>
    </xdr:from>
    <xdr:to>
      <xdr:col>41</xdr:col>
      <xdr:colOff>50800</xdr:colOff>
      <xdr:row>78</xdr:row>
      <xdr:rowOff>45783</xdr:rowOff>
    </xdr:to>
    <xdr:cxnSp macro="">
      <xdr:nvCxnSpPr>
        <xdr:cNvPr id="415" name="直線コネクタ 414"/>
        <xdr:cNvCxnSpPr/>
      </xdr:nvCxnSpPr>
      <xdr:spPr>
        <a:xfrm flipV="1">
          <a:off x="6972300" y="13375526"/>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161785</xdr:rowOff>
    </xdr:from>
    <xdr:to>
      <xdr:col>55</xdr:col>
      <xdr:colOff>50800</xdr:colOff>
      <xdr:row>78</xdr:row>
      <xdr:rowOff>91935</xdr:rowOff>
    </xdr:to>
    <xdr:sp macro="" textlink="">
      <xdr:nvSpPr>
        <xdr:cNvPr id="425" name="楕円 424"/>
        <xdr:cNvSpPr/>
      </xdr:nvSpPr>
      <xdr:spPr>
        <a:xfrm>
          <a:off x="104267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140212</xdr:rowOff>
    </xdr:from>
    <xdr:ext cx="469744" cy="259045"/>
    <xdr:sp macro="" textlink="">
      <xdr:nvSpPr>
        <xdr:cNvPr id="426" name="商工費該当値テキスト"/>
        <xdr:cNvSpPr txBox="1"/>
      </xdr:nvSpPr>
      <xdr:spPr>
        <a:xfrm>
          <a:off x="10528300" y="133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100482</xdr:rowOff>
    </xdr:from>
    <xdr:to>
      <xdr:col>50</xdr:col>
      <xdr:colOff>165100</xdr:colOff>
      <xdr:row>78</xdr:row>
      <xdr:rowOff>30632</xdr:rowOff>
    </xdr:to>
    <xdr:sp macro="" textlink="">
      <xdr:nvSpPr>
        <xdr:cNvPr id="427" name="楕円 426"/>
        <xdr:cNvSpPr/>
      </xdr:nvSpPr>
      <xdr:spPr>
        <a:xfrm>
          <a:off x="95885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21759</xdr:rowOff>
    </xdr:from>
    <xdr:ext cx="534377" cy="259045"/>
    <xdr:sp macro="" textlink="">
      <xdr:nvSpPr>
        <xdr:cNvPr id="428" name="テキスト ボックス 427"/>
        <xdr:cNvSpPr txBox="1"/>
      </xdr:nvSpPr>
      <xdr:spPr>
        <a:xfrm>
          <a:off x="9372111" y="133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142278</xdr:rowOff>
    </xdr:from>
    <xdr:to>
      <xdr:col>46</xdr:col>
      <xdr:colOff>38100</xdr:colOff>
      <xdr:row>78</xdr:row>
      <xdr:rowOff>72428</xdr:rowOff>
    </xdr:to>
    <xdr:sp macro="" textlink="">
      <xdr:nvSpPr>
        <xdr:cNvPr id="429" name="楕円 428"/>
        <xdr:cNvSpPr/>
      </xdr:nvSpPr>
      <xdr:spPr>
        <a:xfrm>
          <a:off x="8699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63555</xdr:rowOff>
    </xdr:from>
    <xdr:ext cx="534377" cy="259045"/>
    <xdr:sp macro="" textlink="">
      <xdr:nvSpPr>
        <xdr:cNvPr id="430" name="テキスト ボックス 429"/>
        <xdr:cNvSpPr txBox="1"/>
      </xdr:nvSpPr>
      <xdr:spPr>
        <a:xfrm>
          <a:off x="8483111" y="134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123076</xdr:rowOff>
    </xdr:from>
    <xdr:to>
      <xdr:col>41</xdr:col>
      <xdr:colOff>101600</xdr:colOff>
      <xdr:row>78</xdr:row>
      <xdr:rowOff>53226</xdr:rowOff>
    </xdr:to>
    <xdr:sp macro="" textlink="">
      <xdr:nvSpPr>
        <xdr:cNvPr id="431" name="楕円 430"/>
        <xdr:cNvSpPr/>
      </xdr:nvSpPr>
      <xdr:spPr>
        <a:xfrm>
          <a:off x="78105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44353</xdr:rowOff>
    </xdr:from>
    <xdr:ext cx="534377" cy="259045"/>
    <xdr:sp macro="" textlink="">
      <xdr:nvSpPr>
        <xdr:cNvPr id="432" name="テキスト ボックス 431"/>
        <xdr:cNvSpPr txBox="1"/>
      </xdr:nvSpPr>
      <xdr:spPr>
        <a:xfrm>
          <a:off x="7594111" y="134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166433</xdr:rowOff>
    </xdr:from>
    <xdr:to>
      <xdr:col>36</xdr:col>
      <xdr:colOff>165100</xdr:colOff>
      <xdr:row>78</xdr:row>
      <xdr:rowOff>96583</xdr:rowOff>
    </xdr:to>
    <xdr:sp macro="" textlink="">
      <xdr:nvSpPr>
        <xdr:cNvPr id="433" name="楕円 432"/>
        <xdr:cNvSpPr/>
      </xdr:nvSpPr>
      <xdr:spPr>
        <a:xfrm>
          <a:off x="6921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87710</xdr:rowOff>
    </xdr:from>
    <xdr:ext cx="469744" cy="259045"/>
    <xdr:sp macro="" textlink="">
      <xdr:nvSpPr>
        <xdr:cNvPr id="434" name="テキスト ボックス 433"/>
        <xdr:cNvSpPr txBox="1"/>
      </xdr:nvSpPr>
      <xdr:spPr>
        <a:xfrm>
          <a:off x="6737428" y="134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21273</xdr:rowOff>
    </xdr:from>
    <xdr:to>
      <xdr:col>55</xdr:col>
      <xdr:colOff>0</xdr:colOff>
      <xdr:row>96</xdr:row>
      <xdr:rowOff>49619</xdr:rowOff>
    </xdr:to>
    <xdr:cxnSp macro="">
      <xdr:nvCxnSpPr>
        <xdr:cNvPr id="463" name="直線コネクタ 462"/>
        <xdr:cNvCxnSpPr/>
      </xdr:nvCxnSpPr>
      <xdr:spPr>
        <a:xfrm>
          <a:off x="9639300" y="16480473"/>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21273</xdr:rowOff>
    </xdr:from>
    <xdr:to>
      <xdr:col>50</xdr:col>
      <xdr:colOff>114300</xdr:colOff>
      <xdr:row>96</xdr:row>
      <xdr:rowOff>129997</xdr:rowOff>
    </xdr:to>
    <xdr:cxnSp macro="">
      <xdr:nvCxnSpPr>
        <xdr:cNvPr id="466" name="直線コネクタ 465"/>
        <xdr:cNvCxnSpPr/>
      </xdr:nvCxnSpPr>
      <xdr:spPr>
        <a:xfrm flipV="1">
          <a:off x="8750300" y="16480473"/>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77330</xdr:rowOff>
    </xdr:from>
    <xdr:to>
      <xdr:col>45</xdr:col>
      <xdr:colOff>177800</xdr:colOff>
      <xdr:row>96</xdr:row>
      <xdr:rowOff>129997</xdr:rowOff>
    </xdr:to>
    <xdr:cxnSp macro="">
      <xdr:nvCxnSpPr>
        <xdr:cNvPr id="469" name="直線コネクタ 468"/>
        <xdr:cNvCxnSpPr/>
      </xdr:nvCxnSpPr>
      <xdr:spPr>
        <a:xfrm>
          <a:off x="7861300" y="16536530"/>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77330</xdr:rowOff>
    </xdr:from>
    <xdr:to>
      <xdr:col>41</xdr:col>
      <xdr:colOff>50800</xdr:colOff>
      <xdr:row>96</xdr:row>
      <xdr:rowOff>131902</xdr:rowOff>
    </xdr:to>
    <xdr:cxnSp macro="">
      <xdr:nvCxnSpPr>
        <xdr:cNvPr id="472" name="直線コネクタ 471"/>
        <xdr:cNvCxnSpPr/>
      </xdr:nvCxnSpPr>
      <xdr:spPr>
        <a:xfrm flipV="1">
          <a:off x="6972300" y="1653653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170269</xdr:rowOff>
    </xdr:from>
    <xdr:to>
      <xdr:col>55</xdr:col>
      <xdr:colOff>50800</xdr:colOff>
      <xdr:row>96</xdr:row>
      <xdr:rowOff>100419</xdr:rowOff>
    </xdr:to>
    <xdr:sp macro="" textlink="">
      <xdr:nvSpPr>
        <xdr:cNvPr id="482" name="楕円 481"/>
        <xdr:cNvSpPr/>
      </xdr:nvSpPr>
      <xdr:spPr>
        <a:xfrm>
          <a:off x="10426700" y="164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148696</xdr:rowOff>
    </xdr:from>
    <xdr:ext cx="534377" cy="259045"/>
    <xdr:sp macro="" textlink="">
      <xdr:nvSpPr>
        <xdr:cNvPr id="483" name="土木費該当値テキスト"/>
        <xdr:cNvSpPr txBox="1"/>
      </xdr:nvSpPr>
      <xdr:spPr>
        <a:xfrm>
          <a:off x="10528300" y="164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141923</xdr:rowOff>
    </xdr:from>
    <xdr:to>
      <xdr:col>50</xdr:col>
      <xdr:colOff>165100</xdr:colOff>
      <xdr:row>96</xdr:row>
      <xdr:rowOff>72073</xdr:rowOff>
    </xdr:to>
    <xdr:sp macro="" textlink="">
      <xdr:nvSpPr>
        <xdr:cNvPr id="484" name="楕円 483"/>
        <xdr:cNvSpPr/>
      </xdr:nvSpPr>
      <xdr:spPr>
        <a:xfrm>
          <a:off x="9588500" y="16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63200</xdr:rowOff>
    </xdr:from>
    <xdr:ext cx="534377" cy="259045"/>
    <xdr:sp macro="" textlink="">
      <xdr:nvSpPr>
        <xdr:cNvPr id="485" name="テキスト ボックス 484"/>
        <xdr:cNvSpPr txBox="1"/>
      </xdr:nvSpPr>
      <xdr:spPr>
        <a:xfrm>
          <a:off x="9372111" y="165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79197</xdr:rowOff>
    </xdr:from>
    <xdr:to>
      <xdr:col>46</xdr:col>
      <xdr:colOff>38100</xdr:colOff>
      <xdr:row>97</xdr:row>
      <xdr:rowOff>9347</xdr:rowOff>
    </xdr:to>
    <xdr:sp macro="" textlink="">
      <xdr:nvSpPr>
        <xdr:cNvPr id="486" name="楕円 485"/>
        <xdr:cNvSpPr/>
      </xdr:nvSpPr>
      <xdr:spPr>
        <a:xfrm>
          <a:off x="8699500" y="165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474</xdr:rowOff>
    </xdr:from>
    <xdr:ext cx="534377" cy="259045"/>
    <xdr:sp macro="" textlink="">
      <xdr:nvSpPr>
        <xdr:cNvPr id="487" name="テキスト ボックス 486"/>
        <xdr:cNvSpPr txBox="1"/>
      </xdr:nvSpPr>
      <xdr:spPr>
        <a:xfrm>
          <a:off x="8483111" y="166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26530</xdr:rowOff>
    </xdr:from>
    <xdr:to>
      <xdr:col>41</xdr:col>
      <xdr:colOff>101600</xdr:colOff>
      <xdr:row>96</xdr:row>
      <xdr:rowOff>128130</xdr:rowOff>
    </xdr:to>
    <xdr:sp macro="" textlink="">
      <xdr:nvSpPr>
        <xdr:cNvPr id="488" name="楕円 487"/>
        <xdr:cNvSpPr/>
      </xdr:nvSpPr>
      <xdr:spPr>
        <a:xfrm>
          <a:off x="7810500" y="164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119257</xdr:rowOff>
    </xdr:from>
    <xdr:ext cx="534377" cy="259045"/>
    <xdr:sp macro="" textlink="">
      <xdr:nvSpPr>
        <xdr:cNvPr id="489" name="テキスト ボックス 488"/>
        <xdr:cNvSpPr txBox="1"/>
      </xdr:nvSpPr>
      <xdr:spPr>
        <a:xfrm>
          <a:off x="7594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81102</xdr:rowOff>
    </xdr:from>
    <xdr:to>
      <xdr:col>36</xdr:col>
      <xdr:colOff>165100</xdr:colOff>
      <xdr:row>97</xdr:row>
      <xdr:rowOff>11252</xdr:rowOff>
    </xdr:to>
    <xdr:sp macro="" textlink="">
      <xdr:nvSpPr>
        <xdr:cNvPr id="490" name="楕円 489"/>
        <xdr:cNvSpPr/>
      </xdr:nvSpPr>
      <xdr:spPr>
        <a:xfrm>
          <a:off x="6921500" y="165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2379</xdr:rowOff>
    </xdr:from>
    <xdr:ext cx="534377" cy="259045"/>
    <xdr:sp macro="" textlink="">
      <xdr:nvSpPr>
        <xdr:cNvPr id="491" name="テキスト ボックス 490"/>
        <xdr:cNvSpPr txBox="1"/>
      </xdr:nvSpPr>
      <xdr:spPr>
        <a:xfrm>
          <a:off x="6705111" y="166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26634</xdr:rowOff>
    </xdr:from>
    <xdr:to>
      <xdr:col>85</xdr:col>
      <xdr:colOff>127000</xdr:colOff>
      <xdr:row>37</xdr:row>
      <xdr:rowOff>57038</xdr:rowOff>
    </xdr:to>
    <xdr:cxnSp macro="">
      <xdr:nvCxnSpPr>
        <xdr:cNvPr id="519" name="直線コネクタ 518"/>
        <xdr:cNvCxnSpPr/>
      </xdr:nvCxnSpPr>
      <xdr:spPr>
        <a:xfrm flipV="1">
          <a:off x="15481300" y="6370284"/>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52741</xdr:rowOff>
    </xdr:from>
    <xdr:to>
      <xdr:col>81</xdr:col>
      <xdr:colOff>50800</xdr:colOff>
      <xdr:row>37</xdr:row>
      <xdr:rowOff>57038</xdr:rowOff>
    </xdr:to>
    <xdr:cxnSp macro="">
      <xdr:nvCxnSpPr>
        <xdr:cNvPr id="522" name="直線コネクタ 521"/>
        <xdr:cNvCxnSpPr/>
      </xdr:nvCxnSpPr>
      <xdr:spPr>
        <a:xfrm>
          <a:off x="14592300" y="639639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52741</xdr:rowOff>
    </xdr:from>
    <xdr:to>
      <xdr:col>76</xdr:col>
      <xdr:colOff>114300</xdr:colOff>
      <xdr:row>37</xdr:row>
      <xdr:rowOff>90505</xdr:rowOff>
    </xdr:to>
    <xdr:cxnSp macro="">
      <xdr:nvCxnSpPr>
        <xdr:cNvPr id="525" name="直線コネクタ 524"/>
        <xdr:cNvCxnSpPr/>
      </xdr:nvCxnSpPr>
      <xdr:spPr>
        <a:xfrm flipV="1">
          <a:off x="13703300" y="6396391"/>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89819</xdr:rowOff>
    </xdr:from>
    <xdr:to>
      <xdr:col>71</xdr:col>
      <xdr:colOff>177800</xdr:colOff>
      <xdr:row>37</xdr:row>
      <xdr:rowOff>90505</xdr:rowOff>
    </xdr:to>
    <xdr:cxnSp macro="">
      <xdr:nvCxnSpPr>
        <xdr:cNvPr id="528" name="直線コネクタ 527"/>
        <xdr:cNvCxnSpPr/>
      </xdr:nvCxnSpPr>
      <xdr:spPr>
        <a:xfrm>
          <a:off x="12814300" y="643346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147284</xdr:rowOff>
    </xdr:from>
    <xdr:to>
      <xdr:col>85</xdr:col>
      <xdr:colOff>177800</xdr:colOff>
      <xdr:row>37</xdr:row>
      <xdr:rowOff>77434</xdr:rowOff>
    </xdr:to>
    <xdr:sp macro="" textlink="">
      <xdr:nvSpPr>
        <xdr:cNvPr id="538" name="楕円 537"/>
        <xdr:cNvSpPr/>
      </xdr:nvSpPr>
      <xdr:spPr>
        <a:xfrm>
          <a:off x="16268700" y="63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125711</xdr:rowOff>
    </xdr:from>
    <xdr:ext cx="534377" cy="259045"/>
    <xdr:sp macro="" textlink="">
      <xdr:nvSpPr>
        <xdr:cNvPr id="539" name="消防費該当値テキスト"/>
        <xdr:cNvSpPr txBox="1"/>
      </xdr:nvSpPr>
      <xdr:spPr>
        <a:xfrm>
          <a:off x="16370300" y="62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6238</xdr:rowOff>
    </xdr:from>
    <xdr:to>
      <xdr:col>81</xdr:col>
      <xdr:colOff>101600</xdr:colOff>
      <xdr:row>37</xdr:row>
      <xdr:rowOff>107838</xdr:rowOff>
    </xdr:to>
    <xdr:sp macro="" textlink="">
      <xdr:nvSpPr>
        <xdr:cNvPr id="540" name="楕円 539"/>
        <xdr:cNvSpPr/>
      </xdr:nvSpPr>
      <xdr:spPr>
        <a:xfrm>
          <a:off x="15430500" y="63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98965</xdr:rowOff>
    </xdr:from>
    <xdr:ext cx="534377" cy="259045"/>
    <xdr:sp macro="" textlink="">
      <xdr:nvSpPr>
        <xdr:cNvPr id="541" name="テキスト ボックス 540"/>
        <xdr:cNvSpPr txBox="1"/>
      </xdr:nvSpPr>
      <xdr:spPr>
        <a:xfrm>
          <a:off x="1521411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1941</xdr:rowOff>
    </xdr:from>
    <xdr:to>
      <xdr:col>76</xdr:col>
      <xdr:colOff>165100</xdr:colOff>
      <xdr:row>37</xdr:row>
      <xdr:rowOff>103541</xdr:rowOff>
    </xdr:to>
    <xdr:sp macro="" textlink="">
      <xdr:nvSpPr>
        <xdr:cNvPr id="542" name="楕円 541"/>
        <xdr:cNvSpPr/>
      </xdr:nvSpPr>
      <xdr:spPr>
        <a:xfrm>
          <a:off x="14541500" y="63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94668</xdr:rowOff>
    </xdr:from>
    <xdr:ext cx="534377" cy="259045"/>
    <xdr:sp macro="" textlink="">
      <xdr:nvSpPr>
        <xdr:cNvPr id="543" name="テキスト ボックス 542"/>
        <xdr:cNvSpPr txBox="1"/>
      </xdr:nvSpPr>
      <xdr:spPr>
        <a:xfrm>
          <a:off x="14325111" y="64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39705</xdr:rowOff>
    </xdr:from>
    <xdr:to>
      <xdr:col>72</xdr:col>
      <xdr:colOff>38100</xdr:colOff>
      <xdr:row>37</xdr:row>
      <xdr:rowOff>141305</xdr:rowOff>
    </xdr:to>
    <xdr:sp macro="" textlink="">
      <xdr:nvSpPr>
        <xdr:cNvPr id="544" name="楕円 543"/>
        <xdr:cNvSpPr/>
      </xdr:nvSpPr>
      <xdr:spPr>
        <a:xfrm>
          <a:off x="13652500" y="63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132432</xdr:rowOff>
    </xdr:from>
    <xdr:ext cx="534377" cy="259045"/>
    <xdr:sp macro="" textlink="">
      <xdr:nvSpPr>
        <xdr:cNvPr id="545" name="テキスト ボックス 544"/>
        <xdr:cNvSpPr txBox="1"/>
      </xdr:nvSpPr>
      <xdr:spPr>
        <a:xfrm>
          <a:off x="13436111" y="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39019</xdr:rowOff>
    </xdr:from>
    <xdr:to>
      <xdr:col>67</xdr:col>
      <xdr:colOff>101600</xdr:colOff>
      <xdr:row>37</xdr:row>
      <xdr:rowOff>140619</xdr:rowOff>
    </xdr:to>
    <xdr:sp macro="" textlink="">
      <xdr:nvSpPr>
        <xdr:cNvPr id="546" name="楕円 545"/>
        <xdr:cNvSpPr/>
      </xdr:nvSpPr>
      <xdr:spPr>
        <a:xfrm>
          <a:off x="12763500" y="63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131746</xdr:rowOff>
    </xdr:from>
    <xdr:ext cx="534377" cy="259045"/>
    <xdr:sp macro="" textlink="">
      <xdr:nvSpPr>
        <xdr:cNvPr id="547" name="テキスト ボックス 546"/>
        <xdr:cNvSpPr txBox="1"/>
      </xdr:nvSpPr>
      <xdr:spPr>
        <a:xfrm>
          <a:off x="12547111" y="64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114611</xdr:rowOff>
    </xdr:from>
    <xdr:to>
      <xdr:col>85</xdr:col>
      <xdr:colOff>127000</xdr:colOff>
      <xdr:row>55</xdr:row>
      <xdr:rowOff>135490</xdr:rowOff>
    </xdr:to>
    <xdr:cxnSp macro="">
      <xdr:nvCxnSpPr>
        <xdr:cNvPr id="577" name="直線コネクタ 576"/>
        <xdr:cNvCxnSpPr/>
      </xdr:nvCxnSpPr>
      <xdr:spPr>
        <a:xfrm>
          <a:off x="15481300" y="9201461"/>
          <a:ext cx="8382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114611</xdr:rowOff>
    </xdr:from>
    <xdr:to>
      <xdr:col>81</xdr:col>
      <xdr:colOff>50800</xdr:colOff>
      <xdr:row>57</xdr:row>
      <xdr:rowOff>17932</xdr:rowOff>
    </xdr:to>
    <xdr:cxnSp macro="">
      <xdr:nvCxnSpPr>
        <xdr:cNvPr id="580" name="直線コネクタ 579"/>
        <xdr:cNvCxnSpPr/>
      </xdr:nvCxnSpPr>
      <xdr:spPr>
        <a:xfrm flipV="1">
          <a:off x="14592300" y="9201461"/>
          <a:ext cx="889000" cy="5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133280</xdr:rowOff>
    </xdr:from>
    <xdr:to>
      <xdr:col>76</xdr:col>
      <xdr:colOff>114300</xdr:colOff>
      <xdr:row>57</xdr:row>
      <xdr:rowOff>17932</xdr:rowOff>
    </xdr:to>
    <xdr:cxnSp macro="">
      <xdr:nvCxnSpPr>
        <xdr:cNvPr id="583" name="直線コネクタ 582"/>
        <xdr:cNvCxnSpPr/>
      </xdr:nvCxnSpPr>
      <xdr:spPr>
        <a:xfrm>
          <a:off x="13703300" y="9220130"/>
          <a:ext cx="889000" cy="5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133280</xdr:rowOff>
    </xdr:from>
    <xdr:to>
      <xdr:col>71</xdr:col>
      <xdr:colOff>177800</xdr:colOff>
      <xdr:row>55</xdr:row>
      <xdr:rowOff>92361</xdr:rowOff>
    </xdr:to>
    <xdr:cxnSp macro="">
      <xdr:nvCxnSpPr>
        <xdr:cNvPr id="586" name="直線コネクタ 585"/>
        <xdr:cNvCxnSpPr/>
      </xdr:nvCxnSpPr>
      <xdr:spPr>
        <a:xfrm flipV="1">
          <a:off x="12814300" y="9220130"/>
          <a:ext cx="8890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84690</xdr:rowOff>
    </xdr:from>
    <xdr:to>
      <xdr:col>85</xdr:col>
      <xdr:colOff>177800</xdr:colOff>
      <xdr:row>56</xdr:row>
      <xdr:rowOff>14840</xdr:rowOff>
    </xdr:to>
    <xdr:sp macro="" textlink="">
      <xdr:nvSpPr>
        <xdr:cNvPr id="596" name="楕円 595"/>
        <xdr:cNvSpPr/>
      </xdr:nvSpPr>
      <xdr:spPr>
        <a:xfrm>
          <a:off x="16268700" y="95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63117</xdr:rowOff>
    </xdr:from>
    <xdr:ext cx="534377" cy="259045"/>
    <xdr:sp macro="" textlink="">
      <xdr:nvSpPr>
        <xdr:cNvPr id="597" name="教育費該当値テキスト"/>
        <xdr:cNvSpPr txBox="1"/>
      </xdr:nvSpPr>
      <xdr:spPr>
        <a:xfrm>
          <a:off x="16370300" y="94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63811</xdr:rowOff>
    </xdr:from>
    <xdr:to>
      <xdr:col>81</xdr:col>
      <xdr:colOff>101600</xdr:colOff>
      <xdr:row>53</xdr:row>
      <xdr:rowOff>165411</xdr:rowOff>
    </xdr:to>
    <xdr:sp macro="" textlink="">
      <xdr:nvSpPr>
        <xdr:cNvPr id="598" name="楕円 597"/>
        <xdr:cNvSpPr/>
      </xdr:nvSpPr>
      <xdr:spPr>
        <a:xfrm>
          <a:off x="15430500" y="91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10488</xdr:rowOff>
    </xdr:from>
    <xdr:ext cx="534377" cy="259045"/>
    <xdr:sp macro="" textlink="">
      <xdr:nvSpPr>
        <xdr:cNvPr id="599" name="テキスト ボックス 598"/>
        <xdr:cNvSpPr txBox="1"/>
      </xdr:nvSpPr>
      <xdr:spPr>
        <a:xfrm>
          <a:off x="15214111" y="89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138582</xdr:rowOff>
    </xdr:from>
    <xdr:to>
      <xdr:col>76</xdr:col>
      <xdr:colOff>165100</xdr:colOff>
      <xdr:row>57</xdr:row>
      <xdr:rowOff>68732</xdr:rowOff>
    </xdr:to>
    <xdr:sp macro="" textlink="">
      <xdr:nvSpPr>
        <xdr:cNvPr id="600" name="楕円 599"/>
        <xdr:cNvSpPr/>
      </xdr:nvSpPr>
      <xdr:spPr>
        <a:xfrm>
          <a:off x="14541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59859</xdr:rowOff>
    </xdr:from>
    <xdr:ext cx="534377" cy="259045"/>
    <xdr:sp macro="" textlink="">
      <xdr:nvSpPr>
        <xdr:cNvPr id="601" name="テキスト ボックス 600"/>
        <xdr:cNvSpPr txBox="1"/>
      </xdr:nvSpPr>
      <xdr:spPr>
        <a:xfrm>
          <a:off x="14325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82480</xdr:rowOff>
    </xdr:from>
    <xdr:to>
      <xdr:col>72</xdr:col>
      <xdr:colOff>38100</xdr:colOff>
      <xdr:row>54</xdr:row>
      <xdr:rowOff>12630</xdr:rowOff>
    </xdr:to>
    <xdr:sp macro="" textlink="">
      <xdr:nvSpPr>
        <xdr:cNvPr id="602" name="楕円 601"/>
        <xdr:cNvSpPr/>
      </xdr:nvSpPr>
      <xdr:spPr>
        <a:xfrm>
          <a:off x="13652500" y="91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29157</xdr:rowOff>
    </xdr:from>
    <xdr:ext cx="534377" cy="259045"/>
    <xdr:sp macro="" textlink="">
      <xdr:nvSpPr>
        <xdr:cNvPr id="603" name="テキスト ボックス 602"/>
        <xdr:cNvSpPr txBox="1"/>
      </xdr:nvSpPr>
      <xdr:spPr>
        <a:xfrm>
          <a:off x="13436111" y="8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41561</xdr:rowOff>
    </xdr:from>
    <xdr:to>
      <xdr:col>67</xdr:col>
      <xdr:colOff>101600</xdr:colOff>
      <xdr:row>55</xdr:row>
      <xdr:rowOff>143161</xdr:rowOff>
    </xdr:to>
    <xdr:sp macro="" textlink="">
      <xdr:nvSpPr>
        <xdr:cNvPr id="604" name="楕円 603"/>
        <xdr:cNvSpPr/>
      </xdr:nvSpPr>
      <xdr:spPr>
        <a:xfrm>
          <a:off x="12763500" y="9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159688</xdr:rowOff>
    </xdr:from>
    <xdr:ext cx="534377" cy="259045"/>
    <xdr:sp macro="" textlink="">
      <xdr:nvSpPr>
        <xdr:cNvPr id="605" name="テキスト ボックス 604"/>
        <xdr:cNvSpPr txBox="1"/>
      </xdr:nvSpPr>
      <xdr:spPr>
        <a:xfrm>
          <a:off x="12547111" y="92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121357</xdr:rowOff>
    </xdr:from>
    <xdr:to>
      <xdr:col>85</xdr:col>
      <xdr:colOff>127000</xdr:colOff>
      <xdr:row>78</xdr:row>
      <xdr:rowOff>129212</xdr:rowOff>
    </xdr:to>
    <xdr:cxnSp macro="">
      <xdr:nvCxnSpPr>
        <xdr:cNvPr id="632" name="直線コネクタ 631"/>
        <xdr:cNvCxnSpPr/>
      </xdr:nvCxnSpPr>
      <xdr:spPr>
        <a:xfrm flipV="1">
          <a:off x="15481300" y="13494457"/>
          <a:ext cx="8382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129212</xdr:rowOff>
    </xdr:from>
    <xdr:to>
      <xdr:col>81</xdr:col>
      <xdr:colOff>50800</xdr:colOff>
      <xdr:row>78</xdr:row>
      <xdr:rowOff>130977</xdr:rowOff>
    </xdr:to>
    <xdr:cxnSp macro="">
      <xdr:nvCxnSpPr>
        <xdr:cNvPr id="635" name="直線コネクタ 634"/>
        <xdr:cNvCxnSpPr/>
      </xdr:nvCxnSpPr>
      <xdr:spPr>
        <a:xfrm flipV="1">
          <a:off x="14592300" y="1350231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121403</xdr:rowOff>
    </xdr:from>
    <xdr:to>
      <xdr:col>76</xdr:col>
      <xdr:colOff>114300</xdr:colOff>
      <xdr:row>78</xdr:row>
      <xdr:rowOff>130977</xdr:rowOff>
    </xdr:to>
    <xdr:cxnSp macro="">
      <xdr:nvCxnSpPr>
        <xdr:cNvPr id="638" name="直線コネクタ 637"/>
        <xdr:cNvCxnSpPr/>
      </xdr:nvCxnSpPr>
      <xdr:spPr>
        <a:xfrm>
          <a:off x="13703300" y="13494503"/>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93422</xdr:rowOff>
    </xdr:from>
    <xdr:to>
      <xdr:col>71</xdr:col>
      <xdr:colOff>177800</xdr:colOff>
      <xdr:row>78</xdr:row>
      <xdr:rowOff>121403</xdr:rowOff>
    </xdr:to>
    <xdr:cxnSp macro="">
      <xdr:nvCxnSpPr>
        <xdr:cNvPr id="641" name="直線コネクタ 640"/>
        <xdr:cNvCxnSpPr/>
      </xdr:nvCxnSpPr>
      <xdr:spPr>
        <a:xfrm>
          <a:off x="12814300" y="13466522"/>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70557</xdr:rowOff>
    </xdr:from>
    <xdr:to>
      <xdr:col>85</xdr:col>
      <xdr:colOff>177800</xdr:colOff>
      <xdr:row>79</xdr:row>
      <xdr:rowOff>707</xdr:rowOff>
    </xdr:to>
    <xdr:sp macro="" textlink="">
      <xdr:nvSpPr>
        <xdr:cNvPr id="651" name="楕円 650"/>
        <xdr:cNvSpPr/>
      </xdr:nvSpPr>
      <xdr:spPr>
        <a:xfrm>
          <a:off x="16268700" y="134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78412</xdr:rowOff>
    </xdr:from>
    <xdr:to>
      <xdr:col>81</xdr:col>
      <xdr:colOff>101600</xdr:colOff>
      <xdr:row>79</xdr:row>
      <xdr:rowOff>8562</xdr:rowOff>
    </xdr:to>
    <xdr:sp macro="" textlink="">
      <xdr:nvSpPr>
        <xdr:cNvPr id="653" name="楕円 652"/>
        <xdr:cNvSpPr/>
      </xdr:nvSpPr>
      <xdr:spPr>
        <a:xfrm>
          <a:off x="15430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171139</xdr:rowOff>
    </xdr:from>
    <xdr:ext cx="469744" cy="259045"/>
    <xdr:sp macro="" textlink="">
      <xdr:nvSpPr>
        <xdr:cNvPr id="654" name="テキスト ボックス 653"/>
        <xdr:cNvSpPr txBox="1"/>
      </xdr:nvSpPr>
      <xdr:spPr>
        <a:xfrm>
          <a:off x="15246428" y="135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80177</xdr:rowOff>
    </xdr:from>
    <xdr:to>
      <xdr:col>76</xdr:col>
      <xdr:colOff>165100</xdr:colOff>
      <xdr:row>79</xdr:row>
      <xdr:rowOff>10327</xdr:rowOff>
    </xdr:to>
    <xdr:sp macro="" textlink="">
      <xdr:nvSpPr>
        <xdr:cNvPr id="655" name="楕円 654"/>
        <xdr:cNvSpPr/>
      </xdr:nvSpPr>
      <xdr:spPr>
        <a:xfrm>
          <a:off x="14541500" y="134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1454</xdr:rowOff>
    </xdr:from>
    <xdr:ext cx="378565" cy="259045"/>
    <xdr:sp macro="" textlink="">
      <xdr:nvSpPr>
        <xdr:cNvPr id="656" name="テキスト ボックス 655"/>
        <xdr:cNvSpPr txBox="1"/>
      </xdr:nvSpPr>
      <xdr:spPr>
        <a:xfrm>
          <a:off x="14403017" y="13546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70603</xdr:rowOff>
    </xdr:from>
    <xdr:to>
      <xdr:col>72</xdr:col>
      <xdr:colOff>38100</xdr:colOff>
      <xdr:row>79</xdr:row>
      <xdr:rowOff>753</xdr:rowOff>
    </xdr:to>
    <xdr:sp macro="" textlink="">
      <xdr:nvSpPr>
        <xdr:cNvPr id="657" name="楕円 656"/>
        <xdr:cNvSpPr/>
      </xdr:nvSpPr>
      <xdr:spPr>
        <a:xfrm>
          <a:off x="13652500" y="134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163330</xdr:rowOff>
    </xdr:from>
    <xdr:ext cx="469744" cy="259045"/>
    <xdr:sp macro="" textlink="">
      <xdr:nvSpPr>
        <xdr:cNvPr id="658" name="テキスト ボックス 657"/>
        <xdr:cNvSpPr txBox="1"/>
      </xdr:nvSpPr>
      <xdr:spPr>
        <a:xfrm>
          <a:off x="13468428" y="135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42622</xdr:rowOff>
    </xdr:from>
    <xdr:to>
      <xdr:col>67</xdr:col>
      <xdr:colOff>101600</xdr:colOff>
      <xdr:row>78</xdr:row>
      <xdr:rowOff>144222</xdr:rowOff>
    </xdr:to>
    <xdr:sp macro="" textlink="">
      <xdr:nvSpPr>
        <xdr:cNvPr id="659" name="楕円 658"/>
        <xdr:cNvSpPr/>
      </xdr:nvSpPr>
      <xdr:spPr>
        <a:xfrm>
          <a:off x="12763500" y="13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160749</xdr:rowOff>
    </xdr:from>
    <xdr:ext cx="469744" cy="259045"/>
    <xdr:sp macro="" textlink="">
      <xdr:nvSpPr>
        <xdr:cNvPr id="660" name="テキスト ボックス 659"/>
        <xdr:cNvSpPr txBox="1"/>
      </xdr:nvSpPr>
      <xdr:spPr>
        <a:xfrm>
          <a:off x="12579428" y="1319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67132</xdr:rowOff>
    </xdr:from>
    <xdr:to>
      <xdr:col>85</xdr:col>
      <xdr:colOff>127000</xdr:colOff>
      <xdr:row>95</xdr:row>
      <xdr:rowOff>77546</xdr:rowOff>
    </xdr:to>
    <xdr:cxnSp macro="">
      <xdr:nvCxnSpPr>
        <xdr:cNvPr id="689" name="直線コネクタ 688"/>
        <xdr:cNvCxnSpPr/>
      </xdr:nvCxnSpPr>
      <xdr:spPr>
        <a:xfrm>
          <a:off x="15481300" y="16354882"/>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67132</xdr:rowOff>
    </xdr:from>
    <xdr:to>
      <xdr:col>81</xdr:col>
      <xdr:colOff>50800</xdr:colOff>
      <xdr:row>95</xdr:row>
      <xdr:rowOff>83693</xdr:rowOff>
    </xdr:to>
    <xdr:cxnSp macro="">
      <xdr:nvCxnSpPr>
        <xdr:cNvPr id="692" name="直線コネクタ 691"/>
        <xdr:cNvCxnSpPr/>
      </xdr:nvCxnSpPr>
      <xdr:spPr>
        <a:xfrm flipV="1">
          <a:off x="14592300" y="16354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83693</xdr:rowOff>
    </xdr:from>
    <xdr:to>
      <xdr:col>76</xdr:col>
      <xdr:colOff>114300</xdr:colOff>
      <xdr:row>95</xdr:row>
      <xdr:rowOff>106045</xdr:rowOff>
    </xdr:to>
    <xdr:cxnSp macro="">
      <xdr:nvCxnSpPr>
        <xdr:cNvPr id="695" name="直線コネクタ 694"/>
        <xdr:cNvCxnSpPr/>
      </xdr:nvCxnSpPr>
      <xdr:spPr>
        <a:xfrm flipV="1">
          <a:off x="13703300" y="16371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106045</xdr:rowOff>
    </xdr:from>
    <xdr:to>
      <xdr:col>71</xdr:col>
      <xdr:colOff>177800</xdr:colOff>
      <xdr:row>95</xdr:row>
      <xdr:rowOff>110719</xdr:rowOff>
    </xdr:to>
    <xdr:cxnSp macro="">
      <xdr:nvCxnSpPr>
        <xdr:cNvPr id="698" name="直線コネクタ 697"/>
        <xdr:cNvCxnSpPr/>
      </xdr:nvCxnSpPr>
      <xdr:spPr>
        <a:xfrm flipV="1">
          <a:off x="12814300" y="16393795"/>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26746</xdr:rowOff>
    </xdr:from>
    <xdr:to>
      <xdr:col>85</xdr:col>
      <xdr:colOff>177800</xdr:colOff>
      <xdr:row>95</xdr:row>
      <xdr:rowOff>128346</xdr:rowOff>
    </xdr:to>
    <xdr:sp macro="" textlink="">
      <xdr:nvSpPr>
        <xdr:cNvPr id="708" name="楕円 707"/>
        <xdr:cNvSpPr/>
      </xdr:nvSpPr>
      <xdr:spPr>
        <a:xfrm>
          <a:off x="16268700" y="163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5173</xdr:rowOff>
    </xdr:from>
    <xdr:ext cx="534377" cy="259045"/>
    <xdr:sp macro="" textlink="">
      <xdr:nvSpPr>
        <xdr:cNvPr id="709" name="公債費該当値テキスト"/>
        <xdr:cNvSpPr txBox="1"/>
      </xdr:nvSpPr>
      <xdr:spPr>
        <a:xfrm>
          <a:off x="16370300" y="162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16332</xdr:rowOff>
    </xdr:from>
    <xdr:to>
      <xdr:col>81</xdr:col>
      <xdr:colOff>101600</xdr:colOff>
      <xdr:row>95</xdr:row>
      <xdr:rowOff>117932</xdr:rowOff>
    </xdr:to>
    <xdr:sp macro="" textlink="">
      <xdr:nvSpPr>
        <xdr:cNvPr id="710" name="楕円 709"/>
        <xdr:cNvSpPr/>
      </xdr:nvSpPr>
      <xdr:spPr>
        <a:xfrm>
          <a:off x="15430500" y="163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109059</xdr:rowOff>
    </xdr:from>
    <xdr:ext cx="534377" cy="259045"/>
    <xdr:sp macro="" textlink="">
      <xdr:nvSpPr>
        <xdr:cNvPr id="711" name="テキスト ボックス 710"/>
        <xdr:cNvSpPr txBox="1"/>
      </xdr:nvSpPr>
      <xdr:spPr>
        <a:xfrm>
          <a:off x="15214111" y="163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32893</xdr:rowOff>
    </xdr:from>
    <xdr:to>
      <xdr:col>76</xdr:col>
      <xdr:colOff>165100</xdr:colOff>
      <xdr:row>95</xdr:row>
      <xdr:rowOff>134493</xdr:rowOff>
    </xdr:to>
    <xdr:sp macro="" textlink="">
      <xdr:nvSpPr>
        <xdr:cNvPr id="712" name="楕円 711"/>
        <xdr:cNvSpPr/>
      </xdr:nvSpPr>
      <xdr:spPr>
        <a:xfrm>
          <a:off x="14541500" y="163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125620</xdr:rowOff>
    </xdr:from>
    <xdr:ext cx="534377" cy="259045"/>
    <xdr:sp macro="" textlink="">
      <xdr:nvSpPr>
        <xdr:cNvPr id="713" name="テキスト ボックス 712"/>
        <xdr:cNvSpPr txBox="1"/>
      </xdr:nvSpPr>
      <xdr:spPr>
        <a:xfrm>
          <a:off x="14325111" y="16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55245</xdr:rowOff>
    </xdr:from>
    <xdr:to>
      <xdr:col>72</xdr:col>
      <xdr:colOff>38100</xdr:colOff>
      <xdr:row>95</xdr:row>
      <xdr:rowOff>156845</xdr:rowOff>
    </xdr:to>
    <xdr:sp macro="" textlink="">
      <xdr:nvSpPr>
        <xdr:cNvPr id="714" name="楕円 713"/>
        <xdr:cNvSpPr/>
      </xdr:nvSpPr>
      <xdr:spPr>
        <a:xfrm>
          <a:off x="13652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147972</xdr:rowOff>
    </xdr:from>
    <xdr:ext cx="534377" cy="259045"/>
    <xdr:sp macro="" textlink="">
      <xdr:nvSpPr>
        <xdr:cNvPr id="715" name="テキスト ボックス 714"/>
        <xdr:cNvSpPr txBox="1"/>
      </xdr:nvSpPr>
      <xdr:spPr>
        <a:xfrm>
          <a:off x="13436111" y="164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59919</xdr:rowOff>
    </xdr:from>
    <xdr:to>
      <xdr:col>67</xdr:col>
      <xdr:colOff>101600</xdr:colOff>
      <xdr:row>95</xdr:row>
      <xdr:rowOff>161519</xdr:rowOff>
    </xdr:to>
    <xdr:sp macro="" textlink="">
      <xdr:nvSpPr>
        <xdr:cNvPr id="716" name="楕円 715"/>
        <xdr:cNvSpPr/>
      </xdr:nvSpPr>
      <xdr:spPr>
        <a:xfrm>
          <a:off x="12763500" y="163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6596</xdr:rowOff>
    </xdr:from>
    <xdr:ext cx="534377" cy="259045"/>
    <xdr:sp macro="" textlink="">
      <xdr:nvSpPr>
        <xdr:cNvPr id="717" name="テキスト ボックス 716"/>
        <xdr:cNvSpPr txBox="1"/>
      </xdr:nvSpPr>
      <xdr:spPr>
        <a:xfrm>
          <a:off x="12547111" y="161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28601</xdr:rowOff>
    </xdr:from>
    <xdr:to>
      <xdr:col>111</xdr:col>
      <xdr:colOff>177800</xdr:colOff>
      <xdr:row>38</xdr:row>
      <xdr:rowOff>139700</xdr:rowOff>
    </xdr:to>
    <xdr:cxnSp macro="">
      <xdr:nvCxnSpPr>
        <xdr:cNvPr id="747" name="直線コネクタ 746"/>
        <xdr:cNvCxnSpPr/>
      </xdr:nvCxnSpPr>
      <xdr:spPr>
        <a:xfrm>
          <a:off x="20434300" y="5686451"/>
          <a:ext cx="889000" cy="96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28601</xdr:rowOff>
    </xdr:from>
    <xdr:to>
      <xdr:col>107</xdr:col>
      <xdr:colOff>50800</xdr:colOff>
      <xdr:row>38</xdr:row>
      <xdr:rowOff>139700</xdr:rowOff>
    </xdr:to>
    <xdr:cxnSp macro="">
      <xdr:nvCxnSpPr>
        <xdr:cNvPr id="750" name="直線コネクタ 749"/>
        <xdr:cNvCxnSpPr/>
      </xdr:nvCxnSpPr>
      <xdr:spPr>
        <a:xfrm flipV="1">
          <a:off x="19545300" y="5686451"/>
          <a:ext cx="889000" cy="96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136593</xdr:rowOff>
    </xdr:from>
    <xdr:ext cx="378565" cy="259045"/>
    <xdr:sp macro="" textlink="">
      <xdr:nvSpPr>
        <xdr:cNvPr id="752" name="テキスト ボックス 751"/>
        <xdr:cNvSpPr txBox="1"/>
      </xdr:nvSpPr>
      <xdr:spPr>
        <a:xfrm>
          <a:off x="20245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149251</xdr:rowOff>
    </xdr:from>
    <xdr:to>
      <xdr:col>107</xdr:col>
      <xdr:colOff>101600</xdr:colOff>
      <xdr:row>33</xdr:row>
      <xdr:rowOff>79401</xdr:rowOff>
    </xdr:to>
    <xdr:sp macro="" textlink="">
      <xdr:nvSpPr>
        <xdr:cNvPr id="767" name="楕円 766"/>
        <xdr:cNvSpPr/>
      </xdr:nvSpPr>
      <xdr:spPr>
        <a:xfrm>
          <a:off x="20383500" y="56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95928</xdr:rowOff>
    </xdr:from>
    <xdr:ext cx="469744" cy="259045"/>
    <xdr:sp macro="" textlink="">
      <xdr:nvSpPr>
        <xdr:cNvPr id="768" name="テキスト ボックス 767"/>
        <xdr:cNvSpPr txBox="1"/>
      </xdr:nvSpPr>
      <xdr:spPr>
        <a:xfrm>
          <a:off x="20199428" y="54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総務費の住民一人当たりの費用は</a:t>
          </a:r>
          <a:r>
            <a:rPr kumimoji="1" lang="en-US" altLang="ja-JP" sz="1300">
              <a:latin typeface="ＭＳ Ｐゴシック" panose="020B0600070205080204" pitchFamily="50" charset="-128"/>
              <a:ea typeface="ＭＳ Ｐゴシック" panose="020B0600070205080204" pitchFamily="50" charset="-128"/>
            </a:rPr>
            <a:t>83,862</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16,554</a:t>
          </a:r>
          <a:r>
            <a:rPr kumimoji="1" lang="ja-JP" altLang="en-US" sz="1300">
              <a:latin typeface="ＭＳ Ｐゴシック" panose="020B0600070205080204" pitchFamily="50" charset="-128"/>
              <a:ea typeface="ＭＳ Ｐゴシック" panose="020B0600070205080204" pitchFamily="50" charset="-128"/>
            </a:rPr>
            <a:t>円の増となっており、これは新庁舎関連事業費や安心院地域複合支所建設事業の本格化による事業費の増によるものが主な要因となっている。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民生費の住民一人当たりの費用が</a:t>
          </a:r>
          <a:r>
            <a:rPr kumimoji="1" lang="en-US" altLang="ja-JP" sz="1300">
              <a:latin typeface="ＭＳ Ｐゴシック" panose="020B0600070205080204" pitchFamily="50" charset="-128"/>
              <a:ea typeface="ＭＳ Ｐゴシック" panose="020B0600070205080204" pitchFamily="50" charset="-128"/>
            </a:rPr>
            <a:t>201,285</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3,214</a:t>
          </a:r>
          <a:r>
            <a:rPr kumimoji="1" lang="ja-JP" altLang="en-US" sz="1300">
              <a:latin typeface="ＭＳ Ｐゴシック" panose="020B0600070205080204" pitchFamily="50" charset="-128"/>
              <a:ea typeface="ＭＳ Ｐゴシック" panose="020B0600070205080204" pitchFamily="50" charset="-128"/>
            </a:rPr>
            <a:t>円の増であり、主な要因として後期高齢者医療広域連合負担金の増に加え、子ども子育て応援基金積立金の増によるものである。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　商工費の住民一人当たりの費用は</a:t>
          </a:r>
          <a:r>
            <a:rPr kumimoji="1" lang="en-US" altLang="ja-JP" sz="1300">
              <a:latin typeface="ＭＳ Ｐゴシック" panose="020B0600070205080204" pitchFamily="50" charset="-128"/>
              <a:ea typeface="ＭＳ Ｐゴシック" panose="020B0600070205080204" pitchFamily="50" charset="-128"/>
            </a:rPr>
            <a:t>9,174</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3,218</a:t>
          </a:r>
          <a:r>
            <a:rPr kumimoji="1" lang="ja-JP" altLang="en-US" sz="1300">
              <a:latin typeface="ＭＳ Ｐゴシック" panose="020B0600070205080204" pitchFamily="50" charset="-128"/>
              <a:ea typeface="ＭＳ Ｐゴシック" panose="020B0600070205080204" pitchFamily="50" charset="-128"/>
            </a:rPr>
            <a:t>円の減となっている。岳切渓谷キャンプ場整備関連事業費の減に加え、企業誘致関係の奨励金の減額によるものが主な要因である。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　土木費の住民一人当たりの費用は</a:t>
          </a:r>
          <a:r>
            <a:rPr kumimoji="1" lang="en-US" altLang="ja-JP" sz="1300">
              <a:latin typeface="ＭＳ Ｐゴシック" panose="020B0600070205080204" pitchFamily="50" charset="-128"/>
              <a:ea typeface="ＭＳ Ｐゴシック" panose="020B0600070205080204" pitchFamily="50" charset="-128"/>
            </a:rPr>
            <a:t>40,093</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2,232</a:t>
          </a:r>
          <a:r>
            <a:rPr kumimoji="1" lang="ja-JP" altLang="en-US" sz="1300">
              <a:latin typeface="ＭＳ Ｐゴシック" panose="020B0600070205080204" pitchFamily="50" charset="-128"/>
              <a:ea typeface="ＭＳ Ｐゴシック" panose="020B0600070205080204" pitchFamily="50" charset="-128"/>
            </a:rPr>
            <a:t>円減となっている。主な要因として、街なみ環境整備事業の増はあるものの、社会資本整備総合交付金事業の減やごみ処理施設周辺地域対策事業の減などによるものである。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教育費の住民一人当たりの費用は</a:t>
          </a:r>
          <a:r>
            <a:rPr kumimoji="1" lang="en-US" altLang="ja-JP" sz="1300">
              <a:latin typeface="ＭＳ Ｐゴシック" panose="020B0600070205080204" pitchFamily="50" charset="-128"/>
              <a:ea typeface="ＭＳ Ｐゴシック" panose="020B0600070205080204" pitchFamily="50" charset="-128"/>
            </a:rPr>
            <a:t>51,221</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19,096</a:t>
          </a:r>
          <a:r>
            <a:rPr kumimoji="1" lang="ja-JP" altLang="en-US" sz="1300">
              <a:latin typeface="ＭＳ Ｐゴシック" panose="020B0600070205080204" pitchFamily="50" charset="-128"/>
              <a:ea typeface="ＭＳ Ｐゴシック" panose="020B0600070205080204" pitchFamily="50" charset="-128"/>
            </a:rPr>
            <a:t>円の減と大きく減少している。これは、スポーツ施設拠点整備費や小学校エアコン整備事業に加え、平和ミュージアム建設に係る用地取得費等の完了による減少によるものが主な要因である。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年度の実質単年度収支は、財政調整基金の取崩しの増や普通交付税が合併特例措置の終了による逓減により、前年に引き続き赤字となっている。</a:t>
          </a:r>
        </a:p>
        <a:p>
          <a:r>
            <a:rPr kumimoji="1" lang="ja-JP" altLang="en-US" sz="1300">
              <a:latin typeface="ＭＳ ゴシック" pitchFamily="49" charset="-128"/>
              <a:ea typeface="ＭＳ ゴシック" pitchFamily="49" charset="-128"/>
            </a:rPr>
            <a:t>　令和元年度までは、新庁舎建設事業など大型事業により、各種基金を活用した財政運営は避けられないことが予測され、実質単年度収支は赤字傾向が予想される。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今後も事務事業の見直し等を行い、健全な行財政運営に努める必要がある。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全会計を対象とした標準財政規模に対する実質赤字の比率を示す連結実質赤字比率について、分母を示す標準財政規模は</a:t>
          </a:r>
          <a:r>
            <a:rPr kumimoji="1" lang="en-US" altLang="ja-JP" sz="1400">
              <a:latin typeface="ＭＳ ゴシック" pitchFamily="49" charset="-128"/>
              <a:ea typeface="ＭＳ ゴシック" pitchFamily="49" charset="-128"/>
            </a:rPr>
            <a:t>16,044,905</a:t>
          </a:r>
          <a:r>
            <a:rPr kumimoji="1" lang="ja-JP" altLang="en-US" sz="1400">
              <a:latin typeface="ＭＳ ゴシック" pitchFamily="49" charset="-128"/>
              <a:ea typeface="ＭＳ ゴシック" pitchFamily="49" charset="-128"/>
            </a:rPr>
            <a:t>千円と対前年度比較で△</a:t>
          </a:r>
          <a:r>
            <a:rPr kumimoji="1" lang="en-US" altLang="ja-JP" sz="1400">
              <a:latin typeface="ＭＳ ゴシック" pitchFamily="49" charset="-128"/>
              <a:ea typeface="ＭＳ ゴシック" pitchFamily="49" charset="-128"/>
            </a:rPr>
            <a:t>61,031</a:t>
          </a:r>
          <a:r>
            <a:rPr kumimoji="1" lang="ja-JP" altLang="en-US" sz="1400">
              <a:latin typeface="ＭＳ ゴシック" pitchFamily="49" charset="-128"/>
              <a:ea typeface="ＭＳ ゴシック" pitchFamily="49" charset="-128"/>
            </a:rPr>
            <a:t>千円と減少。一方、分子を示す全会計の実質収支額（資金不足・剰余額）の合計は</a:t>
          </a:r>
          <a:r>
            <a:rPr kumimoji="1" lang="en-US" altLang="ja-JP" sz="1400">
              <a:latin typeface="ＭＳ ゴシック" pitchFamily="49" charset="-128"/>
              <a:ea typeface="ＭＳ ゴシック" pitchFamily="49" charset="-128"/>
            </a:rPr>
            <a:t>3,091,974</a:t>
          </a:r>
          <a:r>
            <a:rPr kumimoji="1" lang="ja-JP" altLang="en-US" sz="1400">
              <a:latin typeface="ＭＳ ゴシック" pitchFamily="49" charset="-128"/>
              <a:ea typeface="ＭＳ ゴシック" pitchFamily="49" charset="-128"/>
            </a:rPr>
            <a:t>千円で対前年度比較は△</a:t>
          </a:r>
          <a:r>
            <a:rPr kumimoji="1" lang="en-US" altLang="ja-JP" sz="1400">
              <a:latin typeface="ＭＳ ゴシック" pitchFamily="49" charset="-128"/>
              <a:ea typeface="ＭＳ ゴシック" pitchFamily="49" charset="-128"/>
            </a:rPr>
            <a:t>177,944</a:t>
          </a:r>
          <a:r>
            <a:rPr kumimoji="1" lang="ja-JP" altLang="en-US" sz="1400">
              <a:latin typeface="ＭＳ ゴシック" pitchFamily="49" charset="-128"/>
              <a:ea typeface="ＭＳ ゴシック" pitchFamily="49" charset="-128"/>
            </a:rPr>
            <a:t>千円となっている。この結果、連結実質赤字比率は△</a:t>
          </a:r>
          <a:r>
            <a:rPr kumimoji="1" lang="en-US" altLang="ja-JP" sz="1400">
              <a:latin typeface="ＭＳ ゴシック" pitchFamily="49" charset="-128"/>
              <a:ea typeface="ＭＳ ゴシック" pitchFamily="49" charset="-128"/>
            </a:rPr>
            <a:t>19.27</a:t>
          </a:r>
          <a:r>
            <a:rPr kumimoji="1" lang="ja-JP" altLang="en-US" sz="1400">
              <a:latin typeface="ＭＳ ゴシック" pitchFamily="49" charset="-128"/>
              <a:ea typeface="ＭＳ ゴシック" pitchFamily="49" charset="-128"/>
            </a:rPr>
            <a:t>％と黒字であることから前年度に引き続き該当はしない。</a:t>
          </a:r>
        </a:p>
        <a:p>
          <a:r>
            <a:rPr kumimoji="1" lang="ja-JP" altLang="en-US" sz="1400">
              <a:latin typeface="ＭＳ ゴシック" pitchFamily="49" charset="-128"/>
              <a:ea typeface="ＭＳ ゴシック" pitchFamily="49" charset="-128"/>
            </a:rPr>
            <a:t>　しかし、保険事業に関しては高齢化の進行による介護保険給付や医療費の増嵩など、事業費が増加する要因が多く存在していることから、使用料や保険料の見直しを含め、バランスのとれた計画に基づいた事業運営が必要である。</a:t>
          </a:r>
        </a:p>
        <a:p>
          <a:r>
            <a:rPr kumimoji="1" lang="ja-JP" altLang="en-US" sz="1400">
              <a:latin typeface="ＭＳ ゴシック" pitchFamily="49" charset="-128"/>
              <a:ea typeface="ＭＳ ゴシック" pitchFamily="49" charset="-128"/>
            </a:rPr>
            <a:t>　一般会計においても、合併特例措置の終了に伴い普通交付税の逓減などの影響で財政調整基金をはじめとする各種基金の活用による財政運営が求められるため、慎重な財政運営が必要である。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119_&#23431;&#2030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66.099999999999994</v>
          </cell>
          <cell r="CF53">
            <v>67.599999999999994</v>
          </cell>
          <cell r="CN53">
            <v>68.400000000000006</v>
          </cell>
          <cell r="CV53">
            <v>69.7</v>
          </cell>
        </row>
        <row r="55">
          <cell r="AN55" t="str">
            <v>類似団体内平均値</v>
          </cell>
          <cell r="BX55">
            <v>39</v>
          </cell>
          <cell r="CF55">
            <v>32.5</v>
          </cell>
          <cell r="CN55">
            <v>30.2</v>
          </cell>
          <cell r="CV55">
            <v>25.4</v>
          </cell>
        </row>
        <row r="57">
          <cell r="BX57">
            <v>55.4</v>
          </cell>
          <cell r="CF57">
            <v>57</v>
          </cell>
          <cell r="CN57">
            <v>58.9</v>
          </cell>
          <cell r="CV57">
            <v>60.2</v>
          </cell>
        </row>
        <row r="72">
          <cell r="BP72" t="str">
            <v>H26</v>
          </cell>
          <cell r="BX72" t="str">
            <v>H27</v>
          </cell>
          <cell r="CF72" t="str">
            <v>H28</v>
          </cell>
          <cell r="CN72" t="str">
            <v>H29</v>
          </cell>
          <cell r="CV72" t="str">
            <v>H30</v>
          </cell>
        </row>
        <row r="73">
          <cell r="AN73" t="str">
            <v>当該団体値</v>
          </cell>
        </row>
        <row r="75">
          <cell r="BP75">
            <v>5.0999999999999996</v>
          </cell>
          <cell r="BX75">
            <v>5.0999999999999996</v>
          </cell>
          <cell r="CF75">
            <v>5.0999999999999996</v>
          </cell>
          <cell r="CN75">
            <v>5.4</v>
          </cell>
          <cell r="CV75">
            <v>5.8</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31907107</v>
      </c>
      <c r="BO4" s="392"/>
      <c r="BP4" s="392"/>
      <c r="BQ4" s="392"/>
      <c r="BR4" s="392"/>
      <c r="BS4" s="392"/>
      <c r="BT4" s="392"/>
      <c r="BU4" s="393"/>
      <c r="BV4" s="391">
        <v>32688428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7.9</v>
      </c>
      <c r="CU4" s="398"/>
      <c r="CV4" s="398"/>
      <c r="CW4" s="398"/>
      <c r="CX4" s="398"/>
      <c r="CY4" s="398"/>
      <c r="CZ4" s="398"/>
      <c r="DA4" s="399"/>
      <c r="DB4" s="397">
        <v>10</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30436035</v>
      </c>
      <c r="BO5" s="429"/>
      <c r="BP5" s="429"/>
      <c r="BQ5" s="429"/>
      <c r="BR5" s="429"/>
      <c r="BS5" s="429"/>
      <c r="BT5" s="429"/>
      <c r="BU5" s="430"/>
      <c r="BV5" s="428">
        <v>30957497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95.8</v>
      </c>
      <c r="CU5" s="426"/>
      <c r="CV5" s="426"/>
      <c r="CW5" s="426"/>
      <c r="CX5" s="426"/>
      <c r="CY5" s="426"/>
      <c r="CZ5" s="426"/>
      <c r="DA5" s="427"/>
      <c r="DB5" s="425">
        <v>93.7</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1471072</v>
      </c>
      <c r="BO6" s="429"/>
      <c r="BP6" s="429"/>
      <c r="BQ6" s="429"/>
      <c r="BR6" s="429"/>
      <c r="BS6" s="429"/>
      <c r="BT6" s="429"/>
      <c r="BU6" s="430"/>
      <c r="BV6" s="428">
        <v>1730931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v>
      </c>
      <c r="CU6" s="466"/>
      <c r="CV6" s="466"/>
      <c r="CW6" s="466"/>
      <c r="CX6" s="466"/>
      <c r="CY6" s="466"/>
      <c r="CZ6" s="466"/>
      <c r="DA6" s="467"/>
      <c r="DB6" s="465">
        <v>98.8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207411</v>
      </c>
      <c r="BO7" s="429"/>
      <c r="BP7" s="429"/>
      <c r="BQ7" s="429"/>
      <c r="BR7" s="429"/>
      <c r="BS7" s="429"/>
      <c r="BT7" s="429"/>
      <c r="BU7" s="430"/>
      <c r="BV7" s="428">
        <v>116769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16044905</v>
      </c>
      <c r="CU7" s="429"/>
      <c r="CV7" s="429"/>
      <c r="CW7" s="429"/>
      <c r="CX7" s="429"/>
      <c r="CY7" s="429"/>
      <c r="CZ7" s="429"/>
      <c r="DA7" s="430"/>
      <c r="DB7" s="428">
        <v>16105936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1263661</v>
      </c>
      <c r="BO8" s="429"/>
      <c r="BP8" s="429"/>
      <c r="BQ8" s="429"/>
      <c r="BR8" s="429"/>
      <c r="BS8" s="429"/>
      <c r="BT8" s="429"/>
      <c r="BU8" s="430"/>
      <c r="BV8" s="428">
        <v>1614162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0.43</v>
      </c>
      <c r="CU8" s="469"/>
      <c r="CV8" s="469"/>
      <c r="CW8" s="469"/>
      <c r="CX8" s="469"/>
      <c r="CY8" s="469"/>
      <c r="CZ8" s="469"/>
      <c r="DA8" s="470"/>
      <c r="DB8" s="468">
        <v>0.43</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56258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-350501</v>
      </c>
      <c r="BO9" s="429"/>
      <c r="BP9" s="429"/>
      <c r="BQ9" s="429"/>
      <c r="BR9" s="429"/>
      <c r="BS9" s="429"/>
      <c r="BT9" s="429"/>
      <c r="BU9" s="430"/>
      <c r="BV9" s="428">
        <v>228170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13.8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59008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33946</v>
      </c>
      <c r="BO10" s="429"/>
      <c r="BP10" s="429"/>
      <c r="BQ10" s="429"/>
      <c r="BR10" s="429"/>
      <c r="BS10" s="429"/>
      <c r="BT10" s="429"/>
      <c r="BU10" s="430"/>
      <c r="BV10" s="428">
        <v>87217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56480</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1224115</v>
      </c>
      <c r="BO12" s="429"/>
      <c r="BP12" s="429"/>
      <c r="BQ12" s="429"/>
      <c r="BR12" s="429"/>
      <c r="BS12" s="429"/>
      <c r="BT12" s="429"/>
      <c r="BU12" s="430"/>
      <c r="BV12" s="428">
        <v>1089978</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55813</v>
      </c>
      <c r="S13" s="510"/>
      <c r="T13" s="510"/>
      <c r="U13" s="510"/>
      <c r="V13" s="511"/>
      <c r="W13" s="444" t="s">
        <v>140</v>
      </c>
      <c r="X13" s="445"/>
      <c r="Y13" s="445"/>
      <c r="Z13" s="445"/>
      <c r="AA13" s="445"/>
      <c r="AB13" s="435"/>
      <c r="AC13" s="479">
        <v>2891</v>
      </c>
      <c r="AD13" s="480"/>
      <c r="AE13" s="480"/>
      <c r="AF13" s="480"/>
      <c r="AG13" s="519"/>
      <c r="AH13" s="479">
        <v>2896</v>
      </c>
      <c r="AI13" s="480"/>
      <c r="AJ13" s="480"/>
      <c r="AK13" s="480"/>
      <c r="AL13" s="481"/>
      <c r="AM13" s="457" t="s">
        <v>141</v>
      </c>
      <c r="AN13" s="458"/>
      <c r="AO13" s="458"/>
      <c r="AP13" s="458"/>
      <c r="AQ13" s="458"/>
      <c r="AR13" s="458"/>
      <c r="AS13" s="458"/>
      <c r="AT13" s="459"/>
      <c r="AU13" s="460" t="s">
        <v>135</v>
      </c>
      <c r="AV13" s="461"/>
      <c r="AW13" s="461"/>
      <c r="AX13" s="461"/>
      <c r="AY13" s="462" t="s">
        <v>142</v>
      </c>
      <c r="AZ13" s="463"/>
      <c r="BA13" s="463"/>
      <c r="BB13" s="463"/>
      <c r="BC13" s="463"/>
      <c r="BD13" s="463"/>
      <c r="BE13" s="463"/>
      <c r="BF13" s="463"/>
      <c r="BG13" s="463"/>
      <c r="BH13" s="463"/>
      <c r="BI13" s="463"/>
      <c r="BJ13" s="463"/>
      <c r="BK13" s="463"/>
      <c r="BL13" s="463"/>
      <c r="BM13" s="464"/>
      <c r="BN13" s="428">
        <v>-1540670</v>
      </c>
      <c r="BO13" s="429"/>
      <c r="BP13" s="429"/>
      <c r="BQ13" s="429"/>
      <c r="BR13" s="429"/>
      <c r="BS13" s="429"/>
      <c r="BT13" s="429"/>
      <c r="BU13" s="430"/>
      <c r="BV13" s="428">
        <v>-774591</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5.8</v>
      </c>
      <c r="CU13" s="426"/>
      <c r="CV13" s="426"/>
      <c r="CW13" s="426"/>
      <c r="CX13" s="426"/>
      <c r="CY13" s="426"/>
      <c r="CZ13" s="426"/>
      <c r="DA13" s="427"/>
      <c r="DB13" s="425">
        <v>5.4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57090</v>
      </c>
      <c r="S14" s="510"/>
      <c r="T14" s="510"/>
      <c r="U14" s="510"/>
      <c r="V14" s="511"/>
      <c r="W14" s="418"/>
      <c r="X14" s="419"/>
      <c r="Y14" s="419"/>
      <c r="Z14" s="419"/>
      <c r="AA14" s="419"/>
      <c r="AB14" s="408"/>
      <c r="AC14" s="512">
        <v>11.2</v>
      </c>
      <c r="AD14" s="513"/>
      <c r="AE14" s="513"/>
      <c r="AF14" s="513"/>
      <c r="AG14" s="514"/>
      <c r="AH14" s="512">
        <v>11.1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56488</v>
      </c>
      <c r="S15" s="510"/>
      <c r="T15" s="510"/>
      <c r="U15" s="510"/>
      <c r="V15" s="511"/>
      <c r="W15" s="444" t="s">
        <v>146</v>
      </c>
      <c r="X15" s="445"/>
      <c r="Y15" s="445"/>
      <c r="Z15" s="445"/>
      <c r="AA15" s="445"/>
      <c r="AB15" s="435"/>
      <c r="AC15" s="479">
        <v>7793</v>
      </c>
      <c r="AD15" s="480"/>
      <c r="AE15" s="480"/>
      <c r="AF15" s="480"/>
      <c r="AG15" s="519"/>
      <c r="AH15" s="479">
        <v>8061</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5822454</v>
      </c>
      <c r="BO15" s="392"/>
      <c r="BP15" s="392"/>
      <c r="BQ15" s="392"/>
      <c r="BR15" s="392"/>
      <c r="BS15" s="392"/>
      <c r="BT15" s="392"/>
      <c r="BU15" s="393"/>
      <c r="BV15" s="391">
        <v>5739473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30.2</v>
      </c>
      <c r="AD16" s="513"/>
      <c r="AE16" s="513"/>
      <c r="AF16" s="513"/>
      <c r="AG16" s="514"/>
      <c r="AH16" s="512">
        <v>30.8</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13396472</v>
      </c>
      <c r="BO16" s="429"/>
      <c r="BP16" s="429"/>
      <c r="BQ16" s="429"/>
      <c r="BR16" s="429"/>
      <c r="BS16" s="429"/>
      <c r="BT16" s="429"/>
      <c r="BU16" s="430"/>
      <c r="BV16" s="428">
        <v>13366385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15082</v>
      </c>
      <c r="AD17" s="480"/>
      <c r="AE17" s="480"/>
      <c r="AF17" s="480"/>
      <c r="AG17" s="519"/>
      <c r="AH17" s="479">
        <v>15223</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7383201</v>
      </c>
      <c r="BO17" s="429"/>
      <c r="BP17" s="429"/>
      <c r="BQ17" s="429"/>
      <c r="BR17" s="429"/>
      <c r="BS17" s="429"/>
      <c r="BT17" s="429"/>
      <c r="BU17" s="430"/>
      <c r="BV17" s="428">
        <v>7271708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439.05</v>
      </c>
      <c r="M18" s="541"/>
      <c r="N18" s="541"/>
      <c r="O18" s="541"/>
      <c r="P18" s="541"/>
      <c r="Q18" s="541"/>
      <c r="R18" s="542"/>
      <c r="S18" s="542"/>
      <c r="T18" s="542"/>
      <c r="U18" s="542"/>
      <c r="V18" s="543"/>
      <c r="W18" s="446"/>
      <c r="X18" s="447"/>
      <c r="Y18" s="447"/>
      <c r="Z18" s="447"/>
      <c r="AA18" s="447"/>
      <c r="AB18" s="438"/>
      <c r="AC18" s="544">
        <v>58.5</v>
      </c>
      <c r="AD18" s="545"/>
      <c r="AE18" s="545"/>
      <c r="AF18" s="545"/>
      <c r="AG18" s="546"/>
      <c r="AH18" s="544">
        <v>58.1</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15514160</v>
      </c>
      <c r="BO18" s="429"/>
      <c r="BP18" s="429"/>
      <c r="BQ18" s="429"/>
      <c r="BR18" s="429"/>
      <c r="BS18" s="429"/>
      <c r="BT18" s="429"/>
      <c r="BU18" s="430"/>
      <c r="BV18" s="428">
        <v>15366499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128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20281012</v>
      </c>
      <c r="BO19" s="429"/>
      <c r="BP19" s="429"/>
      <c r="BQ19" s="429"/>
      <c r="BR19" s="429"/>
      <c r="BS19" s="429"/>
      <c r="BT19" s="429"/>
      <c r="BU19" s="430"/>
      <c r="BV19" s="428">
        <v>20692259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22524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26337033</v>
      </c>
      <c r="BO23" s="429"/>
      <c r="BP23" s="429"/>
      <c r="BQ23" s="429"/>
      <c r="BR23" s="429"/>
      <c r="BS23" s="429"/>
      <c r="BT23" s="429"/>
      <c r="BU23" s="430"/>
      <c r="BV23" s="428">
        <v>25789974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8100</v>
      </c>
      <c r="R24" s="480"/>
      <c r="S24" s="480"/>
      <c r="T24" s="480"/>
      <c r="U24" s="480"/>
      <c r="V24" s="519"/>
      <c r="W24" s="578"/>
      <c r="X24" s="566"/>
      <c r="Y24" s="567"/>
      <c r="Z24" s="478" t="s">
        <v>170</v>
      </c>
      <c r="AA24" s="458"/>
      <c r="AB24" s="458"/>
      <c r="AC24" s="458"/>
      <c r="AD24" s="458"/>
      <c r="AE24" s="458"/>
      <c r="AF24" s="458"/>
      <c r="AG24" s="459"/>
      <c r="AH24" s="479">
        <v>589</v>
      </c>
      <c r="AI24" s="480"/>
      <c r="AJ24" s="480"/>
      <c r="AK24" s="480"/>
      <c r="AL24" s="519"/>
      <c r="AM24" s="479">
        <v>1904826</v>
      </c>
      <c r="AN24" s="480"/>
      <c r="AO24" s="480"/>
      <c r="AP24" s="480"/>
      <c r="AQ24" s="480"/>
      <c r="AR24" s="519"/>
      <c r="AS24" s="479">
        <v>3234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15748725</v>
      </c>
      <c r="BO24" s="429"/>
      <c r="BP24" s="429"/>
      <c r="BQ24" s="429"/>
      <c r="BR24" s="429"/>
      <c r="BS24" s="429"/>
      <c r="BT24" s="429"/>
      <c r="BU24" s="430"/>
      <c r="BV24" s="428">
        <v>15868212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6500</v>
      </c>
      <c r="R25" s="480"/>
      <c r="S25" s="480"/>
      <c r="T25" s="480"/>
      <c r="U25" s="480"/>
      <c r="V25" s="519"/>
      <c r="W25" s="578"/>
      <c r="X25" s="566"/>
      <c r="Y25" s="567"/>
      <c r="Z25" s="478" t="s">
        <v>173</v>
      </c>
      <c r="AA25" s="458"/>
      <c r="AB25" s="458"/>
      <c r="AC25" s="458"/>
      <c r="AD25" s="458"/>
      <c r="AE25" s="458"/>
      <c r="AF25" s="458"/>
      <c r="AG25" s="459"/>
      <c r="AH25" s="479">
        <v>91</v>
      </c>
      <c r="AI25" s="480"/>
      <c r="AJ25" s="480"/>
      <c r="AK25" s="480"/>
      <c r="AL25" s="519"/>
      <c r="AM25" s="479">
        <v>274729</v>
      </c>
      <c r="AN25" s="480"/>
      <c r="AO25" s="480"/>
      <c r="AP25" s="480"/>
      <c r="AQ25" s="480"/>
      <c r="AR25" s="519"/>
      <c r="AS25" s="479">
        <v>3019</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10288083</v>
      </c>
      <c r="BO25" s="392"/>
      <c r="BP25" s="392"/>
      <c r="BQ25" s="392"/>
      <c r="BR25" s="392"/>
      <c r="BS25" s="392"/>
      <c r="BT25" s="392"/>
      <c r="BU25" s="393"/>
      <c r="BV25" s="391">
        <v>8407148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5600</v>
      </c>
      <c r="R26" s="480"/>
      <c r="S26" s="480"/>
      <c r="T26" s="480"/>
      <c r="U26" s="480"/>
      <c r="V26" s="519"/>
      <c r="W26" s="578"/>
      <c r="X26" s="566"/>
      <c r="Y26" s="567"/>
      <c r="Z26" s="478" t="s">
        <v>176</v>
      </c>
      <c r="AA26" s="588"/>
      <c r="AB26" s="588"/>
      <c r="AC26" s="588"/>
      <c r="AD26" s="588"/>
      <c r="AE26" s="588"/>
      <c r="AF26" s="588"/>
      <c r="AG26" s="589"/>
      <c r="AH26" s="479">
        <v>37</v>
      </c>
      <c r="AI26" s="480"/>
      <c r="AJ26" s="480"/>
      <c r="AK26" s="480"/>
      <c r="AL26" s="519"/>
      <c r="AM26" s="479">
        <v>125726</v>
      </c>
      <c r="AN26" s="480"/>
      <c r="AO26" s="480"/>
      <c r="AP26" s="480"/>
      <c r="AQ26" s="480"/>
      <c r="AR26" s="519"/>
      <c r="AS26" s="479">
        <v>3398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4150</v>
      </c>
      <c r="R27" s="480"/>
      <c r="S27" s="480"/>
      <c r="T27" s="480"/>
      <c r="U27" s="480"/>
      <c r="V27" s="519"/>
      <c r="W27" s="578"/>
      <c r="X27" s="566"/>
      <c r="Y27" s="567"/>
      <c r="Z27" s="478" t="s">
        <v>179</v>
      </c>
      <c r="AA27" s="458"/>
      <c r="AB27" s="458"/>
      <c r="AC27" s="458"/>
      <c r="AD27" s="458"/>
      <c r="AE27" s="458"/>
      <c r="AF27" s="458"/>
      <c r="AG27" s="459"/>
      <c r="AH27" s="479">
        <v>7</v>
      </c>
      <c r="AI27" s="480"/>
      <c r="AJ27" s="480"/>
      <c r="AK27" s="480"/>
      <c r="AL27" s="519"/>
      <c r="AM27" s="479">
        <v>27049</v>
      </c>
      <c r="AN27" s="480"/>
      <c r="AO27" s="480"/>
      <c r="AP27" s="480"/>
      <c r="AQ27" s="480"/>
      <c r="AR27" s="519"/>
      <c r="AS27" s="479">
        <v>3864</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405677</v>
      </c>
      <c r="BO27" s="602"/>
      <c r="BP27" s="602"/>
      <c r="BQ27" s="602"/>
      <c r="BR27" s="602"/>
      <c r="BS27" s="602"/>
      <c r="BT27" s="602"/>
      <c r="BU27" s="603"/>
      <c r="BV27" s="601">
        <v>405631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3750</v>
      </c>
      <c r="R28" s="480"/>
      <c r="S28" s="480"/>
      <c r="T28" s="480"/>
      <c r="U28" s="480"/>
      <c r="V28" s="519"/>
      <c r="W28" s="578"/>
      <c r="X28" s="566"/>
      <c r="Y28" s="567"/>
      <c r="Z28" s="478" t="s">
        <v>182</v>
      </c>
      <c r="AA28" s="458"/>
      <c r="AB28" s="458"/>
      <c r="AC28" s="458"/>
      <c r="AD28" s="458"/>
      <c r="AE28" s="458"/>
      <c r="AF28" s="458"/>
      <c r="AG28" s="459"/>
      <c r="AH28" s="479">
        <v>1</v>
      </c>
      <c r="AI28" s="480"/>
      <c r="AJ28" s="480"/>
      <c r="AK28" s="480"/>
      <c r="AL28" s="519"/>
      <c r="AM28" s="479" t="s">
        <v>183</v>
      </c>
      <c r="AN28" s="480"/>
      <c r="AO28" s="480"/>
      <c r="AP28" s="480"/>
      <c r="AQ28" s="480"/>
      <c r="AR28" s="519"/>
      <c r="AS28" s="479" t="s">
        <v>183</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4347276</v>
      </c>
      <c r="BO28" s="392"/>
      <c r="BP28" s="392"/>
      <c r="BQ28" s="392"/>
      <c r="BR28" s="392"/>
      <c r="BS28" s="392"/>
      <c r="BT28" s="392"/>
      <c r="BU28" s="393"/>
      <c r="BV28" s="391">
        <v>4997445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22</v>
      </c>
      <c r="M29" s="480"/>
      <c r="N29" s="480"/>
      <c r="O29" s="480"/>
      <c r="P29" s="519"/>
      <c r="Q29" s="479">
        <v>3550</v>
      </c>
      <c r="R29" s="480"/>
      <c r="S29" s="480"/>
      <c r="T29" s="480"/>
      <c r="U29" s="480"/>
      <c r="V29" s="519"/>
      <c r="W29" s="579"/>
      <c r="X29" s="580"/>
      <c r="Y29" s="581"/>
      <c r="Z29" s="478" t="s">
        <v>186</v>
      </c>
      <c r="AA29" s="458"/>
      <c r="AB29" s="458"/>
      <c r="AC29" s="458"/>
      <c r="AD29" s="458"/>
      <c r="AE29" s="458"/>
      <c r="AF29" s="458"/>
      <c r="AG29" s="459"/>
      <c r="AH29" s="479">
        <v>597</v>
      </c>
      <c r="AI29" s="480"/>
      <c r="AJ29" s="480"/>
      <c r="AK29" s="480"/>
      <c r="AL29" s="519"/>
      <c r="AM29" s="479">
        <v>1935486</v>
      </c>
      <c r="AN29" s="480"/>
      <c r="AO29" s="480"/>
      <c r="AP29" s="480"/>
      <c r="AQ29" s="480"/>
      <c r="AR29" s="519"/>
      <c r="AS29" s="479">
        <v>3242</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3374285</v>
      </c>
      <c r="BO29" s="429"/>
      <c r="BP29" s="429"/>
      <c r="BQ29" s="429"/>
      <c r="BR29" s="429"/>
      <c r="BS29" s="429"/>
      <c r="BT29" s="429"/>
      <c r="BU29" s="430"/>
      <c r="BV29" s="428">
        <v>3904813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9466703</v>
      </c>
      <c r="BO30" s="602"/>
      <c r="BP30" s="602"/>
      <c r="BQ30" s="602"/>
      <c r="BR30" s="602"/>
      <c r="BS30" s="602"/>
      <c r="BT30" s="602"/>
      <c r="BU30" s="603"/>
      <c r="BV30" s="601">
        <v>8849905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大分県消防補償等組合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宇佐市土地開発公社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特定環境保全公共下水道事業特別会計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大分県交通災害共済組合（交通災害共済事業会計）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あじむ農業公社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農業集落排水事業特別会計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大分県市町村会館管理組合</v>
      </c>
      <c r="BZ36" s="615"/>
      <c r="CA36" s="615"/>
      <c r="CB36" s="615"/>
      <c r="CC36" s="615"/>
      <c r="CD36" s="615"/>
      <c r="CE36" s="615"/>
      <c r="CF36" s="615"/>
      <c r="CG36" s="615"/>
      <c r="CH36" s="615"/>
      <c r="CI36" s="615"/>
      <c r="CJ36" s="615"/>
      <c r="CK36" s="615"/>
      <c r="CL36" s="615"/>
      <c r="CM36" s="615"/>
      <c r="CN36" s="213"/>
      <c r="CO36" s="614">
        <f t="shared" si="3"/>
        <v>17</v>
      </c>
      <c r="CP36" s="614"/>
      <c r="CQ36" s="615" t="str">
        <f>IF('各会計、関係団体の財政状況及び健全化判断比率'!BS9="","",'各会計、関係団体の財政状況及び健全化判断比率'!BS9)</f>
        <v>朝霧の庄</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大分県後期高齢者医療広域連合（普通会計）</v>
      </c>
      <c r="BZ37" s="615"/>
      <c r="CA37" s="615"/>
      <c r="CB37" s="615"/>
      <c r="CC37" s="615"/>
      <c r="CD37" s="615"/>
      <c r="CE37" s="615"/>
      <c r="CF37" s="615"/>
      <c r="CG37" s="615"/>
      <c r="CH37" s="615"/>
      <c r="CI37" s="615"/>
      <c r="CJ37" s="615"/>
      <c r="CK37" s="615"/>
      <c r="CL37" s="615"/>
      <c r="CM37" s="615"/>
      <c r="CN37" s="213"/>
      <c r="CO37" s="614">
        <f t="shared" si="3"/>
        <v>18</v>
      </c>
      <c r="CP37" s="614"/>
      <c r="CQ37" s="615" t="str">
        <f>IF('各会計、関係団体の財政状況及び健全化判断比率'!BS10="","",'各会計、関係団体の財政状況及び健全化判断比率'!BS10)</f>
        <v>宇佐八幡駐車場</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大分県後期高齢者医療広域連合（後期高齢者医療事業会計）</v>
      </c>
      <c r="BZ38" s="615"/>
      <c r="CA38" s="615"/>
      <c r="CB38" s="615"/>
      <c r="CC38" s="615"/>
      <c r="CD38" s="615"/>
      <c r="CE38" s="615"/>
      <c r="CF38" s="615"/>
      <c r="CG38" s="615"/>
      <c r="CH38" s="615"/>
      <c r="CI38" s="615"/>
      <c r="CJ38" s="615"/>
      <c r="CK38" s="615"/>
      <c r="CL38" s="615"/>
      <c r="CM38" s="615"/>
      <c r="CN38" s="213"/>
      <c r="CO38" s="614">
        <f t="shared" si="3"/>
        <v>19</v>
      </c>
      <c r="CP38" s="614"/>
      <c r="CQ38" s="615" t="str">
        <f>IF('各会計、関係団体の財政状況及び健全化判断比率'!BS11="","",'各会計、関係団体の財政状況及び健全化判断比率'!BS11)</f>
        <v>グリーパークホテルうさ</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宇佐・高田・国東広域事務組合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g3ovlpxv9417azs14EEtyuElOkZIwuavBKg40Z5vaoDzx9LxomZBUXircdUzS/EroHaJdwwTF3nnnWTWKdJpw==" saltValue="zfREmfXXU39RBzGie+47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7"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556</v>
      </c>
      <c r="D34" s="1206"/>
      <c r="E34" s="1207"/>
      <c r="F34" s="32">
        <v>2.2000000000000002</v>
      </c>
      <c r="G34" s="33">
        <v>10.94</v>
      </c>
      <c r="H34" s="33">
        <v>11.19</v>
      </c>
      <c r="I34" s="33">
        <v>10.46</v>
      </c>
      <c r="J34" s="34">
        <v>9.48</v>
      </c>
      <c r="K34" s="22"/>
      <c r="L34" s="22"/>
      <c r="M34" s="22"/>
      <c r="N34" s="22"/>
      <c r="O34" s="22"/>
      <c r="P34" s="22"/>
    </row>
    <row r="35" spans="1:16" ht="39" customHeight="1" x14ac:dyDescent="0.15">
      <c r="A35" s="22"/>
      <c r="B35" s="35"/>
      <c r="C35" s="1200" t="s">
        <v>557</v>
      </c>
      <c r="D35" s="1201"/>
      <c r="E35" s="1202"/>
      <c r="F35" s="36">
        <v>8.7100000000000009</v>
      </c>
      <c r="G35" s="37">
        <v>8.67</v>
      </c>
      <c r="H35" s="37">
        <v>8.5500000000000007</v>
      </c>
      <c r="I35" s="37">
        <v>10.02</v>
      </c>
      <c r="J35" s="38">
        <v>7.87</v>
      </c>
      <c r="K35" s="22"/>
      <c r="L35" s="22"/>
      <c r="M35" s="22"/>
      <c r="N35" s="22"/>
      <c r="O35" s="22"/>
      <c r="P35" s="22"/>
    </row>
    <row r="36" spans="1:16" ht="39" customHeight="1" x14ac:dyDescent="0.15">
      <c r="A36" s="22"/>
      <c r="B36" s="35"/>
      <c r="C36" s="1200" t="s">
        <v>558</v>
      </c>
      <c r="D36" s="1201"/>
      <c r="E36" s="1202"/>
      <c r="F36" s="36">
        <v>0.08</v>
      </c>
      <c r="G36" s="37">
        <v>0.48</v>
      </c>
      <c r="H36" s="37">
        <v>0.96</v>
      </c>
      <c r="I36" s="37">
        <v>0.97</v>
      </c>
      <c r="J36" s="38">
        <v>0.8</v>
      </c>
      <c r="K36" s="22"/>
      <c r="L36" s="22"/>
      <c r="M36" s="22"/>
      <c r="N36" s="22"/>
      <c r="O36" s="22"/>
      <c r="P36" s="22"/>
    </row>
    <row r="37" spans="1:16" ht="39" customHeight="1" x14ac:dyDescent="0.15">
      <c r="A37" s="22"/>
      <c r="B37" s="35"/>
      <c r="C37" s="1200" t="s">
        <v>559</v>
      </c>
      <c r="D37" s="1201"/>
      <c r="E37" s="1202"/>
      <c r="F37" s="36">
        <v>0.73</v>
      </c>
      <c r="G37" s="37">
        <v>0.75</v>
      </c>
      <c r="H37" s="37">
        <v>1.18</v>
      </c>
      <c r="I37" s="37">
        <v>0.86</v>
      </c>
      <c r="J37" s="38">
        <v>0.73</v>
      </c>
      <c r="K37" s="22"/>
      <c r="L37" s="22"/>
      <c r="M37" s="22"/>
      <c r="N37" s="22"/>
      <c r="O37" s="22"/>
      <c r="P37" s="22"/>
    </row>
    <row r="38" spans="1:16" ht="39" customHeight="1" x14ac:dyDescent="0.15">
      <c r="A38" s="22"/>
      <c r="B38" s="35"/>
      <c r="C38" s="1200" t="s">
        <v>560</v>
      </c>
      <c r="D38" s="1201"/>
      <c r="E38" s="1202"/>
      <c r="F38" s="36">
        <v>0.11</v>
      </c>
      <c r="G38" s="37">
        <v>0.3</v>
      </c>
      <c r="H38" s="37">
        <v>0.35</v>
      </c>
      <c r="I38" s="37">
        <v>0.33</v>
      </c>
      <c r="J38" s="38">
        <v>0.26</v>
      </c>
      <c r="K38" s="22"/>
      <c r="L38" s="22"/>
      <c r="M38" s="22"/>
      <c r="N38" s="22"/>
      <c r="O38" s="22"/>
      <c r="P38" s="22"/>
    </row>
    <row r="39" spans="1:16" ht="39" customHeight="1" x14ac:dyDescent="0.15">
      <c r="A39" s="22"/>
      <c r="B39" s="35"/>
      <c r="C39" s="1200" t="s">
        <v>561</v>
      </c>
      <c r="D39" s="1201"/>
      <c r="E39" s="1202"/>
      <c r="F39" s="36">
        <v>0</v>
      </c>
      <c r="G39" s="37">
        <v>0.01</v>
      </c>
      <c r="H39" s="37">
        <v>0.01</v>
      </c>
      <c r="I39" s="37">
        <v>0.01</v>
      </c>
      <c r="J39" s="38">
        <v>0.04</v>
      </c>
      <c r="K39" s="22"/>
      <c r="L39" s="22"/>
      <c r="M39" s="22"/>
      <c r="N39" s="22"/>
      <c r="O39" s="22"/>
      <c r="P39" s="22"/>
    </row>
    <row r="40" spans="1:16" ht="39" customHeight="1" x14ac:dyDescent="0.15">
      <c r="A40" s="22"/>
      <c r="B40" s="35"/>
      <c r="C40" s="1200" t="s">
        <v>562</v>
      </c>
      <c r="D40" s="1201"/>
      <c r="E40" s="1202"/>
      <c r="F40" s="36">
        <v>0.03</v>
      </c>
      <c r="G40" s="37">
        <v>0.03</v>
      </c>
      <c r="H40" s="37">
        <v>0.04</v>
      </c>
      <c r="I40" s="37">
        <v>0.05</v>
      </c>
      <c r="J40" s="38">
        <v>0.03</v>
      </c>
      <c r="K40" s="22"/>
      <c r="L40" s="22"/>
      <c r="M40" s="22"/>
      <c r="N40" s="22"/>
      <c r="O40" s="22"/>
      <c r="P40" s="22"/>
    </row>
    <row r="41" spans="1:16" ht="39" customHeight="1" x14ac:dyDescent="0.15">
      <c r="A41" s="22"/>
      <c r="B41" s="35"/>
      <c r="C41" s="1200" t="s">
        <v>563</v>
      </c>
      <c r="D41" s="1201"/>
      <c r="E41" s="1202"/>
      <c r="F41" s="36">
        <v>0</v>
      </c>
      <c r="G41" s="37">
        <v>0</v>
      </c>
      <c r="H41" s="37">
        <v>0.03</v>
      </c>
      <c r="I41" s="37">
        <v>0.01</v>
      </c>
      <c r="J41" s="38">
        <v>0.01</v>
      </c>
      <c r="K41" s="22"/>
      <c r="L41" s="22"/>
      <c r="M41" s="22"/>
      <c r="N41" s="22"/>
      <c r="O41" s="22"/>
      <c r="P41" s="22"/>
    </row>
    <row r="42" spans="1:16" ht="39" customHeight="1" x14ac:dyDescent="0.15">
      <c r="A42" s="22"/>
      <c r="B42" s="39"/>
      <c r="C42" s="1200" t="s">
        <v>564</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565</v>
      </c>
      <c r="D43" s="1204"/>
      <c r="E43" s="1205"/>
      <c r="F43" s="41">
        <v>0.2</v>
      </c>
      <c r="G43" s="42">
        <v>0.22</v>
      </c>
      <c r="H43" s="42">
        <v>0.54</v>
      </c>
      <c r="I43" s="42">
        <v>0</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ipRb2bIGmA+Z1gnWYh94OqSPzrBTpvSfv4CaksdM7IXZyQ9fPX3rGCFyYj6n9XsXCjfcPa65i1CP5Ta1bSRTw==" saltValue="NmWBhmElZO/IoZ2PQpXf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5" zoomScale="70" zoomScaleNormal="70" zoomScaleSheetLayoutView="55" workbookViewId="0">
      <selection activeCell="N61" sqref="N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2872</v>
      </c>
      <c r="L45" s="60">
        <v>2858</v>
      </c>
      <c r="M45" s="60">
        <v>2933</v>
      </c>
      <c r="N45" s="60">
        <v>2936</v>
      </c>
      <c r="O45" s="61">
        <v>2922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567</v>
      </c>
      <c r="L48" s="64">
        <v>606</v>
      </c>
      <c r="M48" s="64">
        <v>613</v>
      </c>
      <c r="N48" s="64">
        <v>624</v>
      </c>
      <c r="O48" s="65">
        <v>609</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504</v>
      </c>
      <c r="L49" s="64" t="s">
        <v>504</v>
      </c>
      <c r="M49" s="64" t="s">
        <v>504</v>
      </c>
      <c r="N49" s="64" t="s">
        <v>504</v>
      </c>
      <c r="O49" s="65" t="s">
        <v>504</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504</v>
      </c>
      <c r="L50" s="64" t="s">
        <v>504</v>
      </c>
      <c r="M50" s="64" t="s">
        <v>504</v>
      </c>
      <c r="N50" s="64" t="s">
        <v>504</v>
      </c>
      <c r="O50" s="65" t="s">
        <v>504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2742</v>
      </c>
      <c r="L52" s="64">
        <v>2774</v>
      </c>
      <c r="M52" s="64">
        <v>2778</v>
      </c>
      <c r="N52" s="64">
        <v>2763</v>
      </c>
      <c r="O52" s="65">
        <v>2734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697</v>
      </c>
      <c r="L53" s="69">
        <v>690</v>
      </c>
      <c r="M53" s="69">
        <v>768</v>
      </c>
      <c r="N53" s="69">
        <v>797</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590</v>
      </c>
      <c r="L57" s="83" t="s">
        <v>591</v>
      </c>
      <c r="M57" s="83" t="s">
        <v>591</v>
      </c>
      <c r="N57" s="83" t="s">
        <v>591</v>
      </c>
      <c r="O57" s="84" t="s">
        <v>591</v>
      </c>
    </row>
    <row r="58" spans="1:21" ht="31.5" customHeight="1" thickBot="1" x14ac:dyDescent="0.2">
      <c r="B58" s="1226"/>
      <c r="C58" s="1227"/>
      <c r="D58" s="1231" t="s">
        <v>27</v>
      </c>
      <c r="E58" s="1232"/>
      <c r="F58" s="1232"/>
      <c r="G58" s="1232"/>
      <c r="H58" s="1232"/>
      <c r="I58" s="1232"/>
      <c r="J58" s="1233"/>
      <c r="K58" s="85" t="s">
        <v>590</v>
      </c>
      <c r="L58" s="86" t="s">
        <v>591</v>
      </c>
      <c r="M58" s="86" t="s">
        <v>591</v>
      </c>
      <c r="N58" s="86" t="s">
        <v>590</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LVfw5DAOhKNHSKOb7pHIMBm1hEDuUR4D3JPzmZyfxUOAOpHLP3HCVYTTvVe3Y9+2cquUejT5tHDmCEM4+JuQ==" saltValue="6c/moSQk1KWCscNb5N1r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4" t="s">
        <v>30</v>
      </c>
      <c r="C41" s="1235"/>
      <c r="D41" s="101"/>
      <c r="E41" s="1240" t="s">
        <v>31</v>
      </c>
      <c r="F41" s="1240"/>
      <c r="G41" s="1240"/>
      <c r="H41" s="1241"/>
      <c r="I41" s="102">
        <v>25830</v>
      </c>
      <c r="J41" s="103">
        <v>26010</v>
      </c>
      <c r="K41" s="103">
        <v>25063</v>
      </c>
      <c r="L41" s="103">
        <v>25790</v>
      </c>
      <c r="M41" s="104">
        <v>26419</v>
      </c>
    </row>
    <row r="42" spans="2:13" ht="27.75" customHeight="1" x14ac:dyDescent="0.15">
      <c r="B42" s="1236"/>
      <c r="C42" s="1237"/>
      <c r="D42" s="105"/>
      <c r="E42" s="1242" t="s">
        <v>32</v>
      </c>
      <c r="F42" s="1242"/>
      <c r="G42" s="1242"/>
      <c r="H42" s="1243"/>
      <c r="I42" s="106" t="s">
        <v>504</v>
      </c>
      <c r="J42" s="107" t="s">
        <v>504</v>
      </c>
      <c r="K42" s="107" t="s">
        <v>504</v>
      </c>
      <c r="L42" s="107" t="s">
        <v>504</v>
      </c>
      <c r="M42" s="108" t="s">
        <v>504</v>
      </c>
    </row>
    <row r="43" spans="2:13" ht="27.75" customHeight="1" x14ac:dyDescent="0.15">
      <c r="B43" s="1236"/>
      <c r="C43" s="1237"/>
      <c r="D43" s="105"/>
      <c r="E43" s="1242" t="s">
        <v>33</v>
      </c>
      <c r="F43" s="1242"/>
      <c r="G43" s="1242"/>
      <c r="H43" s="1243"/>
      <c r="I43" s="106">
        <v>9129</v>
      </c>
      <c r="J43" s="107">
        <v>8877</v>
      </c>
      <c r="K43" s="107">
        <v>8551</v>
      </c>
      <c r="L43" s="107">
        <v>8093</v>
      </c>
      <c r="M43" s="108">
        <v>8554</v>
      </c>
    </row>
    <row r="44" spans="2:13" ht="27.75" customHeight="1" x14ac:dyDescent="0.15">
      <c r="B44" s="1236"/>
      <c r="C44" s="1237"/>
      <c r="D44" s="105"/>
      <c r="E44" s="1242" t="s">
        <v>34</v>
      </c>
      <c r="F44" s="1242"/>
      <c r="G44" s="1242"/>
      <c r="H44" s="1243"/>
      <c r="I44" s="106" t="s">
        <v>504</v>
      </c>
      <c r="J44" s="107" t="s">
        <v>504</v>
      </c>
      <c r="K44" s="107" t="s">
        <v>504</v>
      </c>
      <c r="L44" s="107" t="s">
        <v>504</v>
      </c>
      <c r="M44" s="108" t="s">
        <v>504</v>
      </c>
    </row>
    <row r="45" spans="2:13" ht="27.75" customHeight="1" x14ac:dyDescent="0.15">
      <c r="B45" s="1236"/>
      <c r="C45" s="1237"/>
      <c r="D45" s="105"/>
      <c r="E45" s="1242" t="s">
        <v>35</v>
      </c>
      <c r="F45" s="1242"/>
      <c r="G45" s="1242"/>
      <c r="H45" s="1243"/>
      <c r="I45" s="106">
        <v>5970</v>
      </c>
      <c r="J45" s="107">
        <v>5687</v>
      </c>
      <c r="K45" s="107">
        <v>5824</v>
      </c>
      <c r="L45" s="107">
        <v>5727</v>
      </c>
      <c r="M45" s="108">
        <v>5613</v>
      </c>
    </row>
    <row r="46" spans="2:13" ht="27.75" customHeight="1" x14ac:dyDescent="0.15">
      <c r="B46" s="1236"/>
      <c r="C46" s="1237"/>
      <c r="D46" s="109"/>
      <c r="E46" s="1242" t="s">
        <v>36</v>
      </c>
      <c r="F46" s="1242"/>
      <c r="G46" s="1242"/>
      <c r="H46" s="1243"/>
      <c r="I46" s="106">
        <v>307</v>
      </c>
      <c r="J46" s="107">
        <v>324</v>
      </c>
      <c r="K46" s="107">
        <v>454</v>
      </c>
      <c r="L46" s="107">
        <v>387</v>
      </c>
      <c r="M46" s="108">
        <v>326</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16440</v>
      </c>
      <c r="J50" s="107">
        <v>17057</v>
      </c>
      <c r="K50" s="107">
        <v>16401</v>
      </c>
      <c r="L50" s="107">
        <v>15809</v>
      </c>
      <c r="M50" s="108">
        <v>15233</v>
      </c>
    </row>
    <row r="51" spans="2:13" ht="27.75" customHeight="1" x14ac:dyDescent="0.15">
      <c r="B51" s="1236"/>
      <c r="C51" s="1237"/>
      <c r="D51" s="105"/>
      <c r="E51" s="1242" t="s">
        <v>42</v>
      </c>
      <c r="F51" s="1242"/>
      <c r="G51" s="1242"/>
      <c r="H51" s="1243"/>
      <c r="I51" s="106">
        <v>2884</v>
      </c>
      <c r="J51" s="107">
        <v>2628</v>
      </c>
      <c r="K51" s="107">
        <v>2368</v>
      </c>
      <c r="L51" s="107">
        <v>2196</v>
      </c>
      <c r="M51" s="108">
        <v>1833</v>
      </c>
    </row>
    <row r="52" spans="2:13" ht="27.75" customHeight="1" x14ac:dyDescent="0.15">
      <c r="B52" s="1238"/>
      <c r="C52" s="1239"/>
      <c r="D52" s="105"/>
      <c r="E52" s="1242" t="s">
        <v>43</v>
      </c>
      <c r="F52" s="1242"/>
      <c r="G52" s="1242"/>
      <c r="H52" s="1243"/>
      <c r="I52" s="106">
        <v>26903</v>
      </c>
      <c r="J52" s="107">
        <v>27021</v>
      </c>
      <c r="K52" s="107">
        <v>26239</v>
      </c>
      <c r="L52" s="107">
        <v>26273</v>
      </c>
      <c r="M52" s="108">
        <v>26487</v>
      </c>
    </row>
    <row r="53" spans="2:13" ht="27.75" customHeight="1" thickBot="1" x14ac:dyDescent="0.2">
      <c r="B53" s="1249" t="s">
        <v>21</v>
      </c>
      <c r="C53" s="1250"/>
      <c r="D53" s="112"/>
      <c r="E53" s="1251" t="s">
        <v>44</v>
      </c>
      <c r="F53" s="1251"/>
      <c r="G53" s="1251"/>
      <c r="H53" s="1252"/>
      <c r="I53" s="113">
        <v>-4990</v>
      </c>
      <c r="J53" s="114">
        <v>-5808</v>
      </c>
      <c r="K53" s="114">
        <v>-5117</v>
      </c>
      <c r="L53" s="114">
        <v>-4281</v>
      </c>
      <c r="M53" s="115">
        <v>-2640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tP7L6F1wnIkQyt4VtUiuBcG/OhnzTb096g5TgNcxxa7gKkp0ygFUIx430IbnfJhGwFndtkEtksb1ut//3Cz9A==" saltValue="3P4+Exhq4VUh78tggn7Q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6"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47</v>
      </c>
      <c r="D55" s="1261"/>
      <c r="E55" s="1262"/>
      <c r="F55" s="127">
        <v>5530</v>
      </c>
      <c r="G55" s="127">
        <v>4997</v>
      </c>
      <c r="H55" s="128">
        <v>4347</v>
      </c>
    </row>
    <row r="56" spans="2:8" ht="52.5" customHeight="1" x14ac:dyDescent="0.15">
      <c r="B56" s="129"/>
      <c r="C56" s="1263" t="s">
        <v>48</v>
      </c>
      <c r="D56" s="1263"/>
      <c r="E56" s="1264"/>
      <c r="F56" s="130">
        <v>4438</v>
      </c>
      <c r="G56" s="130">
        <v>3905</v>
      </c>
      <c r="H56" s="131">
        <v>3374</v>
      </c>
    </row>
    <row r="57" spans="2:8" ht="53.25" customHeight="1" x14ac:dyDescent="0.15">
      <c r="B57" s="129"/>
      <c r="C57" s="1265" t="s">
        <v>49</v>
      </c>
      <c r="D57" s="1265"/>
      <c r="E57" s="1266"/>
      <c r="F57" s="132">
        <v>8321</v>
      </c>
      <c r="G57" s="132">
        <v>8850</v>
      </c>
      <c r="H57" s="133">
        <v>9467</v>
      </c>
    </row>
    <row r="58" spans="2:8" ht="45.75" customHeight="1" x14ac:dyDescent="0.15">
      <c r="B58" s="134"/>
      <c r="C58" s="1253" t="s">
        <v>592</v>
      </c>
      <c r="D58" s="1254"/>
      <c r="E58" s="1255"/>
      <c r="F58" s="135">
        <v>1636</v>
      </c>
      <c r="G58" s="135">
        <v>2182</v>
      </c>
      <c r="H58" s="136">
        <v>2539</v>
      </c>
    </row>
    <row r="59" spans="2:8" ht="45.75" customHeight="1" x14ac:dyDescent="0.15">
      <c r="B59" s="134"/>
      <c r="C59" s="1253" t="s">
        <v>593</v>
      </c>
      <c r="D59" s="1254"/>
      <c r="E59" s="1255"/>
      <c r="F59" s="135">
        <v>1834</v>
      </c>
      <c r="G59" s="135">
        <v>1891</v>
      </c>
      <c r="H59" s="136">
        <v>1968</v>
      </c>
    </row>
    <row r="60" spans="2:8" ht="45.75" customHeight="1" x14ac:dyDescent="0.15">
      <c r="B60" s="134"/>
      <c r="C60" s="1253" t="s">
        <v>594</v>
      </c>
      <c r="D60" s="1254"/>
      <c r="E60" s="1255"/>
      <c r="F60" s="135">
        <v>825</v>
      </c>
      <c r="G60" s="135">
        <v>827</v>
      </c>
      <c r="H60" s="136">
        <v>833</v>
      </c>
    </row>
    <row r="61" spans="2:8" ht="45.75" customHeight="1" x14ac:dyDescent="0.15">
      <c r="B61" s="134"/>
      <c r="C61" s="1253" t="s">
        <v>595</v>
      </c>
      <c r="D61" s="1254"/>
      <c r="E61" s="1255"/>
      <c r="F61" s="135">
        <v>752</v>
      </c>
      <c r="G61" s="135">
        <v>760</v>
      </c>
      <c r="H61" s="136">
        <v>768</v>
      </c>
    </row>
    <row r="62" spans="2:8" ht="45.75" customHeight="1" thickBot="1" x14ac:dyDescent="0.2">
      <c r="B62" s="137"/>
      <c r="C62" s="1256" t="s">
        <v>596</v>
      </c>
      <c r="D62" s="1257"/>
      <c r="E62" s="1258"/>
      <c r="F62" s="138">
        <v>960</v>
      </c>
      <c r="G62" s="138">
        <v>813</v>
      </c>
      <c r="H62" s="139">
        <v>719</v>
      </c>
    </row>
    <row r="63" spans="2:8" ht="52.5" customHeight="1" thickBot="1" x14ac:dyDescent="0.2">
      <c r="B63" s="140"/>
      <c r="C63" s="1259" t="s">
        <v>50</v>
      </c>
      <c r="D63" s="1259"/>
      <c r="E63" s="1260"/>
      <c r="F63" s="141">
        <v>18289</v>
      </c>
      <c r="G63" s="141">
        <v>17752</v>
      </c>
      <c r="H63" s="142">
        <v>17188</v>
      </c>
    </row>
    <row r="64" spans="2:8" ht="15" customHeight="1" x14ac:dyDescent="0.15"/>
    <row r="65" ht="0" hidden="1" customHeight="1" x14ac:dyDescent="0.15"/>
    <row r="66" ht="0" hidden="1" customHeight="1" x14ac:dyDescent="0.15"/>
  </sheetData>
  <sheetProtection algorithmName="SHA-512" hashValue="uf6GfMCm7zNErRSrrH+9yf7cA9gG2Gupd+dZJC+iE4tM9idlnAEJmgLrysyl8dPCBZYYI4NrjwJmCVULPvmpsg==" saltValue="H8WEJD7sFTrwzripUKZM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L36" zoomScale="90" zoomScaleNormal="90" zoomScaleSheetLayoutView="55" workbookViewId="0">
      <selection activeCell="BV62" sqref="BV62"/>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607</v>
      </c>
      <c r="AO51" s="1305"/>
      <c r="AP51" s="1305"/>
      <c r="AQ51" s="1305"/>
      <c r="AR51" s="1305"/>
      <c r="AS51" s="1305"/>
      <c r="AT51" s="1305"/>
      <c r="AU51" s="1305"/>
      <c r="AV51" s="1305"/>
      <c r="AW51" s="1305"/>
      <c r="AX51" s="1305"/>
      <c r="AY51" s="1305"/>
      <c r="AZ51" s="1305"/>
      <c r="BA51" s="1305"/>
      <c r="BB51" s="1305" t="s">
        <v>608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66.099999999999994</v>
      </c>
      <c r="BY53" s="1307"/>
      <c r="BZ53" s="1307"/>
      <c r="CA53" s="1307"/>
      <c r="CB53" s="1307"/>
      <c r="CC53" s="1307"/>
      <c r="CD53" s="1307"/>
      <c r="CE53" s="1307"/>
      <c r="CF53" s="1307">
        <v>67.599999999999994</v>
      </c>
      <c r="CG53" s="1307"/>
      <c r="CH53" s="1307"/>
      <c r="CI53" s="1307"/>
      <c r="CJ53" s="1307"/>
      <c r="CK53" s="1307"/>
      <c r="CL53" s="1307"/>
      <c r="CM53" s="1307"/>
      <c r="CN53" s="1307">
        <v>68.400000000000006</v>
      </c>
      <c r="CO53" s="1307"/>
      <c r="CP53" s="1307"/>
      <c r="CQ53" s="1307"/>
      <c r="CR53" s="1307"/>
      <c r="CS53" s="1307"/>
      <c r="CT53" s="1307"/>
      <c r="CU53" s="1307"/>
      <c r="CV53" s="1307">
        <v>69.7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610</v>
      </c>
      <c r="AO55" s="1301"/>
      <c r="AP55" s="1301"/>
      <c r="AQ55" s="1301"/>
      <c r="AR55" s="1301"/>
      <c r="AS55" s="1301"/>
      <c r="AT55" s="1301"/>
      <c r="AU55" s="1301"/>
      <c r="AV55" s="1301"/>
      <c r="AW55" s="1301"/>
      <c r="AX55" s="1301"/>
      <c r="AY55" s="1301"/>
      <c r="AZ55" s="1301"/>
      <c r="BA55" s="1301"/>
      <c r="BB55" s="1305" t="s">
        <v>608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611</v>
      </c>
    </row>
    <row r="64" spans="1:109" x14ac:dyDescent="0.15">
      <c r="B64" s="1276"/>
      <c r="G64" s="1283"/>
      <c r="I64" s="1317"/>
      <c r="J64" s="1317"/>
      <c r="K64" s="1317"/>
      <c r="L64" s="1317"/>
      <c r="M64" s="1317"/>
      <c r="N64" s="1318"/>
      <c r="AM64" s="1283"/>
      <c r="AN64" s="1283" t="s">
        <v>604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607</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7">
        <v>5.0999999999999996</v>
      </c>
      <c r="BQ75" s="1307"/>
      <c r="BR75" s="1307"/>
      <c r="BS75" s="1307"/>
      <c r="BT75" s="1307"/>
      <c r="BU75" s="1307"/>
      <c r="BV75" s="1307"/>
      <c r="BW75" s="1307"/>
      <c r="BX75" s="1307">
        <v>5.0999999999999996</v>
      </c>
      <c r="BY75" s="1307"/>
      <c r="BZ75" s="1307"/>
      <c r="CA75" s="1307"/>
      <c r="CB75" s="1307"/>
      <c r="CC75" s="1307"/>
      <c r="CD75" s="1307"/>
      <c r="CE75" s="1307"/>
      <c r="CF75" s="1307">
        <v>5.0999999999999996</v>
      </c>
      <c r="CG75" s="1307"/>
      <c r="CH75" s="1307"/>
      <c r="CI75" s="1307"/>
      <c r="CJ75" s="1307"/>
      <c r="CK75" s="1307"/>
      <c r="CL75" s="1307"/>
      <c r="CM75" s="1307"/>
      <c r="CN75" s="1307">
        <v>5.4</v>
      </c>
      <c r="CO75" s="1307"/>
      <c r="CP75" s="1307"/>
      <c r="CQ75" s="1307"/>
      <c r="CR75" s="1307"/>
      <c r="CS75" s="1307"/>
      <c r="CT75" s="1307"/>
      <c r="CU75" s="1307"/>
      <c r="CV75" s="1307">
        <v>5.8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610</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613</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UDDgAERUalEMk46BLLhtiOYITER72L45qQjnt8IgF4QBlAi9OFeMWxOq/10mCVe7gU26QLSUVujqWmgDdZUw==" saltValue="dJ/60nYTd3D9pF03xiJt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Z67" zoomScale="80" zoomScaleNormal="80" zoomScaleSheetLayoutView="70" workbookViewId="0">
      <selection activeCell="BV62" sqref="BV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C+/xE8isCKjrBPPdbZ1FyIxEIe5DlKOOsMt9T/xPozghyCiEvZxbof/1szbilCtQi8muSBA2zrZrVktc36Etg==" saltValue="OAoSrSOdWzuZPalhszt/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0" zoomScaleNormal="80" zoomScaleSheetLayoutView="55" workbookViewId="0">
      <selection activeCell="BV62" sqref="BV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3ZOe/W8A2WIRBoL6yItGihWFg6W9Q0H34A7eDlvqiY5i0zNkdztkGm4G7eaPySA4UrSI3e0j0l/aFhEUOXdaw==" saltValue="4pmyhomj38O1VPC46QqU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64591</v>
      </c>
      <c r="E3" s="161"/>
      <c r="F3" s="162">
        <v>66255</v>
      </c>
      <c r="G3" s="163"/>
      <c r="H3" s="164"/>
    </row>
    <row r="4" spans="1:8" x14ac:dyDescent="0.15">
      <c r="A4" s="165"/>
      <c r="B4" s="166"/>
      <c r="C4" s="167"/>
      <c r="D4" s="168">
        <v>16753</v>
      </c>
      <c r="E4" s="169"/>
      <c r="F4" s="170">
        <v>31822</v>
      </c>
      <c r="G4" s="171"/>
      <c r="H4" s="172"/>
    </row>
    <row r="5" spans="1:8" x14ac:dyDescent="0.15">
      <c r="A5" s="153" t="s">
        <v>538</v>
      </c>
      <c r="B5" s="158"/>
      <c r="C5" s="159"/>
      <c r="D5" s="160">
        <v>81186</v>
      </c>
      <c r="E5" s="161"/>
      <c r="F5" s="162">
        <v>92247</v>
      </c>
      <c r="G5" s="163"/>
      <c r="H5" s="164"/>
    </row>
    <row r="6" spans="1:8" x14ac:dyDescent="0.15">
      <c r="A6" s="165"/>
      <c r="B6" s="166"/>
      <c r="C6" s="167"/>
      <c r="D6" s="168">
        <v>22751</v>
      </c>
      <c r="E6" s="169"/>
      <c r="F6" s="170">
        <v>37204</v>
      </c>
      <c r="G6" s="171"/>
      <c r="H6" s="172"/>
    </row>
    <row r="7" spans="1:8" x14ac:dyDescent="0.15">
      <c r="A7" s="153" t="s">
        <v>539</v>
      </c>
      <c r="B7" s="158"/>
      <c r="C7" s="159"/>
      <c r="D7" s="160">
        <v>48421</v>
      </c>
      <c r="E7" s="161"/>
      <c r="F7" s="162">
        <v>67319</v>
      </c>
      <c r="G7" s="163"/>
      <c r="H7" s="164"/>
    </row>
    <row r="8" spans="1:8" x14ac:dyDescent="0.15">
      <c r="A8" s="165"/>
      <c r="B8" s="166"/>
      <c r="C8" s="167"/>
      <c r="D8" s="168">
        <v>25720</v>
      </c>
      <c r="E8" s="169"/>
      <c r="F8" s="170">
        <v>38101</v>
      </c>
      <c r="G8" s="171"/>
      <c r="H8" s="172"/>
    </row>
    <row r="9" spans="1:8" x14ac:dyDescent="0.15">
      <c r="A9" s="153" t="s">
        <v>540</v>
      </c>
      <c r="B9" s="158"/>
      <c r="C9" s="159"/>
      <c r="D9" s="160">
        <v>91992</v>
      </c>
      <c r="E9" s="161"/>
      <c r="F9" s="162">
        <v>70615</v>
      </c>
      <c r="G9" s="163"/>
      <c r="H9" s="164"/>
    </row>
    <row r="10" spans="1:8" x14ac:dyDescent="0.15">
      <c r="A10" s="165"/>
      <c r="B10" s="166"/>
      <c r="C10" s="167"/>
      <c r="D10" s="168">
        <v>46749</v>
      </c>
      <c r="E10" s="169"/>
      <c r="F10" s="170">
        <v>37382</v>
      </c>
      <c r="G10" s="171"/>
      <c r="H10" s="172"/>
    </row>
    <row r="11" spans="1:8" x14ac:dyDescent="0.15">
      <c r="A11" s="153" t="s">
        <v>541</v>
      </c>
      <c r="B11" s="158"/>
      <c r="C11" s="159"/>
      <c r="D11" s="160">
        <v>81626</v>
      </c>
      <c r="E11" s="161"/>
      <c r="F11" s="162">
        <v>69185</v>
      </c>
      <c r="G11" s="163"/>
      <c r="H11" s="164"/>
    </row>
    <row r="12" spans="1:8" x14ac:dyDescent="0.15">
      <c r="A12" s="165"/>
      <c r="B12" s="166"/>
      <c r="C12" s="173"/>
      <c r="D12" s="168">
        <v>38644</v>
      </c>
      <c r="E12" s="169"/>
      <c r="F12" s="170">
        <v>38519</v>
      </c>
      <c r="G12" s="171"/>
      <c r="H12" s="172"/>
    </row>
    <row r="13" spans="1:8" x14ac:dyDescent="0.15">
      <c r="A13" s="153"/>
      <c r="B13" s="158"/>
      <c r="C13" s="174"/>
      <c r="D13" s="175">
        <v>73563</v>
      </c>
      <c r="E13" s="176"/>
      <c r="F13" s="177">
        <v>73124</v>
      </c>
      <c r="G13" s="178"/>
      <c r="H13" s="164"/>
    </row>
    <row r="14" spans="1:8" x14ac:dyDescent="0.15">
      <c r="A14" s="165"/>
      <c r="B14" s="166"/>
      <c r="C14" s="167"/>
      <c r="D14" s="168">
        <v>30123</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8.7200000000000006</v>
      </c>
      <c r="C19" s="179">
        <f>ROUND(VALUE(SUBSTITUTE(実質収支比率等に係る経年分析!G$48,"▲","-")),2)</f>
        <v>8.67</v>
      </c>
      <c r="D19" s="179">
        <f>ROUND(VALUE(SUBSTITUTE(実質収支比率等に係る経年分析!H$48,"▲","-")),2)</f>
        <v>8.56</v>
      </c>
      <c r="E19" s="179">
        <f>ROUND(VALUE(SUBSTITUTE(実質収支比率等に係る経年分析!I$48,"▲","-")),2)</f>
        <v>10.02</v>
      </c>
      <c r="F19" s="179">
        <f>ROUND(VALUE(SUBSTITUTE(実質収支比率等に係る経年分析!J$48,"▲","-")),2)</f>
        <v>7.88</v>
      </c>
    </row>
    <row r="20" spans="1:11" x14ac:dyDescent="0.15">
      <c r="A20" s="179" t="s">
        <v>54</v>
      </c>
      <c r="B20" s="179">
        <f>ROUND(VALUE(SUBSTITUTE(実質収支比率等に係る経年分析!F$47,"▲","-")),2)</f>
        <v>33.71</v>
      </c>
      <c r="C20" s="179">
        <f>ROUND(VALUE(SUBSTITUTE(実質収支比率等に係る経年分析!G$47,"▲","-")),2)</f>
        <v>35</v>
      </c>
      <c r="D20" s="179">
        <f>ROUND(VALUE(SUBSTITUTE(実質収支比率等に係る経年分析!H$47,"▲","-")),2)</f>
        <v>34.15</v>
      </c>
      <c r="E20" s="179">
        <f>ROUND(VALUE(SUBSTITUTE(実質収支比率等に係る経年分析!I$47,"▲","-")),2)</f>
        <v>31.03</v>
      </c>
      <c r="F20" s="179">
        <f>ROUND(VALUE(SUBSTITUTE(実質収支比率等に係る経年分析!J$47,"▲","-")),2)</f>
        <v>27.09</v>
      </c>
    </row>
    <row r="21" spans="1:11" x14ac:dyDescent="0.15">
      <c r="A21" s="179" t="s">
        <v>55</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-5.2</v>
      </c>
      <c r="E21" s="179">
        <f>IF(ISNUMBER(VALUE(SUBSTITUTE(実質収支比率等に係る経年分析!I$49,"▲","-"))),ROUND(VALUE(SUBSTITUTE(実質収支比率等に係る経年分析!I$49,"▲","-")),2),NA())</f>
        <v>-4.8099999999999996</v>
      </c>
      <c r="F21" s="179">
        <f>IF(ISNUMBER(VALUE(SUBSTITUTE(実質収支比率等に係る経年分析!J$49,"▲","-"))),ROUND(VALUE(SUBSTITUTE(実質収支比率等に係る経年分析!J$49,"▲","-")),2),NA())</f>
        <v>-9.6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特定環境保全公共下水道事業特別会計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8.7100000000000009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8.5500000000000007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2.2000000000000002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2742</v>
      </c>
      <c r="E42" s="181"/>
      <c r="F42" s="181"/>
      <c r="G42" s="181">
        <f>'実質公債費比率（分子）の構造'!L$52</f>
        <v>2774</v>
      </c>
      <c r="H42" s="181"/>
      <c r="I42" s="181"/>
      <c r="J42" s="181">
        <f>'実質公債費比率（分子）の構造'!M$52</f>
        <v>2778</v>
      </c>
      <c r="K42" s="181"/>
      <c r="L42" s="181"/>
      <c r="M42" s="181">
        <f>'実質公債費比率（分子）の構造'!N$52</f>
        <v>2763</v>
      </c>
      <c r="N42" s="181"/>
      <c r="O42" s="181"/>
      <c r="P42" s="181">
        <f>'実質公債費比率（分子）の構造'!O$52</f>
        <v>2734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567</v>
      </c>
      <c r="C46" s="181"/>
      <c r="D46" s="181"/>
      <c r="E46" s="181">
        <f>'実質公債費比率（分子）の構造'!L$48</f>
        <v>606</v>
      </c>
      <c r="F46" s="181"/>
      <c r="G46" s="181"/>
      <c r="H46" s="181">
        <f>'実質公債費比率（分子）の構造'!M$48</f>
        <v>613</v>
      </c>
      <c r="I46" s="181"/>
      <c r="J46" s="181"/>
      <c r="K46" s="181">
        <f>'実質公債費比率（分子）の構造'!N$48</f>
        <v>624</v>
      </c>
      <c r="L46" s="181"/>
      <c r="M46" s="181"/>
      <c r="N46" s="181">
        <f>'実質公債費比率（分子）の構造'!O$48</f>
        <v>609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2872</v>
      </c>
      <c r="C49" s="181"/>
      <c r="D49" s="181"/>
      <c r="E49" s="181">
        <f>'実質公債費比率（分子）の構造'!L$45</f>
        <v>2858</v>
      </c>
      <c r="F49" s="181"/>
      <c r="G49" s="181"/>
      <c r="H49" s="181">
        <f>'実質公債費比率（分子）の構造'!M$45</f>
        <v>2933</v>
      </c>
      <c r="I49" s="181"/>
      <c r="J49" s="181"/>
      <c r="K49" s="181">
        <f>'実質公債費比率（分子）の構造'!N$45</f>
        <v>2936</v>
      </c>
      <c r="L49" s="181"/>
      <c r="M49" s="181"/>
      <c r="N49" s="181">
        <f>'実質公債費比率（分子）の構造'!O$45</f>
        <v>2922</v>
      </c>
      <c r="O49" s="181"/>
      <c r="P49" s="181"/>
    </row>
    <row r="50" spans="1:16" x14ac:dyDescent="0.15">
      <c r="A50" s="181" t="s">
        <v>70</v>
      </c>
      <c r="B50" s="181" t="e">
        <f>NA()</f>
        <v>#N/A</v>
      </c>
      <c r="C50" s="181">
        <f>IF(ISNUMBER('実質公債費比率（分子）の構造'!K$53),'実質公債費比率（分子）の構造'!K$53,NA())</f>
        <v>697</v>
      </c>
      <c r="D50" s="181" t="e">
        <f>NA()</f>
        <v>#N/A</v>
      </c>
      <c r="E50" s="181" t="e">
        <f>NA()</f>
        <v>#N/A</v>
      </c>
      <c r="F50" s="181">
        <f>IF(ISNUMBER('実質公債費比率（分子）の構造'!L$53),'実質公債費比率（分子）の構造'!L$53,NA())</f>
        <v>690</v>
      </c>
      <c r="G50" s="181" t="e">
        <f>NA()</f>
        <v>#N/A</v>
      </c>
      <c r="H50" s="181" t="e">
        <f>NA()</f>
        <v>#N/A</v>
      </c>
      <c r="I50" s="181">
        <f>IF(ISNUMBER('実質公債費比率（分子）の構造'!M$53),'実質公債費比率（分子）の構造'!M$53,NA())</f>
        <v>768</v>
      </c>
      <c r="J50" s="181" t="e">
        <f>NA()</f>
        <v>#N/A</v>
      </c>
      <c r="K50" s="181" t="e">
        <f>NA()</f>
        <v>#N/A</v>
      </c>
      <c r="L50" s="181">
        <f>IF(ISNUMBER('実質公債費比率（分子）の構造'!N$53),'実質公債費比率（分子）の構造'!N$53,NA())</f>
        <v>797</v>
      </c>
      <c r="M50" s="181" t="e">
        <f>NA()</f>
        <v>#N/A</v>
      </c>
      <c r="N50" s="181" t="e">
        <f>NA()</f>
        <v>#N/A</v>
      </c>
      <c r="O50" s="181">
        <f>IF(ISNUMBER('実質公債費比率（分子）の構造'!O$53),'実質公債費比率（分子）の構造'!O$53,NA())</f>
        <v>797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26903</v>
      </c>
      <c r="E56" s="180"/>
      <c r="F56" s="180"/>
      <c r="G56" s="180">
        <f>'将来負担比率（分子）の構造'!J$52</f>
        <v>27021</v>
      </c>
      <c r="H56" s="180"/>
      <c r="I56" s="180"/>
      <c r="J56" s="180">
        <f>'将来負担比率（分子）の構造'!K$52</f>
        <v>26239</v>
      </c>
      <c r="K56" s="180"/>
      <c r="L56" s="180"/>
      <c r="M56" s="180">
        <f>'将来負担比率（分子）の構造'!L$52</f>
        <v>26273</v>
      </c>
      <c r="N56" s="180"/>
      <c r="O56" s="180"/>
      <c r="P56" s="180">
        <f>'将来負担比率（分子）の構造'!M$52</f>
        <v>26487</v>
      </c>
    </row>
    <row r="57" spans="1:16" x14ac:dyDescent="0.15">
      <c r="A57" s="180" t="s">
        <v>42</v>
      </c>
      <c r="B57" s="180"/>
      <c r="C57" s="180"/>
      <c r="D57" s="180">
        <f>'将来負担比率（分子）の構造'!I$51</f>
        <v>2884</v>
      </c>
      <c r="E57" s="180"/>
      <c r="F57" s="180"/>
      <c r="G57" s="180">
        <f>'将来負担比率（分子）の構造'!J$51</f>
        <v>2628</v>
      </c>
      <c r="H57" s="180"/>
      <c r="I57" s="180"/>
      <c r="J57" s="180">
        <f>'将来負担比率（分子）の構造'!K$51</f>
        <v>2368</v>
      </c>
      <c r="K57" s="180"/>
      <c r="L57" s="180"/>
      <c r="M57" s="180">
        <f>'将来負担比率（分子）の構造'!L$51</f>
        <v>2196</v>
      </c>
      <c r="N57" s="180"/>
      <c r="O57" s="180"/>
      <c r="P57" s="180">
        <f>'将来負担比率（分子）の構造'!M$51</f>
        <v>1833</v>
      </c>
    </row>
    <row r="58" spans="1:16" x14ac:dyDescent="0.15">
      <c r="A58" s="180" t="s">
        <v>41</v>
      </c>
      <c r="B58" s="180"/>
      <c r="C58" s="180"/>
      <c r="D58" s="180">
        <f>'将来負担比率（分子）の構造'!I$50</f>
        <v>16440</v>
      </c>
      <c r="E58" s="180"/>
      <c r="F58" s="180"/>
      <c r="G58" s="180">
        <f>'将来負担比率（分子）の構造'!J$50</f>
        <v>17057</v>
      </c>
      <c r="H58" s="180"/>
      <c r="I58" s="180"/>
      <c r="J58" s="180">
        <f>'将来負担比率（分子）の構造'!K$50</f>
        <v>16401</v>
      </c>
      <c r="K58" s="180"/>
      <c r="L58" s="180"/>
      <c r="M58" s="180">
        <f>'将来負担比率（分子）の構造'!L$50</f>
        <v>15809</v>
      </c>
      <c r="N58" s="180"/>
      <c r="O58" s="180"/>
      <c r="P58" s="180">
        <f>'将来負担比率（分子）の構造'!M$50</f>
        <v>15233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307</v>
      </c>
      <c r="C61" s="180"/>
      <c r="D61" s="180"/>
      <c r="E61" s="180">
        <f>'将来負担比率（分子）の構造'!J$46</f>
        <v>324</v>
      </c>
      <c r="F61" s="180"/>
      <c r="G61" s="180"/>
      <c r="H61" s="180">
        <f>'将来負担比率（分子）の構造'!K$46</f>
        <v>454</v>
      </c>
      <c r="I61" s="180"/>
      <c r="J61" s="180"/>
      <c r="K61" s="180">
        <f>'将来負担比率（分子）の構造'!L$46</f>
        <v>387</v>
      </c>
      <c r="L61" s="180"/>
      <c r="M61" s="180"/>
      <c r="N61" s="180">
        <f>'将来負担比率（分子）の構造'!M$46</f>
        <v>326</v>
      </c>
      <c r="O61" s="180"/>
      <c r="P61" s="180"/>
    </row>
    <row r="62" spans="1:16" x14ac:dyDescent="0.15">
      <c r="A62" s="180" t="s">
        <v>35</v>
      </c>
      <c r="B62" s="180">
        <f>'将来負担比率（分子）の構造'!I$45</f>
        <v>5970</v>
      </c>
      <c r="C62" s="180"/>
      <c r="D62" s="180"/>
      <c r="E62" s="180">
        <f>'将来負担比率（分子）の構造'!J$45</f>
        <v>5687</v>
      </c>
      <c r="F62" s="180"/>
      <c r="G62" s="180"/>
      <c r="H62" s="180">
        <f>'将来負担比率（分子）の構造'!K$45</f>
        <v>5824</v>
      </c>
      <c r="I62" s="180"/>
      <c r="J62" s="180"/>
      <c r="K62" s="180">
        <f>'将来負担比率（分子）の構造'!L$45</f>
        <v>5727</v>
      </c>
      <c r="L62" s="180"/>
      <c r="M62" s="180"/>
      <c r="N62" s="180">
        <f>'将来負担比率（分子）の構造'!M$45</f>
        <v>5613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9129</v>
      </c>
      <c r="C64" s="180"/>
      <c r="D64" s="180"/>
      <c r="E64" s="180">
        <f>'将来負担比率（分子）の構造'!J$43</f>
        <v>8877</v>
      </c>
      <c r="F64" s="180"/>
      <c r="G64" s="180"/>
      <c r="H64" s="180">
        <f>'将来負担比率（分子）の構造'!K$43</f>
        <v>8551</v>
      </c>
      <c r="I64" s="180"/>
      <c r="J64" s="180"/>
      <c r="K64" s="180">
        <f>'将来負担比率（分子）の構造'!L$43</f>
        <v>8093</v>
      </c>
      <c r="L64" s="180"/>
      <c r="M64" s="180"/>
      <c r="N64" s="180">
        <f>'将来負担比率（分子）の構造'!M$43</f>
        <v>8554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25830</v>
      </c>
      <c r="C66" s="180"/>
      <c r="D66" s="180"/>
      <c r="E66" s="180">
        <f>'将来負担比率（分子）の構造'!J$41</f>
        <v>26010</v>
      </c>
      <c r="F66" s="180"/>
      <c r="G66" s="180"/>
      <c r="H66" s="180">
        <f>'将来負担比率（分子）の構造'!K$41</f>
        <v>25063</v>
      </c>
      <c r="I66" s="180"/>
      <c r="J66" s="180"/>
      <c r="K66" s="180">
        <f>'将来負担比率（分子）の構造'!L$41</f>
        <v>25790</v>
      </c>
      <c r="L66" s="180"/>
      <c r="M66" s="180"/>
      <c r="N66" s="180">
        <f>'将来負担比率（分子）の構造'!M$41</f>
        <v>26419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5530</v>
      </c>
      <c r="C72" s="184">
        <f>基金残高に係る経年分析!G55</f>
        <v>4997</v>
      </c>
      <c r="D72" s="184">
        <f>基金残高に係る経年分析!H55</f>
        <v>4347</v>
      </c>
    </row>
    <row r="73" spans="1:16" x14ac:dyDescent="0.15">
      <c r="A73" s="183" t="s">
        <v>77</v>
      </c>
      <c r="B73" s="184">
        <f>基金残高に係る経年分析!F56</f>
        <v>4438</v>
      </c>
      <c r="C73" s="184">
        <f>基金残高に係る経年分析!G56</f>
        <v>3905</v>
      </c>
      <c r="D73" s="184">
        <f>基金残高に係る経年分析!H56</f>
        <v>3374</v>
      </c>
    </row>
    <row r="74" spans="1:16" x14ac:dyDescent="0.15">
      <c r="A74" s="183" t="s">
        <v>78</v>
      </c>
      <c r="B74" s="184">
        <f>基金残高に係る経年分析!F57</f>
        <v>8321</v>
      </c>
      <c r="C74" s="184">
        <f>基金残高に係る経年分析!G57</f>
        <v>8850</v>
      </c>
      <c r="D74" s="184">
        <f>基金残高に係る経年分析!H57</f>
        <v>9467</v>
      </c>
    </row>
  </sheetData>
  <sheetProtection algorithmName="SHA-512" hashValue="NupOMjTWW9OQPM7kmO5w7UYEhd4Pmd+7InMfDZ9XJ86XtM9uQesrNSUNAFC6fgzU5qVFNu1zKrv92C3i0eAKZA==" saltValue="1YdiT+R3U1XbP66eNBUJ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6134427</v>
      </c>
      <c r="S5" s="631"/>
      <c r="T5" s="631"/>
      <c r="U5" s="631"/>
      <c r="V5" s="631"/>
      <c r="W5" s="631"/>
      <c r="X5" s="631"/>
      <c r="Y5" s="632"/>
      <c r="Z5" s="633">
        <v>19.2</v>
      </c>
      <c r="AA5" s="633"/>
      <c r="AB5" s="633"/>
      <c r="AC5" s="633"/>
      <c r="AD5" s="634">
        <v>5995477</v>
      </c>
      <c r="AE5" s="634"/>
      <c r="AF5" s="634"/>
      <c r="AG5" s="634"/>
      <c r="AH5" s="634"/>
      <c r="AI5" s="634"/>
      <c r="AJ5" s="634"/>
      <c r="AK5" s="634"/>
      <c r="AL5" s="635">
        <v>39</v>
      </c>
      <c r="AM5" s="636"/>
      <c r="AN5" s="636"/>
      <c r="AO5" s="637"/>
      <c r="AP5" s="627" t="s">
        <v>226</v>
      </c>
      <c r="AQ5" s="628"/>
      <c r="AR5" s="628"/>
      <c r="AS5" s="628"/>
      <c r="AT5" s="628"/>
      <c r="AU5" s="628"/>
      <c r="AV5" s="628"/>
      <c r="AW5" s="628"/>
      <c r="AX5" s="628"/>
      <c r="AY5" s="628"/>
      <c r="AZ5" s="628"/>
      <c r="BA5" s="628"/>
      <c r="BB5" s="628"/>
      <c r="BC5" s="628"/>
      <c r="BD5" s="628"/>
      <c r="BE5" s="628"/>
      <c r="BF5" s="629"/>
      <c r="BG5" s="641">
        <v>5994354</v>
      </c>
      <c r="BH5" s="642"/>
      <c r="BI5" s="642"/>
      <c r="BJ5" s="642"/>
      <c r="BK5" s="642"/>
      <c r="BL5" s="642"/>
      <c r="BM5" s="642"/>
      <c r="BN5" s="643"/>
      <c r="BO5" s="644">
        <v>97.7</v>
      </c>
      <c r="BP5" s="644"/>
      <c r="BQ5" s="644"/>
      <c r="BR5" s="644"/>
      <c r="BS5" s="645">
        <v>103071</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305572</v>
      </c>
      <c r="S6" s="642"/>
      <c r="T6" s="642"/>
      <c r="U6" s="642"/>
      <c r="V6" s="642"/>
      <c r="W6" s="642"/>
      <c r="X6" s="642"/>
      <c r="Y6" s="643"/>
      <c r="Z6" s="644">
        <v>1</v>
      </c>
      <c r="AA6" s="644"/>
      <c r="AB6" s="644"/>
      <c r="AC6" s="644"/>
      <c r="AD6" s="645">
        <v>305572</v>
      </c>
      <c r="AE6" s="645"/>
      <c r="AF6" s="645"/>
      <c r="AG6" s="645"/>
      <c r="AH6" s="645"/>
      <c r="AI6" s="645"/>
      <c r="AJ6" s="645"/>
      <c r="AK6" s="645"/>
      <c r="AL6" s="646">
        <v>2</v>
      </c>
      <c r="AM6" s="647"/>
      <c r="AN6" s="647"/>
      <c r="AO6" s="648"/>
      <c r="AP6" s="638" t="s">
        <v>231</v>
      </c>
      <c r="AQ6" s="639"/>
      <c r="AR6" s="639"/>
      <c r="AS6" s="639"/>
      <c r="AT6" s="639"/>
      <c r="AU6" s="639"/>
      <c r="AV6" s="639"/>
      <c r="AW6" s="639"/>
      <c r="AX6" s="639"/>
      <c r="AY6" s="639"/>
      <c r="AZ6" s="639"/>
      <c r="BA6" s="639"/>
      <c r="BB6" s="639"/>
      <c r="BC6" s="639"/>
      <c r="BD6" s="639"/>
      <c r="BE6" s="639"/>
      <c r="BF6" s="640"/>
      <c r="BG6" s="641">
        <v>5994354</v>
      </c>
      <c r="BH6" s="642"/>
      <c r="BI6" s="642"/>
      <c r="BJ6" s="642"/>
      <c r="BK6" s="642"/>
      <c r="BL6" s="642"/>
      <c r="BM6" s="642"/>
      <c r="BN6" s="643"/>
      <c r="BO6" s="644">
        <v>97.7</v>
      </c>
      <c r="BP6" s="644"/>
      <c r="BQ6" s="644"/>
      <c r="BR6" s="644"/>
      <c r="BS6" s="645">
        <v>103071</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237839</v>
      </c>
      <c r="CS6" s="642"/>
      <c r="CT6" s="642"/>
      <c r="CU6" s="642"/>
      <c r="CV6" s="642"/>
      <c r="CW6" s="642"/>
      <c r="CX6" s="642"/>
      <c r="CY6" s="643"/>
      <c r="CZ6" s="635">
        <v>0.8</v>
      </c>
      <c r="DA6" s="636"/>
      <c r="DB6" s="636"/>
      <c r="DC6" s="655"/>
      <c r="DD6" s="650" t="s">
        <v>128</v>
      </c>
      <c r="DE6" s="642"/>
      <c r="DF6" s="642"/>
      <c r="DG6" s="642"/>
      <c r="DH6" s="642"/>
      <c r="DI6" s="642"/>
      <c r="DJ6" s="642"/>
      <c r="DK6" s="642"/>
      <c r="DL6" s="642"/>
      <c r="DM6" s="642"/>
      <c r="DN6" s="642"/>
      <c r="DO6" s="642"/>
      <c r="DP6" s="643"/>
      <c r="DQ6" s="650">
        <v>237839</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10325</v>
      </c>
      <c r="S7" s="642"/>
      <c r="T7" s="642"/>
      <c r="U7" s="642"/>
      <c r="V7" s="642"/>
      <c r="W7" s="642"/>
      <c r="X7" s="642"/>
      <c r="Y7" s="643"/>
      <c r="Z7" s="644">
        <v>0</v>
      </c>
      <c r="AA7" s="644"/>
      <c r="AB7" s="644"/>
      <c r="AC7" s="644"/>
      <c r="AD7" s="645">
        <v>10325</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2841553</v>
      </c>
      <c r="BH7" s="642"/>
      <c r="BI7" s="642"/>
      <c r="BJ7" s="642"/>
      <c r="BK7" s="642"/>
      <c r="BL7" s="642"/>
      <c r="BM7" s="642"/>
      <c r="BN7" s="643"/>
      <c r="BO7" s="644">
        <v>46.3</v>
      </c>
      <c r="BP7" s="644"/>
      <c r="BQ7" s="644"/>
      <c r="BR7" s="644"/>
      <c r="BS7" s="645">
        <v>103071</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4736533</v>
      </c>
      <c r="CS7" s="642"/>
      <c r="CT7" s="642"/>
      <c r="CU7" s="642"/>
      <c r="CV7" s="642"/>
      <c r="CW7" s="642"/>
      <c r="CX7" s="642"/>
      <c r="CY7" s="643"/>
      <c r="CZ7" s="644">
        <v>15.6</v>
      </c>
      <c r="DA7" s="644"/>
      <c r="DB7" s="644"/>
      <c r="DC7" s="644"/>
      <c r="DD7" s="650">
        <v>1264931</v>
      </c>
      <c r="DE7" s="642"/>
      <c r="DF7" s="642"/>
      <c r="DG7" s="642"/>
      <c r="DH7" s="642"/>
      <c r="DI7" s="642"/>
      <c r="DJ7" s="642"/>
      <c r="DK7" s="642"/>
      <c r="DL7" s="642"/>
      <c r="DM7" s="642"/>
      <c r="DN7" s="642"/>
      <c r="DO7" s="642"/>
      <c r="DP7" s="643"/>
      <c r="DQ7" s="650">
        <v>3052848</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14007</v>
      </c>
      <c r="S8" s="642"/>
      <c r="T8" s="642"/>
      <c r="U8" s="642"/>
      <c r="V8" s="642"/>
      <c r="W8" s="642"/>
      <c r="X8" s="642"/>
      <c r="Y8" s="643"/>
      <c r="Z8" s="644">
        <v>0</v>
      </c>
      <c r="AA8" s="644"/>
      <c r="AB8" s="644"/>
      <c r="AC8" s="644"/>
      <c r="AD8" s="645">
        <v>14007</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88641</v>
      </c>
      <c r="BH8" s="642"/>
      <c r="BI8" s="642"/>
      <c r="BJ8" s="642"/>
      <c r="BK8" s="642"/>
      <c r="BL8" s="642"/>
      <c r="BM8" s="642"/>
      <c r="BN8" s="643"/>
      <c r="BO8" s="644">
        <v>1.4</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11368578</v>
      </c>
      <c r="CS8" s="642"/>
      <c r="CT8" s="642"/>
      <c r="CU8" s="642"/>
      <c r="CV8" s="642"/>
      <c r="CW8" s="642"/>
      <c r="CX8" s="642"/>
      <c r="CY8" s="643"/>
      <c r="CZ8" s="644">
        <v>37.4</v>
      </c>
      <c r="DA8" s="644"/>
      <c r="DB8" s="644"/>
      <c r="DC8" s="644"/>
      <c r="DD8" s="650">
        <v>84845</v>
      </c>
      <c r="DE8" s="642"/>
      <c r="DF8" s="642"/>
      <c r="DG8" s="642"/>
      <c r="DH8" s="642"/>
      <c r="DI8" s="642"/>
      <c r="DJ8" s="642"/>
      <c r="DK8" s="642"/>
      <c r="DL8" s="642"/>
      <c r="DM8" s="642"/>
      <c r="DN8" s="642"/>
      <c r="DO8" s="642"/>
      <c r="DP8" s="643"/>
      <c r="DQ8" s="650">
        <v>5469351</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12676</v>
      </c>
      <c r="S9" s="642"/>
      <c r="T9" s="642"/>
      <c r="U9" s="642"/>
      <c r="V9" s="642"/>
      <c r="W9" s="642"/>
      <c r="X9" s="642"/>
      <c r="Y9" s="643"/>
      <c r="Z9" s="644">
        <v>0</v>
      </c>
      <c r="AA9" s="644"/>
      <c r="AB9" s="644"/>
      <c r="AC9" s="644"/>
      <c r="AD9" s="645">
        <v>12676</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2109293</v>
      </c>
      <c r="BH9" s="642"/>
      <c r="BI9" s="642"/>
      <c r="BJ9" s="642"/>
      <c r="BK9" s="642"/>
      <c r="BL9" s="642"/>
      <c r="BM9" s="642"/>
      <c r="BN9" s="643"/>
      <c r="BO9" s="644">
        <v>34.4</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2024139</v>
      </c>
      <c r="CS9" s="642"/>
      <c r="CT9" s="642"/>
      <c r="CU9" s="642"/>
      <c r="CV9" s="642"/>
      <c r="CW9" s="642"/>
      <c r="CX9" s="642"/>
      <c r="CY9" s="643"/>
      <c r="CZ9" s="644">
        <v>6.7</v>
      </c>
      <c r="DA9" s="644"/>
      <c r="DB9" s="644"/>
      <c r="DC9" s="644"/>
      <c r="DD9" s="650">
        <v>161589</v>
      </c>
      <c r="DE9" s="642"/>
      <c r="DF9" s="642"/>
      <c r="DG9" s="642"/>
      <c r="DH9" s="642"/>
      <c r="DI9" s="642"/>
      <c r="DJ9" s="642"/>
      <c r="DK9" s="642"/>
      <c r="DL9" s="642"/>
      <c r="DM9" s="642"/>
      <c r="DN9" s="642"/>
      <c r="DO9" s="642"/>
      <c r="DP9" s="643"/>
      <c r="DQ9" s="650">
        <v>1472441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243</v>
      </c>
      <c r="S10" s="642"/>
      <c r="T10" s="642"/>
      <c r="U10" s="642"/>
      <c r="V10" s="642"/>
      <c r="W10" s="642"/>
      <c r="X10" s="642"/>
      <c r="Y10" s="643"/>
      <c r="Z10" s="644" t="s">
        <v>243</v>
      </c>
      <c r="AA10" s="644"/>
      <c r="AB10" s="644"/>
      <c r="AC10" s="644"/>
      <c r="AD10" s="645" t="s">
        <v>128</v>
      </c>
      <c r="AE10" s="645"/>
      <c r="AF10" s="645"/>
      <c r="AG10" s="645"/>
      <c r="AH10" s="645"/>
      <c r="AI10" s="645"/>
      <c r="AJ10" s="645"/>
      <c r="AK10" s="645"/>
      <c r="AL10" s="646" t="s">
        <v>128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124131</v>
      </c>
      <c r="BH10" s="642"/>
      <c r="BI10" s="642"/>
      <c r="BJ10" s="642"/>
      <c r="BK10" s="642"/>
      <c r="BL10" s="642"/>
      <c r="BM10" s="642"/>
      <c r="BN10" s="643"/>
      <c r="BO10" s="644">
        <v>2</v>
      </c>
      <c r="BP10" s="644"/>
      <c r="BQ10" s="644"/>
      <c r="BR10" s="644"/>
      <c r="BS10" s="650" t="s">
        <v>243</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53693</v>
      </c>
      <c r="CS10" s="642"/>
      <c r="CT10" s="642"/>
      <c r="CU10" s="642"/>
      <c r="CV10" s="642"/>
      <c r="CW10" s="642"/>
      <c r="CX10" s="642"/>
      <c r="CY10" s="643"/>
      <c r="CZ10" s="644">
        <v>0.2</v>
      </c>
      <c r="DA10" s="644"/>
      <c r="DB10" s="644"/>
      <c r="DC10" s="644"/>
      <c r="DD10" s="650">
        <v>3089</v>
      </c>
      <c r="DE10" s="642"/>
      <c r="DF10" s="642"/>
      <c r="DG10" s="642"/>
      <c r="DH10" s="642"/>
      <c r="DI10" s="642"/>
      <c r="DJ10" s="642"/>
      <c r="DK10" s="642"/>
      <c r="DL10" s="642"/>
      <c r="DM10" s="642"/>
      <c r="DN10" s="642"/>
      <c r="DO10" s="642"/>
      <c r="DP10" s="643"/>
      <c r="DQ10" s="650">
        <v>46708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519488</v>
      </c>
      <c r="BH11" s="642"/>
      <c r="BI11" s="642"/>
      <c r="BJ11" s="642"/>
      <c r="BK11" s="642"/>
      <c r="BL11" s="642"/>
      <c r="BM11" s="642"/>
      <c r="BN11" s="643"/>
      <c r="BO11" s="644">
        <v>8.5</v>
      </c>
      <c r="BP11" s="644"/>
      <c r="BQ11" s="644"/>
      <c r="BR11" s="644"/>
      <c r="BS11" s="650">
        <v>103071</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2407385</v>
      </c>
      <c r="CS11" s="642"/>
      <c r="CT11" s="642"/>
      <c r="CU11" s="642"/>
      <c r="CV11" s="642"/>
      <c r="CW11" s="642"/>
      <c r="CX11" s="642"/>
      <c r="CY11" s="643"/>
      <c r="CZ11" s="644">
        <v>7.9</v>
      </c>
      <c r="DA11" s="644"/>
      <c r="DB11" s="644"/>
      <c r="DC11" s="644"/>
      <c r="DD11" s="650">
        <v>772093</v>
      </c>
      <c r="DE11" s="642"/>
      <c r="DF11" s="642"/>
      <c r="DG11" s="642"/>
      <c r="DH11" s="642"/>
      <c r="DI11" s="642"/>
      <c r="DJ11" s="642"/>
      <c r="DK11" s="642"/>
      <c r="DL11" s="642"/>
      <c r="DM11" s="642"/>
      <c r="DN11" s="642"/>
      <c r="DO11" s="642"/>
      <c r="DP11" s="643"/>
      <c r="DQ11" s="650">
        <v>1386607</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1031765</v>
      </c>
      <c r="S12" s="642"/>
      <c r="T12" s="642"/>
      <c r="U12" s="642"/>
      <c r="V12" s="642"/>
      <c r="W12" s="642"/>
      <c r="X12" s="642"/>
      <c r="Y12" s="643"/>
      <c r="Z12" s="644">
        <v>3.2</v>
      </c>
      <c r="AA12" s="644"/>
      <c r="AB12" s="644"/>
      <c r="AC12" s="644"/>
      <c r="AD12" s="645">
        <v>1031765</v>
      </c>
      <c r="AE12" s="645"/>
      <c r="AF12" s="645"/>
      <c r="AG12" s="645"/>
      <c r="AH12" s="645"/>
      <c r="AI12" s="645"/>
      <c r="AJ12" s="645"/>
      <c r="AK12" s="645"/>
      <c r="AL12" s="646">
        <v>6.7</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2577595</v>
      </c>
      <c r="BH12" s="642"/>
      <c r="BI12" s="642"/>
      <c r="BJ12" s="642"/>
      <c r="BK12" s="642"/>
      <c r="BL12" s="642"/>
      <c r="BM12" s="642"/>
      <c r="BN12" s="643"/>
      <c r="BO12" s="644">
        <v>42</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518124</v>
      </c>
      <c r="CS12" s="642"/>
      <c r="CT12" s="642"/>
      <c r="CU12" s="642"/>
      <c r="CV12" s="642"/>
      <c r="CW12" s="642"/>
      <c r="CX12" s="642"/>
      <c r="CY12" s="643"/>
      <c r="CZ12" s="644">
        <v>1.7</v>
      </c>
      <c r="DA12" s="644"/>
      <c r="DB12" s="644"/>
      <c r="DC12" s="644"/>
      <c r="DD12" s="650">
        <v>66936</v>
      </c>
      <c r="DE12" s="642"/>
      <c r="DF12" s="642"/>
      <c r="DG12" s="642"/>
      <c r="DH12" s="642"/>
      <c r="DI12" s="642"/>
      <c r="DJ12" s="642"/>
      <c r="DK12" s="642"/>
      <c r="DL12" s="642"/>
      <c r="DM12" s="642"/>
      <c r="DN12" s="642"/>
      <c r="DO12" s="642"/>
      <c r="DP12" s="643"/>
      <c r="DQ12" s="650">
        <v>361113</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158</v>
      </c>
      <c r="S13" s="642"/>
      <c r="T13" s="642"/>
      <c r="U13" s="642"/>
      <c r="V13" s="642"/>
      <c r="W13" s="642"/>
      <c r="X13" s="642"/>
      <c r="Y13" s="643"/>
      <c r="Z13" s="644">
        <v>0</v>
      </c>
      <c r="AA13" s="644"/>
      <c r="AB13" s="644"/>
      <c r="AC13" s="644"/>
      <c r="AD13" s="645">
        <v>158</v>
      </c>
      <c r="AE13" s="645"/>
      <c r="AF13" s="645"/>
      <c r="AG13" s="645"/>
      <c r="AH13" s="645"/>
      <c r="AI13" s="645"/>
      <c r="AJ13" s="645"/>
      <c r="AK13" s="645"/>
      <c r="AL13" s="646">
        <v>0</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2569928</v>
      </c>
      <c r="BH13" s="642"/>
      <c r="BI13" s="642"/>
      <c r="BJ13" s="642"/>
      <c r="BK13" s="642"/>
      <c r="BL13" s="642"/>
      <c r="BM13" s="642"/>
      <c r="BN13" s="643"/>
      <c r="BO13" s="644">
        <v>41.9</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2264453</v>
      </c>
      <c r="CS13" s="642"/>
      <c r="CT13" s="642"/>
      <c r="CU13" s="642"/>
      <c r="CV13" s="642"/>
      <c r="CW13" s="642"/>
      <c r="CX13" s="642"/>
      <c r="CY13" s="643"/>
      <c r="CZ13" s="644">
        <v>7.4</v>
      </c>
      <c r="DA13" s="644"/>
      <c r="DB13" s="644"/>
      <c r="DC13" s="644"/>
      <c r="DD13" s="650">
        <v>1239369</v>
      </c>
      <c r="DE13" s="642"/>
      <c r="DF13" s="642"/>
      <c r="DG13" s="642"/>
      <c r="DH13" s="642"/>
      <c r="DI13" s="642"/>
      <c r="DJ13" s="642"/>
      <c r="DK13" s="642"/>
      <c r="DL13" s="642"/>
      <c r="DM13" s="642"/>
      <c r="DN13" s="642"/>
      <c r="DO13" s="642"/>
      <c r="DP13" s="643"/>
      <c r="DQ13" s="650">
        <v>1150833</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243</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208522</v>
      </c>
      <c r="BH14" s="642"/>
      <c r="BI14" s="642"/>
      <c r="BJ14" s="642"/>
      <c r="BK14" s="642"/>
      <c r="BL14" s="642"/>
      <c r="BM14" s="642"/>
      <c r="BN14" s="643"/>
      <c r="BO14" s="644">
        <v>3.4</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916286</v>
      </c>
      <c r="CS14" s="642"/>
      <c r="CT14" s="642"/>
      <c r="CU14" s="642"/>
      <c r="CV14" s="642"/>
      <c r="CW14" s="642"/>
      <c r="CX14" s="642"/>
      <c r="CY14" s="643"/>
      <c r="CZ14" s="644">
        <v>3</v>
      </c>
      <c r="DA14" s="644"/>
      <c r="DB14" s="644"/>
      <c r="DC14" s="644"/>
      <c r="DD14" s="650">
        <v>71766</v>
      </c>
      <c r="DE14" s="642"/>
      <c r="DF14" s="642"/>
      <c r="DG14" s="642"/>
      <c r="DH14" s="642"/>
      <c r="DI14" s="642"/>
      <c r="DJ14" s="642"/>
      <c r="DK14" s="642"/>
      <c r="DL14" s="642"/>
      <c r="DM14" s="642"/>
      <c r="DN14" s="642"/>
      <c r="DO14" s="642"/>
      <c r="DP14" s="643"/>
      <c r="DQ14" s="650">
        <v>839974</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67370</v>
      </c>
      <c r="S15" s="642"/>
      <c r="T15" s="642"/>
      <c r="U15" s="642"/>
      <c r="V15" s="642"/>
      <c r="W15" s="642"/>
      <c r="X15" s="642"/>
      <c r="Y15" s="643"/>
      <c r="Z15" s="644">
        <v>0.2</v>
      </c>
      <c r="AA15" s="644"/>
      <c r="AB15" s="644"/>
      <c r="AC15" s="644"/>
      <c r="AD15" s="645">
        <v>67370</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366684</v>
      </c>
      <c r="BH15" s="642"/>
      <c r="BI15" s="642"/>
      <c r="BJ15" s="642"/>
      <c r="BK15" s="642"/>
      <c r="BL15" s="642"/>
      <c r="BM15" s="642"/>
      <c r="BN15" s="643"/>
      <c r="BO15" s="644">
        <v>6</v>
      </c>
      <c r="BP15" s="644"/>
      <c r="BQ15" s="644"/>
      <c r="BR15" s="644"/>
      <c r="BS15" s="650" t="s">
        <v>243</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2892983</v>
      </c>
      <c r="CS15" s="642"/>
      <c r="CT15" s="642"/>
      <c r="CU15" s="642"/>
      <c r="CV15" s="642"/>
      <c r="CW15" s="642"/>
      <c r="CX15" s="642"/>
      <c r="CY15" s="643"/>
      <c r="CZ15" s="644">
        <v>9.5</v>
      </c>
      <c r="DA15" s="644"/>
      <c r="DB15" s="644"/>
      <c r="DC15" s="644"/>
      <c r="DD15" s="650">
        <v>945621</v>
      </c>
      <c r="DE15" s="642"/>
      <c r="DF15" s="642"/>
      <c r="DG15" s="642"/>
      <c r="DH15" s="642"/>
      <c r="DI15" s="642"/>
      <c r="DJ15" s="642"/>
      <c r="DK15" s="642"/>
      <c r="DL15" s="642"/>
      <c r="DM15" s="642"/>
      <c r="DN15" s="642"/>
      <c r="DO15" s="642"/>
      <c r="DP15" s="643"/>
      <c r="DQ15" s="650">
        <v>1908134</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243</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138</v>
      </c>
      <c r="BH16" s="642"/>
      <c r="BI16" s="642"/>
      <c r="BJ16" s="642"/>
      <c r="BK16" s="642"/>
      <c r="BL16" s="642"/>
      <c r="BM16" s="642"/>
      <c r="BN16" s="643"/>
      <c r="BO16" s="644" t="s">
        <v>128</v>
      </c>
      <c r="BP16" s="644"/>
      <c r="BQ16" s="644"/>
      <c r="BR16" s="644"/>
      <c r="BS16" s="650" t="s">
        <v>243</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113279</v>
      </c>
      <c r="CS16" s="642"/>
      <c r="CT16" s="642"/>
      <c r="CU16" s="642"/>
      <c r="CV16" s="642"/>
      <c r="CW16" s="642"/>
      <c r="CX16" s="642"/>
      <c r="CY16" s="643"/>
      <c r="CZ16" s="644">
        <v>0.4</v>
      </c>
      <c r="DA16" s="644"/>
      <c r="DB16" s="644"/>
      <c r="DC16" s="644"/>
      <c r="DD16" s="650" t="s">
        <v>128</v>
      </c>
      <c r="DE16" s="642"/>
      <c r="DF16" s="642"/>
      <c r="DG16" s="642"/>
      <c r="DH16" s="642"/>
      <c r="DI16" s="642"/>
      <c r="DJ16" s="642"/>
      <c r="DK16" s="642"/>
      <c r="DL16" s="642"/>
      <c r="DM16" s="642"/>
      <c r="DN16" s="642"/>
      <c r="DO16" s="642"/>
      <c r="DP16" s="643"/>
      <c r="DQ16" s="650">
        <v>47467</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30812</v>
      </c>
      <c r="S17" s="642"/>
      <c r="T17" s="642"/>
      <c r="U17" s="642"/>
      <c r="V17" s="642"/>
      <c r="W17" s="642"/>
      <c r="X17" s="642"/>
      <c r="Y17" s="643"/>
      <c r="Z17" s="644">
        <v>0.1</v>
      </c>
      <c r="AA17" s="644"/>
      <c r="AB17" s="644"/>
      <c r="AC17" s="644"/>
      <c r="AD17" s="645">
        <v>30812</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2902743</v>
      </c>
      <c r="CS17" s="642"/>
      <c r="CT17" s="642"/>
      <c r="CU17" s="642"/>
      <c r="CV17" s="642"/>
      <c r="CW17" s="642"/>
      <c r="CX17" s="642"/>
      <c r="CY17" s="643"/>
      <c r="CZ17" s="644">
        <v>9.5</v>
      </c>
      <c r="DA17" s="644"/>
      <c r="DB17" s="644"/>
      <c r="DC17" s="644"/>
      <c r="DD17" s="650" t="s">
        <v>243</v>
      </c>
      <c r="DE17" s="642"/>
      <c r="DF17" s="642"/>
      <c r="DG17" s="642"/>
      <c r="DH17" s="642"/>
      <c r="DI17" s="642"/>
      <c r="DJ17" s="642"/>
      <c r="DK17" s="642"/>
      <c r="DL17" s="642"/>
      <c r="DM17" s="642"/>
      <c r="DN17" s="642"/>
      <c r="DO17" s="642"/>
      <c r="DP17" s="643"/>
      <c r="DQ17" s="650">
        <v>2836625</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8726674</v>
      </c>
      <c r="S18" s="642"/>
      <c r="T18" s="642"/>
      <c r="U18" s="642"/>
      <c r="V18" s="642"/>
      <c r="W18" s="642"/>
      <c r="X18" s="642"/>
      <c r="Y18" s="643"/>
      <c r="Z18" s="644">
        <v>27.4</v>
      </c>
      <c r="AA18" s="644"/>
      <c r="AB18" s="644"/>
      <c r="AC18" s="644"/>
      <c r="AD18" s="645">
        <v>7833400</v>
      </c>
      <c r="AE18" s="645"/>
      <c r="AF18" s="645"/>
      <c r="AG18" s="645"/>
      <c r="AH18" s="645"/>
      <c r="AI18" s="645"/>
      <c r="AJ18" s="645"/>
      <c r="AK18" s="645"/>
      <c r="AL18" s="646">
        <v>51</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138</v>
      </c>
      <c r="BP18" s="644"/>
      <c r="BQ18" s="644"/>
      <c r="BR18" s="644"/>
      <c r="BS18" s="650" t="s">
        <v>243</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7833400</v>
      </c>
      <c r="S19" s="642"/>
      <c r="T19" s="642"/>
      <c r="U19" s="642"/>
      <c r="V19" s="642"/>
      <c r="W19" s="642"/>
      <c r="X19" s="642"/>
      <c r="Y19" s="643"/>
      <c r="Z19" s="644">
        <v>24.6</v>
      </c>
      <c r="AA19" s="644"/>
      <c r="AB19" s="644"/>
      <c r="AC19" s="644"/>
      <c r="AD19" s="645">
        <v>7833400</v>
      </c>
      <c r="AE19" s="645"/>
      <c r="AF19" s="645"/>
      <c r="AG19" s="645"/>
      <c r="AH19" s="645"/>
      <c r="AI19" s="645"/>
      <c r="AJ19" s="645"/>
      <c r="AK19" s="645"/>
      <c r="AL19" s="646">
        <v>51</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140073</v>
      </c>
      <c r="BH19" s="642"/>
      <c r="BI19" s="642"/>
      <c r="BJ19" s="642"/>
      <c r="BK19" s="642"/>
      <c r="BL19" s="642"/>
      <c r="BM19" s="642"/>
      <c r="BN19" s="643"/>
      <c r="BO19" s="644">
        <v>2.2999999999999998</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243</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243</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893274</v>
      </c>
      <c r="S20" s="642"/>
      <c r="T20" s="642"/>
      <c r="U20" s="642"/>
      <c r="V20" s="642"/>
      <c r="W20" s="642"/>
      <c r="X20" s="642"/>
      <c r="Y20" s="643"/>
      <c r="Z20" s="644">
        <v>2.8</v>
      </c>
      <c r="AA20" s="644"/>
      <c r="AB20" s="644"/>
      <c r="AC20" s="644"/>
      <c r="AD20" s="645" t="s">
        <v>243</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140073</v>
      </c>
      <c r="BH20" s="642"/>
      <c r="BI20" s="642"/>
      <c r="BJ20" s="642"/>
      <c r="BK20" s="642"/>
      <c r="BL20" s="642"/>
      <c r="BM20" s="642"/>
      <c r="BN20" s="643"/>
      <c r="BO20" s="644">
        <v>2.2999999999999998</v>
      </c>
      <c r="BP20" s="644"/>
      <c r="BQ20" s="644"/>
      <c r="BR20" s="644"/>
      <c r="BS20" s="650" t="s">
        <v>243</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30436035</v>
      </c>
      <c r="CS20" s="642"/>
      <c r="CT20" s="642"/>
      <c r="CU20" s="642"/>
      <c r="CV20" s="642"/>
      <c r="CW20" s="642"/>
      <c r="CX20" s="642"/>
      <c r="CY20" s="643"/>
      <c r="CZ20" s="644">
        <v>100</v>
      </c>
      <c r="DA20" s="644"/>
      <c r="DB20" s="644"/>
      <c r="DC20" s="644"/>
      <c r="DD20" s="650">
        <v>4610239</v>
      </c>
      <c r="DE20" s="642"/>
      <c r="DF20" s="642"/>
      <c r="DG20" s="642"/>
      <c r="DH20" s="642"/>
      <c r="DI20" s="642"/>
      <c r="DJ20" s="642"/>
      <c r="DK20" s="642"/>
      <c r="DL20" s="642"/>
      <c r="DM20" s="642"/>
      <c r="DN20" s="642"/>
      <c r="DO20" s="642"/>
      <c r="DP20" s="643"/>
      <c r="DQ20" s="650">
        <v>18809940</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243</v>
      </c>
      <c r="AE21" s="645"/>
      <c r="AF21" s="645"/>
      <c r="AG21" s="645"/>
      <c r="AH21" s="645"/>
      <c r="AI21" s="645"/>
      <c r="AJ21" s="645"/>
      <c r="AK21" s="645"/>
      <c r="AL21" s="646" t="s">
        <v>138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1123</v>
      </c>
      <c r="BH21" s="642"/>
      <c r="BI21" s="642"/>
      <c r="BJ21" s="642"/>
      <c r="BK21" s="642"/>
      <c r="BL21" s="642"/>
      <c r="BM21" s="642"/>
      <c r="BN21" s="643"/>
      <c r="BO21" s="644">
        <v>0</v>
      </c>
      <c r="BP21" s="644"/>
      <c r="BQ21" s="644"/>
      <c r="BR21" s="644"/>
      <c r="BS21" s="650" t="s">
        <v>243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16333786</v>
      </c>
      <c r="S22" s="642"/>
      <c r="T22" s="642"/>
      <c r="U22" s="642"/>
      <c r="V22" s="642"/>
      <c r="W22" s="642"/>
      <c r="X22" s="642"/>
      <c r="Y22" s="643"/>
      <c r="Z22" s="644">
        <v>51.2</v>
      </c>
      <c r="AA22" s="644"/>
      <c r="AB22" s="644"/>
      <c r="AC22" s="644"/>
      <c r="AD22" s="645">
        <v>15301562</v>
      </c>
      <c r="AE22" s="645"/>
      <c r="AF22" s="645"/>
      <c r="AG22" s="645"/>
      <c r="AH22" s="645"/>
      <c r="AI22" s="645"/>
      <c r="AJ22" s="645"/>
      <c r="AK22" s="645"/>
      <c r="AL22" s="646">
        <v>99.6</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243</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7823</v>
      </c>
      <c r="S23" s="642"/>
      <c r="T23" s="642"/>
      <c r="U23" s="642"/>
      <c r="V23" s="642"/>
      <c r="W23" s="642"/>
      <c r="X23" s="642"/>
      <c r="Y23" s="643"/>
      <c r="Z23" s="644">
        <v>0</v>
      </c>
      <c r="AA23" s="644"/>
      <c r="AB23" s="644"/>
      <c r="AC23" s="644"/>
      <c r="AD23" s="645">
        <v>7823</v>
      </c>
      <c r="AE23" s="645"/>
      <c r="AF23" s="645"/>
      <c r="AG23" s="645"/>
      <c r="AH23" s="645"/>
      <c r="AI23" s="645"/>
      <c r="AJ23" s="645"/>
      <c r="AK23" s="645"/>
      <c r="AL23" s="646">
        <v>0.1</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138950</v>
      </c>
      <c r="BH23" s="642"/>
      <c r="BI23" s="642"/>
      <c r="BJ23" s="642"/>
      <c r="BK23" s="642"/>
      <c r="BL23" s="642"/>
      <c r="BM23" s="642"/>
      <c r="BN23" s="643"/>
      <c r="BO23" s="644">
        <v>2.2999999999999998</v>
      </c>
      <c r="BP23" s="644"/>
      <c r="BQ23" s="644"/>
      <c r="BR23" s="644"/>
      <c r="BS23" s="650" t="s">
        <v>128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232178</v>
      </c>
      <c r="S24" s="642"/>
      <c r="T24" s="642"/>
      <c r="U24" s="642"/>
      <c r="V24" s="642"/>
      <c r="W24" s="642"/>
      <c r="X24" s="642"/>
      <c r="Y24" s="643"/>
      <c r="Z24" s="644">
        <v>0.7</v>
      </c>
      <c r="AA24" s="644"/>
      <c r="AB24" s="644"/>
      <c r="AC24" s="644"/>
      <c r="AD24" s="645" t="s">
        <v>128</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243</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15636959</v>
      </c>
      <c r="CS24" s="631"/>
      <c r="CT24" s="631"/>
      <c r="CU24" s="631"/>
      <c r="CV24" s="631"/>
      <c r="CW24" s="631"/>
      <c r="CX24" s="631"/>
      <c r="CY24" s="632"/>
      <c r="CZ24" s="635">
        <v>51.4</v>
      </c>
      <c r="DA24" s="636"/>
      <c r="DB24" s="636"/>
      <c r="DC24" s="655"/>
      <c r="DD24" s="674">
        <v>10043964</v>
      </c>
      <c r="DE24" s="631"/>
      <c r="DF24" s="631"/>
      <c r="DG24" s="631"/>
      <c r="DH24" s="631"/>
      <c r="DI24" s="631"/>
      <c r="DJ24" s="631"/>
      <c r="DK24" s="632"/>
      <c r="DL24" s="674">
        <v>9865315</v>
      </c>
      <c r="DM24" s="631"/>
      <c r="DN24" s="631"/>
      <c r="DO24" s="631"/>
      <c r="DP24" s="631"/>
      <c r="DQ24" s="631"/>
      <c r="DR24" s="631"/>
      <c r="DS24" s="631"/>
      <c r="DT24" s="631"/>
      <c r="DU24" s="631"/>
      <c r="DV24" s="632"/>
      <c r="DW24" s="635">
        <v>60.9</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439290</v>
      </c>
      <c r="S25" s="642"/>
      <c r="T25" s="642"/>
      <c r="U25" s="642"/>
      <c r="V25" s="642"/>
      <c r="W25" s="642"/>
      <c r="X25" s="642"/>
      <c r="Y25" s="643"/>
      <c r="Z25" s="644">
        <v>1.4</v>
      </c>
      <c r="AA25" s="644"/>
      <c r="AB25" s="644"/>
      <c r="AC25" s="644"/>
      <c r="AD25" s="645">
        <v>49654</v>
      </c>
      <c r="AE25" s="645"/>
      <c r="AF25" s="645"/>
      <c r="AG25" s="645"/>
      <c r="AH25" s="645"/>
      <c r="AI25" s="645"/>
      <c r="AJ25" s="645"/>
      <c r="AK25" s="645"/>
      <c r="AL25" s="646">
        <v>0.3</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243</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5421482</v>
      </c>
      <c r="CS25" s="677"/>
      <c r="CT25" s="677"/>
      <c r="CU25" s="677"/>
      <c r="CV25" s="677"/>
      <c r="CW25" s="677"/>
      <c r="CX25" s="677"/>
      <c r="CY25" s="678"/>
      <c r="CZ25" s="646">
        <v>17.8</v>
      </c>
      <c r="DA25" s="675"/>
      <c r="DB25" s="675"/>
      <c r="DC25" s="679"/>
      <c r="DD25" s="650">
        <v>5101206</v>
      </c>
      <c r="DE25" s="677"/>
      <c r="DF25" s="677"/>
      <c r="DG25" s="677"/>
      <c r="DH25" s="677"/>
      <c r="DI25" s="677"/>
      <c r="DJ25" s="677"/>
      <c r="DK25" s="678"/>
      <c r="DL25" s="650">
        <v>4978737</v>
      </c>
      <c r="DM25" s="677"/>
      <c r="DN25" s="677"/>
      <c r="DO25" s="677"/>
      <c r="DP25" s="677"/>
      <c r="DQ25" s="677"/>
      <c r="DR25" s="677"/>
      <c r="DS25" s="677"/>
      <c r="DT25" s="677"/>
      <c r="DU25" s="677"/>
      <c r="DV25" s="678"/>
      <c r="DW25" s="646">
        <v>30.8</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217691</v>
      </c>
      <c r="S26" s="642"/>
      <c r="T26" s="642"/>
      <c r="U26" s="642"/>
      <c r="V26" s="642"/>
      <c r="W26" s="642"/>
      <c r="X26" s="642"/>
      <c r="Y26" s="643"/>
      <c r="Z26" s="644">
        <v>0.7</v>
      </c>
      <c r="AA26" s="644"/>
      <c r="AB26" s="644"/>
      <c r="AC26" s="644"/>
      <c r="AD26" s="645" t="s">
        <v>128</v>
      </c>
      <c r="AE26" s="645"/>
      <c r="AF26" s="645"/>
      <c r="AG26" s="645"/>
      <c r="AH26" s="645"/>
      <c r="AI26" s="645"/>
      <c r="AJ26" s="645"/>
      <c r="AK26" s="645"/>
      <c r="AL26" s="646" t="s">
        <v>243</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243</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3638112</v>
      </c>
      <c r="CS26" s="642"/>
      <c r="CT26" s="642"/>
      <c r="CU26" s="642"/>
      <c r="CV26" s="642"/>
      <c r="CW26" s="642"/>
      <c r="CX26" s="642"/>
      <c r="CY26" s="643"/>
      <c r="CZ26" s="646">
        <v>12</v>
      </c>
      <c r="DA26" s="675"/>
      <c r="DB26" s="675"/>
      <c r="DC26" s="679"/>
      <c r="DD26" s="650">
        <v>3376115</v>
      </c>
      <c r="DE26" s="642"/>
      <c r="DF26" s="642"/>
      <c r="DG26" s="642"/>
      <c r="DH26" s="642"/>
      <c r="DI26" s="642"/>
      <c r="DJ26" s="642"/>
      <c r="DK26" s="643"/>
      <c r="DL26" s="650" t="s">
        <v>128</v>
      </c>
      <c r="DM26" s="642"/>
      <c r="DN26" s="642"/>
      <c r="DO26" s="642"/>
      <c r="DP26" s="642"/>
      <c r="DQ26" s="642"/>
      <c r="DR26" s="642"/>
      <c r="DS26" s="642"/>
      <c r="DT26" s="642"/>
      <c r="DU26" s="642"/>
      <c r="DV26" s="643"/>
      <c r="DW26" s="646" t="s">
        <v>138</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4664127</v>
      </c>
      <c r="S27" s="642"/>
      <c r="T27" s="642"/>
      <c r="U27" s="642"/>
      <c r="V27" s="642"/>
      <c r="W27" s="642"/>
      <c r="X27" s="642"/>
      <c r="Y27" s="643"/>
      <c r="Z27" s="644">
        <v>14.6</v>
      </c>
      <c r="AA27" s="644"/>
      <c r="AB27" s="644"/>
      <c r="AC27" s="644"/>
      <c r="AD27" s="645" t="s">
        <v>128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6134427</v>
      </c>
      <c r="BH27" s="642"/>
      <c r="BI27" s="642"/>
      <c r="BJ27" s="642"/>
      <c r="BK27" s="642"/>
      <c r="BL27" s="642"/>
      <c r="BM27" s="642"/>
      <c r="BN27" s="643"/>
      <c r="BO27" s="644">
        <v>100</v>
      </c>
      <c r="BP27" s="644"/>
      <c r="BQ27" s="644"/>
      <c r="BR27" s="644"/>
      <c r="BS27" s="650">
        <v>103071</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7312734</v>
      </c>
      <c r="CS27" s="677"/>
      <c r="CT27" s="677"/>
      <c r="CU27" s="677"/>
      <c r="CV27" s="677"/>
      <c r="CW27" s="677"/>
      <c r="CX27" s="677"/>
      <c r="CY27" s="678"/>
      <c r="CZ27" s="646">
        <v>24</v>
      </c>
      <c r="DA27" s="675"/>
      <c r="DB27" s="675"/>
      <c r="DC27" s="679"/>
      <c r="DD27" s="650">
        <v>2106133</v>
      </c>
      <c r="DE27" s="677"/>
      <c r="DF27" s="677"/>
      <c r="DG27" s="677"/>
      <c r="DH27" s="677"/>
      <c r="DI27" s="677"/>
      <c r="DJ27" s="677"/>
      <c r="DK27" s="678"/>
      <c r="DL27" s="650">
        <v>2049953</v>
      </c>
      <c r="DM27" s="677"/>
      <c r="DN27" s="677"/>
      <c r="DO27" s="677"/>
      <c r="DP27" s="677"/>
      <c r="DQ27" s="677"/>
      <c r="DR27" s="677"/>
      <c r="DS27" s="677"/>
      <c r="DT27" s="677"/>
      <c r="DU27" s="677"/>
      <c r="DV27" s="678"/>
      <c r="DW27" s="646">
        <v>12.7</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243</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2902743</v>
      </c>
      <c r="CS28" s="642"/>
      <c r="CT28" s="642"/>
      <c r="CU28" s="642"/>
      <c r="CV28" s="642"/>
      <c r="CW28" s="642"/>
      <c r="CX28" s="642"/>
      <c r="CY28" s="643"/>
      <c r="CZ28" s="646">
        <v>9.5</v>
      </c>
      <c r="DA28" s="675"/>
      <c r="DB28" s="675"/>
      <c r="DC28" s="679"/>
      <c r="DD28" s="650">
        <v>2836625</v>
      </c>
      <c r="DE28" s="642"/>
      <c r="DF28" s="642"/>
      <c r="DG28" s="642"/>
      <c r="DH28" s="642"/>
      <c r="DI28" s="642"/>
      <c r="DJ28" s="642"/>
      <c r="DK28" s="643"/>
      <c r="DL28" s="650">
        <v>2836625</v>
      </c>
      <c r="DM28" s="642"/>
      <c r="DN28" s="642"/>
      <c r="DO28" s="642"/>
      <c r="DP28" s="642"/>
      <c r="DQ28" s="642"/>
      <c r="DR28" s="642"/>
      <c r="DS28" s="642"/>
      <c r="DT28" s="642"/>
      <c r="DU28" s="642"/>
      <c r="DV28" s="643"/>
      <c r="DW28" s="646">
        <v>17.5</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2955699</v>
      </c>
      <c r="S29" s="642"/>
      <c r="T29" s="642"/>
      <c r="U29" s="642"/>
      <c r="V29" s="642"/>
      <c r="W29" s="642"/>
      <c r="X29" s="642"/>
      <c r="Y29" s="643"/>
      <c r="Z29" s="644">
        <v>9.3000000000000007</v>
      </c>
      <c r="AA29" s="644"/>
      <c r="AB29" s="644"/>
      <c r="AC29" s="644"/>
      <c r="AD29" s="645" t="s">
        <v>128</v>
      </c>
      <c r="AE29" s="645"/>
      <c r="AF29" s="645"/>
      <c r="AG29" s="645"/>
      <c r="AH29" s="645"/>
      <c r="AI29" s="645"/>
      <c r="AJ29" s="645"/>
      <c r="AK29" s="645"/>
      <c r="AL29" s="646" t="s">
        <v>243</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69</v>
      </c>
      <c r="CG29" s="657"/>
      <c r="CH29" s="657"/>
      <c r="CI29" s="657"/>
      <c r="CJ29" s="657"/>
      <c r="CK29" s="657"/>
      <c r="CL29" s="657"/>
      <c r="CM29" s="657"/>
      <c r="CN29" s="657"/>
      <c r="CO29" s="657"/>
      <c r="CP29" s="657"/>
      <c r="CQ29" s="658"/>
      <c r="CR29" s="641">
        <v>2902739</v>
      </c>
      <c r="CS29" s="677"/>
      <c r="CT29" s="677"/>
      <c r="CU29" s="677"/>
      <c r="CV29" s="677"/>
      <c r="CW29" s="677"/>
      <c r="CX29" s="677"/>
      <c r="CY29" s="678"/>
      <c r="CZ29" s="646">
        <v>9.5</v>
      </c>
      <c r="DA29" s="675"/>
      <c r="DB29" s="675"/>
      <c r="DC29" s="679"/>
      <c r="DD29" s="650">
        <v>2836621</v>
      </c>
      <c r="DE29" s="677"/>
      <c r="DF29" s="677"/>
      <c r="DG29" s="677"/>
      <c r="DH29" s="677"/>
      <c r="DI29" s="677"/>
      <c r="DJ29" s="677"/>
      <c r="DK29" s="678"/>
      <c r="DL29" s="650">
        <v>2836621</v>
      </c>
      <c r="DM29" s="677"/>
      <c r="DN29" s="677"/>
      <c r="DO29" s="677"/>
      <c r="DP29" s="677"/>
      <c r="DQ29" s="677"/>
      <c r="DR29" s="677"/>
      <c r="DS29" s="677"/>
      <c r="DT29" s="677"/>
      <c r="DU29" s="677"/>
      <c r="DV29" s="678"/>
      <c r="DW29" s="646">
        <v>17.5</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138682</v>
      </c>
      <c r="S30" s="642"/>
      <c r="T30" s="642"/>
      <c r="U30" s="642"/>
      <c r="V30" s="642"/>
      <c r="W30" s="642"/>
      <c r="X30" s="642"/>
      <c r="Y30" s="643"/>
      <c r="Z30" s="644">
        <v>0.4</v>
      </c>
      <c r="AA30" s="644"/>
      <c r="AB30" s="644"/>
      <c r="AC30" s="644"/>
      <c r="AD30" s="645" t="s">
        <v>128</v>
      </c>
      <c r="AE30" s="645"/>
      <c r="AF30" s="645"/>
      <c r="AG30" s="645"/>
      <c r="AH30" s="645"/>
      <c r="AI30" s="645"/>
      <c r="AJ30" s="645"/>
      <c r="AK30" s="645"/>
      <c r="AL30" s="646" t="s">
        <v>128</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99.3</v>
      </c>
      <c r="BH30" s="702"/>
      <c r="BI30" s="702"/>
      <c r="BJ30" s="702"/>
      <c r="BK30" s="702"/>
      <c r="BL30" s="702"/>
      <c r="BM30" s="636">
        <v>97.3</v>
      </c>
      <c r="BN30" s="702"/>
      <c r="BO30" s="702"/>
      <c r="BP30" s="702"/>
      <c r="BQ30" s="703"/>
      <c r="BR30" s="701">
        <v>99.5</v>
      </c>
      <c r="BS30" s="702"/>
      <c r="BT30" s="702"/>
      <c r="BU30" s="702"/>
      <c r="BV30" s="702"/>
      <c r="BW30" s="702"/>
      <c r="BX30" s="636">
        <v>97.2</v>
      </c>
      <c r="BY30" s="702"/>
      <c r="BZ30" s="702"/>
      <c r="CA30" s="702"/>
      <c r="CB30" s="703"/>
      <c r="CD30" s="706"/>
      <c r="CE30" s="707"/>
      <c r="CF30" s="656" t="s">
        <v>309</v>
      </c>
      <c r="CG30" s="657"/>
      <c r="CH30" s="657"/>
      <c r="CI30" s="657"/>
      <c r="CJ30" s="657"/>
      <c r="CK30" s="657"/>
      <c r="CL30" s="657"/>
      <c r="CM30" s="657"/>
      <c r="CN30" s="657"/>
      <c r="CO30" s="657"/>
      <c r="CP30" s="657"/>
      <c r="CQ30" s="658"/>
      <c r="CR30" s="641">
        <v>2758745</v>
      </c>
      <c r="CS30" s="642"/>
      <c r="CT30" s="642"/>
      <c r="CU30" s="642"/>
      <c r="CV30" s="642"/>
      <c r="CW30" s="642"/>
      <c r="CX30" s="642"/>
      <c r="CY30" s="643"/>
      <c r="CZ30" s="646">
        <v>9.1</v>
      </c>
      <c r="DA30" s="675"/>
      <c r="DB30" s="675"/>
      <c r="DC30" s="679"/>
      <c r="DD30" s="650">
        <v>2698472</v>
      </c>
      <c r="DE30" s="642"/>
      <c r="DF30" s="642"/>
      <c r="DG30" s="642"/>
      <c r="DH30" s="642"/>
      <c r="DI30" s="642"/>
      <c r="DJ30" s="642"/>
      <c r="DK30" s="643"/>
      <c r="DL30" s="650">
        <v>2698472</v>
      </c>
      <c r="DM30" s="642"/>
      <c r="DN30" s="642"/>
      <c r="DO30" s="642"/>
      <c r="DP30" s="642"/>
      <c r="DQ30" s="642"/>
      <c r="DR30" s="642"/>
      <c r="DS30" s="642"/>
      <c r="DT30" s="642"/>
      <c r="DU30" s="642"/>
      <c r="DV30" s="643"/>
      <c r="DW30" s="646">
        <v>16.7</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115465</v>
      </c>
      <c r="S31" s="642"/>
      <c r="T31" s="642"/>
      <c r="U31" s="642"/>
      <c r="V31" s="642"/>
      <c r="W31" s="642"/>
      <c r="X31" s="642"/>
      <c r="Y31" s="643"/>
      <c r="Z31" s="644">
        <v>0.4</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99.5</v>
      </c>
      <c r="BH31" s="677"/>
      <c r="BI31" s="677"/>
      <c r="BJ31" s="677"/>
      <c r="BK31" s="677"/>
      <c r="BL31" s="677"/>
      <c r="BM31" s="647">
        <v>98.1</v>
      </c>
      <c r="BN31" s="699"/>
      <c r="BO31" s="699"/>
      <c r="BP31" s="699"/>
      <c r="BQ31" s="700"/>
      <c r="BR31" s="698">
        <v>99.6</v>
      </c>
      <c r="BS31" s="677"/>
      <c r="BT31" s="677"/>
      <c r="BU31" s="677"/>
      <c r="BV31" s="677"/>
      <c r="BW31" s="677"/>
      <c r="BX31" s="647">
        <v>98.1</v>
      </c>
      <c r="BY31" s="699"/>
      <c r="BZ31" s="699"/>
      <c r="CA31" s="699"/>
      <c r="CB31" s="700"/>
      <c r="CD31" s="706"/>
      <c r="CE31" s="707"/>
      <c r="CF31" s="656" t="s">
        <v>313</v>
      </c>
      <c r="CG31" s="657"/>
      <c r="CH31" s="657"/>
      <c r="CI31" s="657"/>
      <c r="CJ31" s="657"/>
      <c r="CK31" s="657"/>
      <c r="CL31" s="657"/>
      <c r="CM31" s="657"/>
      <c r="CN31" s="657"/>
      <c r="CO31" s="657"/>
      <c r="CP31" s="657"/>
      <c r="CQ31" s="658"/>
      <c r="CR31" s="641">
        <v>143994</v>
      </c>
      <c r="CS31" s="677"/>
      <c r="CT31" s="677"/>
      <c r="CU31" s="677"/>
      <c r="CV31" s="677"/>
      <c r="CW31" s="677"/>
      <c r="CX31" s="677"/>
      <c r="CY31" s="678"/>
      <c r="CZ31" s="646">
        <v>0.5</v>
      </c>
      <c r="DA31" s="675"/>
      <c r="DB31" s="675"/>
      <c r="DC31" s="679"/>
      <c r="DD31" s="650">
        <v>138149</v>
      </c>
      <c r="DE31" s="677"/>
      <c r="DF31" s="677"/>
      <c r="DG31" s="677"/>
      <c r="DH31" s="677"/>
      <c r="DI31" s="677"/>
      <c r="DJ31" s="677"/>
      <c r="DK31" s="678"/>
      <c r="DL31" s="650">
        <v>138149</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2592784</v>
      </c>
      <c r="S32" s="642"/>
      <c r="T32" s="642"/>
      <c r="U32" s="642"/>
      <c r="V32" s="642"/>
      <c r="W32" s="642"/>
      <c r="X32" s="642"/>
      <c r="Y32" s="643"/>
      <c r="Z32" s="644">
        <v>8.1</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99.2</v>
      </c>
      <c r="BH32" s="711"/>
      <c r="BI32" s="711"/>
      <c r="BJ32" s="711"/>
      <c r="BK32" s="711"/>
      <c r="BL32" s="711"/>
      <c r="BM32" s="712">
        <v>96.3</v>
      </c>
      <c r="BN32" s="711"/>
      <c r="BO32" s="711"/>
      <c r="BP32" s="711"/>
      <c r="BQ32" s="713"/>
      <c r="BR32" s="710">
        <v>99.4</v>
      </c>
      <c r="BS32" s="711"/>
      <c r="BT32" s="711"/>
      <c r="BU32" s="711"/>
      <c r="BV32" s="711"/>
      <c r="BW32" s="711"/>
      <c r="BX32" s="712">
        <v>96.2</v>
      </c>
      <c r="BY32" s="711"/>
      <c r="BZ32" s="711"/>
      <c r="CA32" s="711"/>
      <c r="CB32" s="713"/>
      <c r="CD32" s="708"/>
      <c r="CE32" s="709"/>
      <c r="CF32" s="656" t="s">
        <v>316</v>
      </c>
      <c r="CG32" s="657"/>
      <c r="CH32" s="657"/>
      <c r="CI32" s="657"/>
      <c r="CJ32" s="657"/>
      <c r="CK32" s="657"/>
      <c r="CL32" s="657"/>
      <c r="CM32" s="657"/>
      <c r="CN32" s="657"/>
      <c r="CO32" s="657"/>
      <c r="CP32" s="657"/>
      <c r="CQ32" s="658"/>
      <c r="CR32" s="641">
        <v>4</v>
      </c>
      <c r="CS32" s="642"/>
      <c r="CT32" s="642"/>
      <c r="CU32" s="642"/>
      <c r="CV32" s="642"/>
      <c r="CW32" s="642"/>
      <c r="CX32" s="642"/>
      <c r="CY32" s="643"/>
      <c r="CZ32" s="646">
        <v>0</v>
      </c>
      <c r="DA32" s="675"/>
      <c r="DB32" s="675"/>
      <c r="DC32" s="679"/>
      <c r="DD32" s="650">
        <v>4</v>
      </c>
      <c r="DE32" s="642"/>
      <c r="DF32" s="642"/>
      <c r="DG32" s="642"/>
      <c r="DH32" s="642"/>
      <c r="DI32" s="642"/>
      <c r="DJ32" s="642"/>
      <c r="DK32" s="643"/>
      <c r="DL32" s="650">
        <v>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652284</v>
      </c>
      <c r="S33" s="642"/>
      <c r="T33" s="642"/>
      <c r="U33" s="642"/>
      <c r="V33" s="642"/>
      <c r="W33" s="642"/>
      <c r="X33" s="642"/>
      <c r="Y33" s="643"/>
      <c r="Z33" s="644">
        <v>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10075558</v>
      </c>
      <c r="CS33" s="677"/>
      <c r="CT33" s="677"/>
      <c r="CU33" s="677"/>
      <c r="CV33" s="677"/>
      <c r="CW33" s="677"/>
      <c r="CX33" s="677"/>
      <c r="CY33" s="678"/>
      <c r="CZ33" s="646">
        <v>33.1</v>
      </c>
      <c r="DA33" s="675"/>
      <c r="DB33" s="675"/>
      <c r="DC33" s="679"/>
      <c r="DD33" s="650">
        <v>7617929</v>
      </c>
      <c r="DE33" s="677"/>
      <c r="DF33" s="677"/>
      <c r="DG33" s="677"/>
      <c r="DH33" s="677"/>
      <c r="DI33" s="677"/>
      <c r="DJ33" s="677"/>
      <c r="DK33" s="678"/>
      <c r="DL33" s="650">
        <v>5648845</v>
      </c>
      <c r="DM33" s="677"/>
      <c r="DN33" s="677"/>
      <c r="DO33" s="677"/>
      <c r="DP33" s="677"/>
      <c r="DQ33" s="677"/>
      <c r="DR33" s="677"/>
      <c r="DS33" s="677"/>
      <c r="DT33" s="677"/>
      <c r="DU33" s="677"/>
      <c r="DV33" s="678"/>
      <c r="DW33" s="646">
        <v>34.9</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251494</v>
      </c>
      <c r="S34" s="642"/>
      <c r="T34" s="642"/>
      <c r="U34" s="642"/>
      <c r="V34" s="642"/>
      <c r="W34" s="642"/>
      <c r="X34" s="642"/>
      <c r="Y34" s="643"/>
      <c r="Z34" s="644">
        <v>0.8</v>
      </c>
      <c r="AA34" s="644"/>
      <c r="AB34" s="644"/>
      <c r="AC34" s="644"/>
      <c r="AD34" s="645">
        <v>86</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3291798</v>
      </c>
      <c r="CS34" s="642"/>
      <c r="CT34" s="642"/>
      <c r="CU34" s="642"/>
      <c r="CV34" s="642"/>
      <c r="CW34" s="642"/>
      <c r="CX34" s="642"/>
      <c r="CY34" s="643"/>
      <c r="CZ34" s="646">
        <v>10.8</v>
      </c>
      <c r="DA34" s="675"/>
      <c r="DB34" s="675"/>
      <c r="DC34" s="679"/>
      <c r="DD34" s="650">
        <v>2512079</v>
      </c>
      <c r="DE34" s="642"/>
      <c r="DF34" s="642"/>
      <c r="DG34" s="642"/>
      <c r="DH34" s="642"/>
      <c r="DI34" s="642"/>
      <c r="DJ34" s="642"/>
      <c r="DK34" s="643"/>
      <c r="DL34" s="650">
        <v>2170915</v>
      </c>
      <c r="DM34" s="642"/>
      <c r="DN34" s="642"/>
      <c r="DO34" s="642"/>
      <c r="DP34" s="642"/>
      <c r="DQ34" s="642"/>
      <c r="DR34" s="642"/>
      <c r="DS34" s="642"/>
      <c r="DT34" s="642"/>
      <c r="DU34" s="642"/>
      <c r="DV34" s="643"/>
      <c r="DW34" s="646">
        <v>13.4</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3305804</v>
      </c>
      <c r="S35" s="642"/>
      <c r="T35" s="642"/>
      <c r="U35" s="642"/>
      <c r="V35" s="642"/>
      <c r="W35" s="642"/>
      <c r="X35" s="642"/>
      <c r="Y35" s="643"/>
      <c r="Z35" s="644">
        <v>10.4</v>
      </c>
      <c r="AA35" s="644"/>
      <c r="AB35" s="644"/>
      <c r="AC35" s="644"/>
      <c r="AD35" s="645" t="s">
        <v>243</v>
      </c>
      <c r="AE35" s="645"/>
      <c r="AF35" s="645"/>
      <c r="AG35" s="645"/>
      <c r="AH35" s="645"/>
      <c r="AI35" s="645"/>
      <c r="AJ35" s="645"/>
      <c r="AK35" s="645"/>
      <c r="AL35" s="646" t="s">
        <v>243</v>
      </c>
      <c r="AM35" s="647"/>
      <c r="AN35" s="647"/>
      <c r="AO35" s="648"/>
      <c r="AP35" s="234"/>
      <c r="AQ35" s="714" t="s">
        <v>324</v>
      </c>
      <c r="AR35" s="715"/>
      <c r="AS35" s="715"/>
      <c r="AT35" s="715"/>
      <c r="AU35" s="715"/>
      <c r="AV35" s="715"/>
      <c r="AW35" s="715"/>
      <c r="AX35" s="715"/>
      <c r="AY35" s="716"/>
      <c r="AZ35" s="630">
        <v>3621529</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129779</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233201</v>
      </c>
      <c r="CS35" s="677"/>
      <c r="CT35" s="677"/>
      <c r="CU35" s="677"/>
      <c r="CV35" s="677"/>
      <c r="CW35" s="677"/>
      <c r="CX35" s="677"/>
      <c r="CY35" s="678"/>
      <c r="CZ35" s="646">
        <v>0.8</v>
      </c>
      <c r="DA35" s="675"/>
      <c r="DB35" s="675"/>
      <c r="DC35" s="679"/>
      <c r="DD35" s="650">
        <v>156191</v>
      </c>
      <c r="DE35" s="677"/>
      <c r="DF35" s="677"/>
      <c r="DG35" s="677"/>
      <c r="DH35" s="677"/>
      <c r="DI35" s="677"/>
      <c r="DJ35" s="677"/>
      <c r="DK35" s="678"/>
      <c r="DL35" s="650">
        <v>156191</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243</v>
      </c>
      <c r="AA36" s="644"/>
      <c r="AB36" s="644"/>
      <c r="AC36" s="644"/>
      <c r="AD36" s="645" t="s">
        <v>128</v>
      </c>
      <c r="AE36" s="645"/>
      <c r="AF36" s="645"/>
      <c r="AG36" s="645"/>
      <c r="AH36" s="645"/>
      <c r="AI36" s="645"/>
      <c r="AJ36" s="645"/>
      <c r="AK36" s="645"/>
      <c r="AL36" s="646" t="s">
        <v>243</v>
      </c>
      <c r="AM36" s="647"/>
      <c r="AN36" s="647"/>
      <c r="AO36" s="648"/>
      <c r="AQ36" s="718" t="s">
        <v>328</v>
      </c>
      <c r="AR36" s="719"/>
      <c r="AS36" s="719"/>
      <c r="AT36" s="719"/>
      <c r="AU36" s="719"/>
      <c r="AV36" s="719"/>
      <c r="AW36" s="719"/>
      <c r="AX36" s="719"/>
      <c r="AY36" s="720"/>
      <c r="AZ36" s="641">
        <v>647278</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29120</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2127166</v>
      </c>
      <c r="CS36" s="642"/>
      <c r="CT36" s="642"/>
      <c r="CU36" s="642"/>
      <c r="CV36" s="642"/>
      <c r="CW36" s="642"/>
      <c r="CX36" s="642"/>
      <c r="CY36" s="643"/>
      <c r="CZ36" s="646">
        <v>7</v>
      </c>
      <c r="DA36" s="675"/>
      <c r="DB36" s="675"/>
      <c r="DC36" s="679"/>
      <c r="DD36" s="650">
        <v>1366729</v>
      </c>
      <c r="DE36" s="642"/>
      <c r="DF36" s="642"/>
      <c r="DG36" s="642"/>
      <c r="DH36" s="642"/>
      <c r="DI36" s="642"/>
      <c r="DJ36" s="642"/>
      <c r="DK36" s="643"/>
      <c r="DL36" s="650">
        <v>661102</v>
      </c>
      <c r="DM36" s="642"/>
      <c r="DN36" s="642"/>
      <c r="DO36" s="642"/>
      <c r="DP36" s="642"/>
      <c r="DQ36" s="642"/>
      <c r="DR36" s="642"/>
      <c r="DS36" s="642"/>
      <c r="DT36" s="642"/>
      <c r="DU36" s="642"/>
      <c r="DV36" s="643"/>
      <c r="DW36" s="646">
        <v>4.0999999999999996</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828304</v>
      </c>
      <c r="S37" s="642"/>
      <c r="T37" s="642"/>
      <c r="U37" s="642"/>
      <c r="V37" s="642"/>
      <c r="W37" s="642"/>
      <c r="X37" s="642"/>
      <c r="Y37" s="643"/>
      <c r="Z37" s="644">
        <v>2.6</v>
      </c>
      <c r="AA37" s="644"/>
      <c r="AB37" s="644"/>
      <c r="AC37" s="644"/>
      <c r="AD37" s="645" t="s">
        <v>128</v>
      </c>
      <c r="AE37" s="645"/>
      <c r="AF37" s="645"/>
      <c r="AG37" s="645"/>
      <c r="AH37" s="645"/>
      <c r="AI37" s="645"/>
      <c r="AJ37" s="645"/>
      <c r="AK37" s="645"/>
      <c r="AL37" s="646" t="s">
        <v>128</v>
      </c>
      <c r="AM37" s="647"/>
      <c r="AN37" s="647"/>
      <c r="AO37" s="648"/>
      <c r="AQ37" s="718" t="s">
        <v>332</v>
      </c>
      <c r="AR37" s="719"/>
      <c r="AS37" s="719"/>
      <c r="AT37" s="719"/>
      <c r="AU37" s="719"/>
      <c r="AV37" s="719"/>
      <c r="AW37" s="719"/>
      <c r="AX37" s="719"/>
      <c r="AY37" s="720"/>
      <c r="AZ37" s="641">
        <v>192961</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8143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92115</v>
      </c>
      <c r="CS37" s="677"/>
      <c r="CT37" s="677"/>
      <c r="CU37" s="677"/>
      <c r="CV37" s="677"/>
      <c r="CW37" s="677"/>
      <c r="CX37" s="677"/>
      <c r="CY37" s="678"/>
      <c r="CZ37" s="646">
        <v>0.3</v>
      </c>
      <c r="DA37" s="675"/>
      <c r="DB37" s="675"/>
      <c r="DC37" s="679"/>
      <c r="DD37" s="650">
        <v>92115</v>
      </c>
      <c r="DE37" s="677"/>
      <c r="DF37" s="677"/>
      <c r="DG37" s="677"/>
      <c r="DH37" s="677"/>
      <c r="DI37" s="677"/>
      <c r="DJ37" s="677"/>
      <c r="DK37" s="678"/>
      <c r="DL37" s="650">
        <v>58910</v>
      </c>
      <c r="DM37" s="677"/>
      <c r="DN37" s="677"/>
      <c r="DO37" s="677"/>
      <c r="DP37" s="677"/>
      <c r="DQ37" s="677"/>
      <c r="DR37" s="677"/>
      <c r="DS37" s="677"/>
      <c r="DT37" s="677"/>
      <c r="DU37" s="677"/>
      <c r="DV37" s="678"/>
      <c r="DW37" s="646">
        <v>0.4</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31907107</v>
      </c>
      <c r="S38" s="722"/>
      <c r="T38" s="722"/>
      <c r="U38" s="722"/>
      <c r="V38" s="722"/>
      <c r="W38" s="722"/>
      <c r="X38" s="722"/>
      <c r="Y38" s="723"/>
      <c r="Z38" s="724">
        <v>100</v>
      </c>
      <c r="AA38" s="724"/>
      <c r="AB38" s="724"/>
      <c r="AC38" s="724"/>
      <c r="AD38" s="725">
        <v>15359125</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19453</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12613</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3428568</v>
      </c>
      <c r="CS38" s="642"/>
      <c r="CT38" s="642"/>
      <c r="CU38" s="642"/>
      <c r="CV38" s="642"/>
      <c r="CW38" s="642"/>
      <c r="CX38" s="642"/>
      <c r="CY38" s="643"/>
      <c r="CZ38" s="646">
        <v>11.3</v>
      </c>
      <c r="DA38" s="675"/>
      <c r="DB38" s="675"/>
      <c r="DC38" s="679"/>
      <c r="DD38" s="650">
        <v>2972417</v>
      </c>
      <c r="DE38" s="642"/>
      <c r="DF38" s="642"/>
      <c r="DG38" s="642"/>
      <c r="DH38" s="642"/>
      <c r="DI38" s="642"/>
      <c r="DJ38" s="642"/>
      <c r="DK38" s="643"/>
      <c r="DL38" s="650">
        <v>2660637</v>
      </c>
      <c r="DM38" s="642"/>
      <c r="DN38" s="642"/>
      <c r="DO38" s="642"/>
      <c r="DP38" s="642"/>
      <c r="DQ38" s="642"/>
      <c r="DR38" s="642"/>
      <c r="DS38" s="642"/>
      <c r="DT38" s="642"/>
      <c r="DU38" s="642"/>
      <c r="DV38" s="643"/>
      <c r="DW38" s="646">
        <v>16.399999999999999</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128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79</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930825</v>
      </c>
      <c r="CS39" s="677"/>
      <c r="CT39" s="677"/>
      <c r="CU39" s="677"/>
      <c r="CV39" s="677"/>
      <c r="CW39" s="677"/>
      <c r="CX39" s="677"/>
      <c r="CY39" s="678"/>
      <c r="CZ39" s="646">
        <v>3.1</v>
      </c>
      <c r="DA39" s="675"/>
      <c r="DB39" s="675"/>
      <c r="DC39" s="679"/>
      <c r="DD39" s="650">
        <v>610513</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580305</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64000</v>
      </c>
      <c r="CS40" s="642"/>
      <c r="CT40" s="642"/>
      <c r="CU40" s="642"/>
      <c r="CV40" s="642"/>
      <c r="CW40" s="642"/>
      <c r="CX40" s="642"/>
      <c r="CY40" s="643"/>
      <c r="CZ40" s="646">
        <v>0.2</v>
      </c>
      <c r="DA40" s="675"/>
      <c r="DB40" s="675"/>
      <c r="DC40" s="679"/>
      <c r="DD40" s="650" t="s">
        <v>243</v>
      </c>
      <c r="DE40" s="642"/>
      <c r="DF40" s="642"/>
      <c r="DG40" s="642"/>
      <c r="DH40" s="642"/>
      <c r="DI40" s="642"/>
      <c r="DJ40" s="642"/>
      <c r="DK40" s="643"/>
      <c r="DL40" s="650" t="s">
        <v>243</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2181532</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378</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243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4723518</v>
      </c>
      <c r="CS42" s="642"/>
      <c r="CT42" s="642"/>
      <c r="CU42" s="642"/>
      <c r="CV42" s="642"/>
      <c r="CW42" s="642"/>
      <c r="CX42" s="642"/>
      <c r="CY42" s="643"/>
      <c r="CZ42" s="646">
        <v>15.5</v>
      </c>
      <c r="DA42" s="647"/>
      <c r="DB42" s="647"/>
      <c r="DC42" s="742"/>
      <c r="DD42" s="650">
        <v>1148047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93200</v>
      </c>
      <c r="CS43" s="677"/>
      <c r="CT43" s="677"/>
      <c r="CU43" s="677"/>
      <c r="CV43" s="677"/>
      <c r="CW43" s="677"/>
      <c r="CX43" s="677"/>
      <c r="CY43" s="678"/>
      <c r="CZ43" s="646">
        <v>0.3</v>
      </c>
      <c r="DA43" s="675"/>
      <c r="DB43" s="675"/>
      <c r="DC43" s="679"/>
      <c r="DD43" s="650">
        <v>93200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305</v>
      </c>
      <c r="CE44" s="754"/>
      <c r="CF44" s="638" t="s">
        <v>354</v>
      </c>
      <c r="CG44" s="639"/>
      <c r="CH44" s="639"/>
      <c r="CI44" s="639"/>
      <c r="CJ44" s="639"/>
      <c r="CK44" s="639"/>
      <c r="CL44" s="639"/>
      <c r="CM44" s="639"/>
      <c r="CN44" s="639"/>
      <c r="CO44" s="639"/>
      <c r="CP44" s="639"/>
      <c r="CQ44" s="640"/>
      <c r="CR44" s="641">
        <v>4610239</v>
      </c>
      <c r="CS44" s="642"/>
      <c r="CT44" s="642"/>
      <c r="CU44" s="642"/>
      <c r="CV44" s="642"/>
      <c r="CW44" s="642"/>
      <c r="CX44" s="642"/>
      <c r="CY44" s="643"/>
      <c r="CZ44" s="646">
        <v>15.1</v>
      </c>
      <c r="DA44" s="647"/>
      <c r="DB44" s="647"/>
      <c r="DC44" s="742"/>
      <c r="DD44" s="650">
        <v>1100580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2047659</v>
      </c>
      <c r="CS45" s="677"/>
      <c r="CT45" s="677"/>
      <c r="CU45" s="677"/>
      <c r="CV45" s="677"/>
      <c r="CW45" s="677"/>
      <c r="CX45" s="677"/>
      <c r="CY45" s="678"/>
      <c r="CZ45" s="646">
        <v>6.7</v>
      </c>
      <c r="DA45" s="675"/>
      <c r="DB45" s="675"/>
      <c r="DC45" s="679"/>
      <c r="DD45" s="650">
        <v>318907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2182599</v>
      </c>
      <c r="CS46" s="642"/>
      <c r="CT46" s="642"/>
      <c r="CU46" s="642"/>
      <c r="CV46" s="642"/>
      <c r="CW46" s="642"/>
      <c r="CX46" s="642"/>
      <c r="CY46" s="643"/>
      <c r="CZ46" s="646">
        <v>7.2</v>
      </c>
      <c r="DA46" s="647"/>
      <c r="DB46" s="647"/>
      <c r="DC46" s="742"/>
      <c r="DD46" s="650">
        <v>549494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113279</v>
      </c>
      <c r="CS47" s="677"/>
      <c r="CT47" s="677"/>
      <c r="CU47" s="677"/>
      <c r="CV47" s="677"/>
      <c r="CW47" s="677"/>
      <c r="CX47" s="677"/>
      <c r="CY47" s="678"/>
      <c r="CZ47" s="646">
        <v>0.4</v>
      </c>
      <c r="DA47" s="675"/>
      <c r="DB47" s="675"/>
      <c r="DC47" s="679"/>
      <c r="DD47" s="650">
        <v>47467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243</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30436035</v>
      </c>
      <c r="CS49" s="711"/>
      <c r="CT49" s="711"/>
      <c r="CU49" s="711"/>
      <c r="CV49" s="711"/>
      <c r="CW49" s="711"/>
      <c r="CX49" s="711"/>
      <c r="CY49" s="743"/>
      <c r="CZ49" s="726">
        <v>100</v>
      </c>
      <c r="DA49" s="744"/>
      <c r="DB49" s="744"/>
      <c r="DC49" s="745"/>
      <c r="DD49" s="746">
        <v>18809940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3mVzDnab4j8lyD8Nf/rY+p+7AqgxjGxbsZjzBcHN82xZv/GQBANZ2xSsrz9rdkLVVCu0U5bZzXeqMML5/9QArg==" saltValue="K4fmOcr6VnP5fD4dIbhI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J6" sqref="BJ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31914</v>
      </c>
      <c r="R7" s="777"/>
      <c r="S7" s="777"/>
      <c r="T7" s="777"/>
      <c r="U7" s="777"/>
      <c r="V7" s="777">
        <v>30443</v>
      </c>
      <c r="W7" s="777"/>
      <c r="X7" s="777"/>
      <c r="Y7" s="777"/>
      <c r="Z7" s="777"/>
      <c r="AA7" s="777">
        <v>1471</v>
      </c>
      <c r="AB7" s="777"/>
      <c r="AC7" s="777"/>
      <c r="AD7" s="777"/>
      <c r="AE7" s="778"/>
      <c r="AF7" s="779">
        <v>1264</v>
      </c>
      <c r="AG7" s="780"/>
      <c r="AH7" s="780"/>
      <c r="AI7" s="780"/>
      <c r="AJ7" s="781"/>
      <c r="AK7" s="816">
        <v>2593</v>
      </c>
      <c r="AL7" s="817"/>
      <c r="AM7" s="817"/>
      <c r="AN7" s="817"/>
      <c r="AO7" s="817"/>
      <c r="AP7" s="817">
        <v>26419</v>
      </c>
      <c r="AQ7" s="817"/>
      <c r="AR7" s="817"/>
      <c r="AS7" s="817"/>
      <c r="AT7" s="817"/>
      <c r="AU7" s="818" t="s">
        <v>586</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577</v>
      </c>
      <c r="BT7" s="821"/>
      <c r="BU7" s="821"/>
      <c r="BV7" s="821"/>
      <c r="BW7" s="821"/>
      <c r="BX7" s="821"/>
      <c r="BY7" s="821"/>
      <c r="BZ7" s="821"/>
      <c r="CA7" s="821"/>
      <c r="CB7" s="821"/>
      <c r="CC7" s="821"/>
      <c r="CD7" s="821"/>
      <c r="CE7" s="821"/>
      <c r="CF7" s="821"/>
      <c r="CG7" s="822"/>
      <c r="CH7" s="813">
        <v>-17</v>
      </c>
      <c r="CI7" s="814"/>
      <c r="CJ7" s="814"/>
      <c r="CK7" s="814"/>
      <c r="CL7" s="815"/>
      <c r="CM7" s="813">
        <v>-288</v>
      </c>
      <c r="CN7" s="814"/>
      <c r="CO7" s="814"/>
      <c r="CP7" s="814"/>
      <c r="CQ7" s="815"/>
      <c r="CR7" s="813">
        <v>4</v>
      </c>
      <c r="CS7" s="814"/>
      <c r="CT7" s="814"/>
      <c r="CU7" s="814"/>
      <c r="CV7" s="815"/>
      <c r="CW7" s="813" t="s">
        <v>582</v>
      </c>
      <c r="CX7" s="814"/>
      <c r="CY7" s="814"/>
      <c r="CZ7" s="814"/>
      <c r="DA7" s="815"/>
      <c r="DB7" s="813" t="s">
        <v>582</v>
      </c>
      <c r="DC7" s="814"/>
      <c r="DD7" s="814"/>
      <c r="DE7" s="814"/>
      <c r="DF7" s="815"/>
      <c r="DG7" s="813">
        <v>589</v>
      </c>
      <c r="DH7" s="814"/>
      <c r="DI7" s="814"/>
      <c r="DJ7" s="814"/>
      <c r="DK7" s="815"/>
      <c r="DL7" s="813" t="s">
        <v>582</v>
      </c>
      <c r="DM7" s="814"/>
      <c r="DN7" s="814"/>
      <c r="DO7" s="814"/>
      <c r="DP7" s="815"/>
      <c r="DQ7" s="813" t="s">
        <v>601</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578</v>
      </c>
      <c r="BT8" s="811"/>
      <c r="BU8" s="811"/>
      <c r="BV8" s="811"/>
      <c r="BW8" s="811"/>
      <c r="BX8" s="811"/>
      <c r="BY8" s="811"/>
      <c r="BZ8" s="811"/>
      <c r="CA8" s="811"/>
      <c r="CB8" s="811"/>
      <c r="CC8" s="811"/>
      <c r="CD8" s="811"/>
      <c r="CE8" s="811"/>
      <c r="CF8" s="811"/>
      <c r="CG8" s="812"/>
      <c r="CH8" s="823">
        <v>2</v>
      </c>
      <c r="CI8" s="824"/>
      <c r="CJ8" s="824"/>
      <c r="CK8" s="824"/>
      <c r="CL8" s="825"/>
      <c r="CM8" s="823">
        <v>11</v>
      </c>
      <c r="CN8" s="824"/>
      <c r="CO8" s="824"/>
      <c r="CP8" s="824"/>
      <c r="CQ8" s="825"/>
      <c r="CR8" s="823">
        <v>30</v>
      </c>
      <c r="CS8" s="824"/>
      <c r="CT8" s="824"/>
      <c r="CU8" s="824"/>
      <c r="CV8" s="825"/>
      <c r="CW8" s="823">
        <v>21</v>
      </c>
      <c r="CX8" s="824"/>
      <c r="CY8" s="824"/>
      <c r="CZ8" s="824"/>
      <c r="DA8" s="825"/>
      <c r="DB8" s="823" t="s">
        <v>583</v>
      </c>
      <c r="DC8" s="824"/>
      <c r="DD8" s="824"/>
      <c r="DE8" s="824"/>
      <c r="DF8" s="825"/>
      <c r="DG8" s="823" t="s">
        <v>582</v>
      </c>
      <c r="DH8" s="824"/>
      <c r="DI8" s="824"/>
      <c r="DJ8" s="824"/>
      <c r="DK8" s="825"/>
      <c r="DL8" s="823" t="s">
        <v>582</v>
      </c>
      <c r="DM8" s="824"/>
      <c r="DN8" s="824"/>
      <c r="DO8" s="824"/>
      <c r="DP8" s="825"/>
      <c r="DQ8" s="823" t="s">
        <v>583</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579</v>
      </c>
      <c r="BT9" s="811"/>
      <c r="BU9" s="811"/>
      <c r="BV9" s="811"/>
      <c r="BW9" s="811"/>
      <c r="BX9" s="811"/>
      <c r="BY9" s="811"/>
      <c r="BZ9" s="811"/>
      <c r="CA9" s="811"/>
      <c r="CB9" s="811"/>
      <c r="CC9" s="811"/>
      <c r="CD9" s="811"/>
      <c r="CE9" s="811"/>
      <c r="CF9" s="811"/>
      <c r="CG9" s="812"/>
      <c r="CH9" s="823">
        <v>-2</v>
      </c>
      <c r="CI9" s="824"/>
      <c r="CJ9" s="824"/>
      <c r="CK9" s="824"/>
      <c r="CL9" s="825"/>
      <c r="CM9" s="823">
        <v>-10</v>
      </c>
      <c r="CN9" s="824"/>
      <c r="CO9" s="824"/>
      <c r="CP9" s="824"/>
      <c r="CQ9" s="825"/>
      <c r="CR9" s="823">
        <v>5</v>
      </c>
      <c r="CS9" s="824"/>
      <c r="CT9" s="824"/>
      <c r="CU9" s="824"/>
      <c r="CV9" s="825"/>
      <c r="CW9" s="823" t="s">
        <v>582</v>
      </c>
      <c r="CX9" s="824"/>
      <c r="CY9" s="824"/>
      <c r="CZ9" s="824"/>
      <c r="DA9" s="825"/>
      <c r="DB9" s="823" t="s">
        <v>582</v>
      </c>
      <c r="DC9" s="824"/>
      <c r="DD9" s="824"/>
      <c r="DE9" s="824"/>
      <c r="DF9" s="825"/>
      <c r="DG9" s="823" t="s">
        <v>582</v>
      </c>
      <c r="DH9" s="824"/>
      <c r="DI9" s="824"/>
      <c r="DJ9" s="824"/>
      <c r="DK9" s="825"/>
      <c r="DL9" s="823" t="s">
        <v>583</v>
      </c>
      <c r="DM9" s="824"/>
      <c r="DN9" s="824"/>
      <c r="DO9" s="824"/>
      <c r="DP9" s="825"/>
      <c r="DQ9" s="823" t="s">
        <v>582</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580</v>
      </c>
      <c r="BT10" s="811"/>
      <c r="BU10" s="811"/>
      <c r="BV10" s="811"/>
      <c r="BW10" s="811"/>
      <c r="BX10" s="811"/>
      <c r="BY10" s="811"/>
      <c r="BZ10" s="811"/>
      <c r="CA10" s="811"/>
      <c r="CB10" s="811"/>
      <c r="CC10" s="811"/>
      <c r="CD10" s="811"/>
      <c r="CE10" s="811"/>
      <c r="CF10" s="811"/>
      <c r="CG10" s="812"/>
      <c r="CH10" s="823">
        <v>15</v>
      </c>
      <c r="CI10" s="824"/>
      <c r="CJ10" s="824"/>
      <c r="CK10" s="824"/>
      <c r="CL10" s="825"/>
      <c r="CM10" s="823">
        <v>144</v>
      </c>
      <c r="CN10" s="824"/>
      <c r="CO10" s="824"/>
      <c r="CP10" s="824"/>
      <c r="CQ10" s="825"/>
      <c r="CR10" s="823">
        <v>5</v>
      </c>
      <c r="CS10" s="824"/>
      <c r="CT10" s="824"/>
      <c r="CU10" s="824"/>
      <c r="CV10" s="825"/>
      <c r="CW10" s="823" t="s">
        <v>582</v>
      </c>
      <c r="CX10" s="824"/>
      <c r="CY10" s="824"/>
      <c r="CZ10" s="824"/>
      <c r="DA10" s="825"/>
      <c r="DB10" s="823" t="s">
        <v>582</v>
      </c>
      <c r="DC10" s="824"/>
      <c r="DD10" s="824"/>
      <c r="DE10" s="824"/>
      <c r="DF10" s="825"/>
      <c r="DG10" s="823" t="s">
        <v>582</v>
      </c>
      <c r="DH10" s="824"/>
      <c r="DI10" s="824"/>
      <c r="DJ10" s="824"/>
      <c r="DK10" s="825"/>
      <c r="DL10" s="823" t="s">
        <v>582</v>
      </c>
      <c r="DM10" s="824"/>
      <c r="DN10" s="824"/>
      <c r="DO10" s="824"/>
      <c r="DP10" s="825"/>
      <c r="DQ10" s="823" t="s">
        <v>582</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581</v>
      </c>
      <c r="BT11" s="811"/>
      <c r="BU11" s="811"/>
      <c r="BV11" s="811"/>
      <c r="BW11" s="811"/>
      <c r="BX11" s="811"/>
      <c r="BY11" s="811"/>
      <c r="BZ11" s="811"/>
      <c r="CA11" s="811"/>
      <c r="CB11" s="811"/>
      <c r="CC11" s="811"/>
      <c r="CD11" s="811"/>
      <c r="CE11" s="811"/>
      <c r="CF11" s="811"/>
      <c r="CG11" s="812"/>
      <c r="CH11" s="823">
        <v>-9</v>
      </c>
      <c r="CI11" s="824"/>
      <c r="CJ11" s="824"/>
      <c r="CK11" s="824"/>
      <c r="CL11" s="825"/>
      <c r="CM11" s="823">
        <v>51</v>
      </c>
      <c r="CN11" s="824"/>
      <c r="CO11" s="824"/>
      <c r="CP11" s="824"/>
      <c r="CQ11" s="825"/>
      <c r="CR11" s="823">
        <v>30</v>
      </c>
      <c r="CS11" s="824"/>
      <c r="CT11" s="824"/>
      <c r="CU11" s="824"/>
      <c r="CV11" s="825"/>
      <c r="CW11" s="823">
        <v>50</v>
      </c>
      <c r="CX11" s="824"/>
      <c r="CY11" s="824"/>
      <c r="CZ11" s="824"/>
      <c r="DA11" s="825"/>
      <c r="DB11" s="823" t="s">
        <v>582</v>
      </c>
      <c r="DC11" s="824"/>
      <c r="DD11" s="824"/>
      <c r="DE11" s="824"/>
      <c r="DF11" s="825"/>
      <c r="DG11" s="823" t="s">
        <v>583</v>
      </c>
      <c r="DH11" s="824"/>
      <c r="DI11" s="824"/>
      <c r="DJ11" s="824"/>
      <c r="DK11" s="825"/>
      <c r="DL11" s="823" t="s">
        <v>583</v>
      </c>
      <c r="DM11" s="824"/>
      <c r="DN11" s="824"/>
      <c r="DO11" s="824"/>
      <c r="DP11" s="825"/>
      <c r="DQ11" s="823" t="s">
        <v>582</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31907</v>
      </c>
      <c r="R23" s="836"/>
      <c r="S23" s="836"/>
      <c r="T23" s="836"/>
      <c r="U23" s="836"/>
      <c r="V23" s="836">
        <v>30436</v>
      </c>
      <c r="W23" s="836"/>
      <c r="X23" s="836"/>
      <c r="Y23" s="836"/>
      <c r="Z23" s="836"/>
      <c r="AA23" s="836">
        <v>1471</v>
      </c>
      <c r="AB23" s="836"/>
      <c r="AC23" s="836"/>
      <c r="AD23" s="836"/>
      <c r="AE23" s="837"/>
      <c r="AF23" s="838">
        <v>1264</v>
      </c>
      <c r="AG23" s="836"/>
      <c r="AH23" s="836"/>
      <c r="AI23" s="836"/>
      <c r="AJ23" s="839"/>
      <c r="AK23" s="840"/>
      <c r="AL23" s="841"/>
      <c r="AM23" s="841"/>
      <c r="AN23" s="841"/>
      <c r="AO23" s="841"/>
      <c r="AP23" s="836">
        <v>26419</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6738</v>
      </c>
      <c r="R28" s="865"/>
      <c r="S28" s="865"/>
      <c r="T28" s="865"/>
      <c r="U28" s="865"/>
      <c r="V28" s="865">
        <v>6608</v>
      </c>
      <c r="W28" s="865"/>
      <c r="X28" s="865"/>
      <c r="Y28" s="865"/>
      <c r="Z28" s="865"/>
      <c r="AA28" s="865">
        <v>130</v>
      </c>
      <c r="AB28" s="865"/>
      <c r="AC28" s="865"/>
      <c r="AD28" s="865"/>
      <c r="AE28" s="866"/>
      <c r="AF28" s="867">
        <v>130</v>
      </c>
      <c r="AG28" s="865"/>
      <c r="AH28" s="865"/>
      <c r="AI28" s="865"/>
      <c r="AJ28" s="868"/>
      <c r="AK28" s="869">
        <v>635</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62" t="s">
        <v>585</v>
      </c>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6460</v>
      </c>
      <c r="R29" s="801"/>
      <c r="S29" s="801"/>
      <c r="T29" s="801"/>
      <c r="U29" s="801"/>
      <c r="V29" s="801">
        <v>6342</v>
      </c>
      <c r="W29" s="801"/>
      <c r="X29" s="801"/>
      <c r="Y29" s="801"/>
      <c r="Z29" s="801"/>
      <c r="AA29" s="801">
        <v>118</v>
      </c>
      <c r="AB29" s="801"/>
      <c r="AC29" s="801"/>
      <c r="AD29" s="801"/>
      <c r="AE29" s="802"/>
      <c r="AF29" s="803">
        <v>118</v>
      </c>
      <c r="AG29" s="804"/>
      <c r="AH29" s="804"/>
      <c r="AI29" s="804"/>
      <c r="AJ29" s="805"/>
      <c r="AK29" s="872">
        <v>1014</v>
      </c>
      <c r="AL29" s="873"/>
      <c r="AM29" s="873"/>
      <c r="AN29" s="873"/>
      <c r="AO29" s="873"/>
      <c r="AP29" s="873" t="s">
        <v>587</v>
      </c>
      <c r="AQ29" s="873"/>
      <c r="AR29" s="873"/>
      <c r="AS29" s="873"/>
      <c r="AT29" s="873"/>
      <c r="AU29" s="873" t="s">
        <v>584</v>
      </c>
      <c r="AV29" s="873"/>
      <c r="AW29" s="873"/>
      <c r="AX29" s="873"/>
      <c r="AY29" s="873"/>
      <c r="AZ29" s="874" t="s">
        <v>584</v>
      </c>
      <c r="BA29" s="874"/>
      <c r="BB29" s="874"/>
      <c r="BC29" s="874"/>
      <c r="BD29" s="874"/>
      <c r="BE29" s="870" t="s">
        <v>588</v>
      </c>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718</v>
      </c>
      <c r="R30" s="801"/>
      <c r="S30" s="801"/>
      <c r="T30" s="801"/>
      <c r="U30" s="801"/>
      <c r="V30" s="801">
        <v>711</v>
      </c>
      <c r="W30" s="801"/>
      <c r="X30" s="801"/>
      <c r="Y30" s="801"/>
      <c r="Z30" s="801"/>
      <c r="AA30" s="801">
        <v>7</v>
      </c>
      <c r="AB30" s="801"/>
      <c r="AC30" s="801"/>
      <c r="AD30" s="801"/>
      <c r="AE30" s="802"/>
      <c r="AF30" s="803">
        <v>7</v>
      </c>
      <c r="AG30" s="804"/>
      <c r="AH30" s="804"/>
      <c r="AI30" s="804"/>
      <c r="AJ30" s="805"/>
      <c r="AK30" s="872">
        <v>255</v>
      </c>
      <c r="AL30" s="873"/>
      <c r="AM30" s="873"/>
      <c r="AN30" s="873"/>
      <c r="AO30" s="873"/>
      <c r="AP30" s="873" t="s">
        <v>584</v>
      </c>
      <c r="AQ30" s="873"/>
      <c r="AR30" s="873"/>
      <c r="AS30" s="873"/>
      <c r="AT30" s="873"/>
      <c r="AU30" s="873" t="s">
        <v>584</v>
      </c>
      <c r="AV30" s="873"/>
      <c r="AW30" s="873"/>
      <c r="AX30" s="873"/>
      <c r="AY30" s="873"/>
      <c r="AZ30" s="874" t="s">
        <v>582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987</v>
      </c>
      <c r="R31" s="801"/>
      <c r="S31" s="801"/>
      <c r="T31" s="801"/>
      <c r="U31" s="801"/>
      <c r="V31" s="801">
        <v>969</v>
      </c>
      <c r="W31" s="801"/>
      <c r="X31" s="801"/>
      <c r="Y31" s="801"/>
      <c r="Z31" s="801"/>
      <c r="AA31" s="801">
        <v>18</v>
      </c>
      <c r="AB31" s="801"/>
      <c r="AC31" s="801"/>
      <c r="AD31" s="801"/>
      <c r="AE31" s="802"/>
      <c r="AF31" s="803">
        <v>1522</v>
      </c>
      <c r="AG31" s="804"/>
      <c r="AH31" s="804"/>
      <c r="AI31" s="804"/>
      <c r="AJ31" s="805"/>
      <c r="AK31" s="872">
        <v>193</v>
      </c>
      <c r="AL31" s="873"/>
      <c r="AM31" s="873"/>
      <c r="AN31" s="873"/>
      <c r="AO31" s="873"/>
      <c r="AP31" s="873">
        <v>4500</v>
      </c>
      <c r="AQ31" s="873"/>
      <c r="AR31" s="873"/>
      <c r="AS31" s="873"/>
      <c r="AT31" s="873"/>
      <c r="AU31" s="873">
        <v>2308</v>
      </c>
      <c r="AV31" s="873"/>
      <c r="AW31" s="873"/>
      <c r="AX31" s="873"/>
      <c r="AY31" s="873"/>
      <c r="AZ31" s="874" t="s">
        <v>589</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1321</v>
      </c>
      <c r="R32" s="801"/>
      <c r="S32" s="801"/>
      <c r="T32" s="801"/>
      <c r="U32" s="801"/>
      <c r="V32" s="801">
        <v>1264</v>
      </c>
      <c r="W32" s="801"/>
      <c r="X32" s="801"/>
      <c r="Y32" s="801"/>
      <c r="Z32" s="801"/>
      <c r="AA32" s="801">
        <v>58</v>
      </c>
      <c r="AB32" s="801"/>
      <c r="AC32" s="801"/>
      <c r="AD32" s="801"/>
      <c r="AE32" s="802"/>
      <c r="AF32" s="803">
        <v>43</v>
      </c>
      <c r="AG32" s="804"/>
      <c r="AH32" s="804"/>
      <c r="AI32" s="804"/>
      <c r="AJ32" s="805"/>
      <c r="AK32" s="872">
        <v>362</v>
      </c>
      <c r="AL32" s="873"/>
      <c r="AM32" s="873"/>
      <c r="AN32" s="873"/>
      <c r="AO32" s="873"/>
      <c r="AP32" s="873">
        <v>5969</v>
      </c>
      <c r="AQ32" s="873"/>
      <c r="AR32" s="873"/>
      <c r="AS32" s="873"/>
      <c r="AT32" s="873"/>
      <c r="AU32" s="873">
        <v>3617</v>
      </c>
      <c r="AV32" s="873"/>
      <c r="AW32" s="873"/>
      <c r="AX32" s="873"/>
      <c r="AY32" s="873"/>
      <c r="AZ32" s="874" t="s">
        <v>589</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403</v>
      </c>
      <c r="C33" s="798"/>
      <c r="D33" s="798"/>
      <c r="E33" s="798"/>
      <c r="F33" s="798"/>
      <c r="G33" s="798"/>
      <c r="H33" s="798"/>
      <c r="I33" s="798"/>
      <c r="J33" s="798"/>
      <c r="K33" s="798"/>
      <c r="L33" s="798"/>
      <c r="M33" s="798"/>
      <c r="N33" s="798"/>
      <c r="O33" s="798"/>
      <c r="P33" s="799"/>
      <c r="Q33" s="800">
        <v>162</v>
      </c>
      <c r="R33" s="801"/>
      <c r="S33" s="801"/>
      <c r="T33" s="801"/>
      <c r="U33" s="801"/>
      <c r="V33" s="801">
        <v>157</v>
      </c>
      <c r="W33" s="801"/>
      <c r="X33" s="801"/>
      <c r="Y33" s="801"/>
      <c r="Z33" s="801"/>
      <c r="AA33" s="801">
        <v>6</v>
      </c>
      <c r="AB33" s="801"/>
      <c r="AC33" s="801"/>
      <c r="AD33" s="801"/>
      <c r="AE33" s="802"/>
      <c r="AF33" s="803">
        <v>2</v>
      </c>
      <c r="AG33" s="804"/>
      <c r="AH33" s="804"/>
      <c r="AI33" s="804"/>
      <c r="AJ33" s="805"/>
      <c r="AK33" s="872">
        <v>122</v>
      </c>
      <c r="AL33" s="873"/>
      <c r="AM33" s="873"/>
      <c r="AN33" s="873"/>
      <c r="AO33" s="873"/>
      <c r="AP33" s="873">
        <v>895</v>
      </c>
      <c r="AQ33" s="873"/>
      <c r="AR33" s="873"/>
      <c r="AS33" s="873"/>
      <c r="AT33" s="873"/>
      <c r="AU33" s="873">
        <v>841</v>
      </c>
      <c r="AV33" s="873"/>
      <c r="AW33" s="873"/>
      <c r="AX33" s="873"/>
      <c r="AY33" s="873"/>
      <c r="AZ33" s="874" t="s">
        <v>589</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404</v>
      </c>
      <c r="C34" s="798"/>
      <c r="D34" s="798"/>
      <c r="E34" s="798"/>
      <c r="F34" s="798"/>
      <c r="G34" s="798"/>
      <c r="H34" s="798"/>
      <c r="I34" s="798"/>
      <c r="J34" s="798"/>
      <c r="K34" s="798"/>
      <c r="L34" s="798"/>
      <c r="M34" s="798"/>
      <c r="N34" s="798"/>
      <c r="O34" s="798"/>
      <c r="P34" s="799"/>
      <c r="Q34" s="800">
        <v>286</v>
      </c>
      <c r="R34" s="801"/>
      <c r="S34" s="801"/>
      <c r="T34" s="801"/>
      <c r="U34" s="801"/>
      <c r="V34" s="801">
        <v>280</v>
      </c>
      <c r="W34" s="801"/>
      <c r="X34" s="801"/>
      <c r="Y34" s="801"/>
      <c r="Z34" s="801"/>
      <c r="AA34" s="801">
        <v>6</v>
      </c>
      <c r="AB34" s="801"/>
      <c r="AC34" s="801"/>
      <c r="AD34" s="801"/>
      <c r="AE34" s="802"/>
      <c r="AF34" s="803">
        <v>6</v>
      </c>
      <c r="AG34" s="804"/>
      <c r="AH34" s="804"/>
      <c r="AI34" s="804"/>
      <c r="AJ34" s="805"/>
      <c r="AK34" s="872">
        <v>180</v>
      </c>
      <c r="AL34" s="873"/>
      <c r="AM34" s="873"/>
      <c r="AN34" s="873"/>
      <c r="AO34" s="873"/>
      <c r="AP34" s="873">
        <v>1890</v>
      </c>
      <c r="AQ34" s="873"/>
      <c r="AR34" s="873"/>
      <c r="AS34" s="873"/>
      <c r="AT34" s="873"/>
      <c r="AU34" s="873">
        <v>1788</v>
      </c>
      <c r="AV34" s="873"/>
      <c r="AW34" s="873"/>
      <c r="AX34" s="873"/>
      <c r="AY34" s="873"/>
      <c r="AZ34" s="874" t="s">
        <v>589</v>
      </c>
      <c r="BA34" s="874"/>
      <c r="BB34" s="874"/>
      <c r="BC34" s="874"/>
      <c r="BD34" s="874"/>
      <c r="BE34" s="870" t="s">
        <v>405</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1828</v>
      </c>
      <c r="AG63" s="884"/>
      <c r="AH63" s="884"/>
      <c r="AI63" s="884"/>
      <c r="AJ63" s="885"/>
      <c r="AK63" s="886"/>
      <c r="AL63" s="881"/>
      <c r="AM63" s="881"/>
      <c r="AN63" s="881"/>
      <c r="AO63" s="881"/>
      <c r="AP63" s="884">
        <v>13254</v>
      </c>
      <c r="AQ63" s="884"/>
      <c r="AR63" s="884"/>
      <c r="AS63" s="884"/>
      <c r="AT63" s="884"/>
      <c r="AU63" s="884">
        <v>8554</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389</v>
      </c>
      <c r="W66" s="760"/>
      <c r="X66" s="760"/>
      <c r="Y66" s="760"/>
      <c r="Z66" s="761"/>
      <c r="AA66" s="759" t="s">
        <v>390</v>
      </c>
      <c r="AB66" s="760"/>
      <c r="AC66" s="760"/>
      <c r="AD66" s="760"/>
      <c r="AE66" s="761"/>
      <c r="AF66" s="894" t="s">
        <v>391</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571</v>
      </c>
      <c r="C68" s="912"/>
      <c r="D68" s="912"/>
      <c r="E68" s="912"/>
      <c r="F68" s="912"/>
      <c r="G68" s="912"/>
      <c r="H68" s="912"/>
      <c r="I68" s="912"/>
      <c r="J68" s="912"/>
      <c r="K68" s="912"/>
      <c r="L68" s="912"/>
      <c r="M68" s="912"/>
      <c r="N68" s="912"/>
      <c r="O68" s="912"/>
      <c r="P68" s="913"/>
      <c r="Q68" s="914">
        <v>370</v>
      </c>
      <c r="R68" s="908"/>
      <c r="S68" s="908"/>
      <c r="T68" s="908"/>
      <c r="U68" s="908"/>
      <c r="V68" s="908">
        <v>369</v>
      </c>
      <c r="W68" s="908"/>
      <c r="X68" s="908"/>
      <c r="Y68" s="908"/>
      <c r="Z68" s="908"/>
      <c r="AA68" s="908">
        <v>0</v>
      </c>
      <c r="AB68" s="908"/>
      <c r="AC68" s="908"/>
      <c r="AD68" s="908"/>
      <c r="AE68" s="908"/>
      <c r="AF68" s="908">
        <v>0</v>
      </c>
      <c r="AG68" s="908"/>
      <c r="AH68" s="908"/>
      <c r="AI68" s="908"/>
      <c r="AJ68" s="908"/>
      <c r="AK68" s="908">
        <v>5</v>
      </c>
      <c r="AL68" s="908"/>
      <c r="AM68" s="908"/>
      <c r="AN68" s="908"/>
      <c r="AO68" s="908"/>
      <c r="AP68" s="908" t="s">
        <v>597</v>
      </c>
      <c r="AQ68" s="908"/>
      <c r="AR68" s="908"/>
      <c r="AS68" s="908"/>
      <c r="AT68" s="908"/>
      <c r="AU68" s="908" t="s">
        <v>598</v>
      </c>
      <c r="AV68" s="908"/>
      <c r="AW68" s="908"/>
      <c r="AX68" s="908"/>
      <c r="AY68" s="908"/>
      <c r="AZ68" s="909" t="s">
        <v>600</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572</v>
      </c>
      <c r="C69" s="916"/>
      <c r="D69" s="916"/>
      <c r="E69" s="916"/>
      <c r="F69" s="916"/>
      <c r="G69" s="916"/>
      <c r="H69" s="916"/>
      <c r="I69" s="916"/>
      <c r="J69" s="916"/>
      <c r="K69" s="916"/>
      <c r="L69" s="916"/>
      <c r="M69" s="916"/>
      <c r="N69" s="916"/>
      <c r="O69" s="916"/>
      <c r="P69" s="917"/>
      <c r="Q69" s="918">
        <v>27</v>
      </c>
      <c r="R69" s="873"/>
      <c r="S69" s="873"/>
      <c r="T69" s="873"/>
      <c r="U69" s="873"/>
      <c r="V69" s="873">
        <v>26</v>
      </c>
      <c r="W69" s="873"/>
      <c r="X69" s="873"/>
      <c r="Y69" s="873"/>
      <c r="Z69" s="873"/>
      <c r="AA69" s="873">
        <v>1</v>
      </c>
      <c r="AB69" s="873"/>
      <c r="AC69" s="873"/>
      <c r="AD69" s="873"/>
      <c r="AE69" s="873"/>
      <c r="AF69" s="873">
        <v>1</v>
      </c>
      <c r="AG69" s="873"/>
      <c r="AH69" s="873"/>
      <c r="AI69" s="873"/>
      <c r="AJ69" s="873"/>
      <c r="AK69" s="873" t="s">
        <v>597</v>
      </c>
      <c r="AL69" s="873"/>
      <c r="AM69" s="873"/>
      <c r="AN69" s="873"/>
      <c r="AO69" s="873"/>
      <c r="AP69" s="873" t="s">
        <v>597</v>
      </c>
      <c r="AQ69" s="873"/>
      <c r="AR69" s="873"/>
      <c r="AS69" s="873"/>
      <c r="AT69" s="873"/>
      <c r="AU69" s="873" t="s">
        <v>598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573</v>
      </c>
      <c r="C70" s="916"/>
      <c r="D70" s="916"/>
      <c r="E70" s="916"/>
      <c r="F70" s="916"/>
      <c r="G70" s="916"/>
      <c r="H70" s="916"/>
      <c r="I70" s="916"/>
      <c r="J70" s="916"/>
      <c r="K70" s="916"/>
      <c r="L70" s="916"/>
      <c r="M70" s="916"/>
      <c r="N70" s="916"/>
      <c r="O70" s="916"/>
      <c r="P70" s="917"/>
      <c r="Q70" s="918">
        <v>69</v>
      </c>
      <c r="R70" s="873"/>
      <c r="S70" s="873"/>
      <c r="T70" s="873"/>
      <c r="U70" s="873"/>
      <c r="V70" s="873">
        <v>51</v>
      </c>
      <c r="W70" s="873"/>
      <c r="X70" s="873"/>
      <c r="Y70" s="873"/>
      <c r="Z70" s="873"/>
      <c r="AA70" s="873">
        <v>19</v>
      </c>
      <c r="AB70" s="873"/>
      <c r="AC70" s="873"/>
      <c r="AD70" s="873"/>
      <c r="AE70" s="873"/>
      <c r="AF70" s="873">
        <v>19</v>
      </c>
      <c r="AG70" s="873"/>
      <c r="AH70" s="873"/>
      <c r="AI70" s="873"/>
      <c r="AJ70" s="873"/>
      <c r="AK70" s="873" t="s">
        <v>597</v>
      </c>
      <c r="AL70" s="873"/>
      <c r="AM70" s="873"/>
      <c r="AN70" s="873"/>
      <c r="AO70" s="873"/>
      <c r="AP70" s="873" t="s">
        <v>597</v>
      </c>
      <c r="AQ70" s="873"/>
      <c r="AR70" s="873"/>
      <c r="AS70" s="873"/>
      <c r="AT70" s="873"/>
      <c r="AU70" s="873" t="s">
        <v>598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574</v>
      </c>
      <c r="C71" s="916"/>
      <c r="D71" s="916"/>
      <c r="E71" s="916"/>
      <c r="F71" s="916"/>
      <c r="G71" s="916"/>
      <c r="H71" s="916"/>
      <c r="I71" s="916"/>
      <c r="J71" s="916"/>
      <c r="K71" s="916"/>
      <c r="L71" s="916"/>
      <c r="M71" s="916"/>
      <c r="N71" s="916"/>
      <c r="O71" s="916"/>
      <c r="P71" s="917"/>
      <c r="Q71" s="918">
        <v>253</v>
      </c>
      <c r="R71" s="873"/>
      <c r="S71" s="873"/>
      <c r="T71" s="873"/>
      <c r="U71" s="873"/>
      <c r="V71" s="873">
        <v>188</v>
      </c>
      <c r="W71" s="873"/>
      <c r="X71" s="873"/>
      <c r="Y71" s="873"/>
      <c r="Z71" s="873"/>
      <c r="AA71" s="873">
        <v>65</v>
      </c>
      <c r="AB71" s="873"/>
      <c r="AC71" s="873"/>
      <c r="AD71" s="873"/>
      <c r="AE71" s="873"/>
      <c r="AF71" s="873">
        <v>65</v>
      </c>
      <c r="AG71" s="873"/>
      <c r="AH71" s="873"/>
      <c r="AI71" s="873"/>
      <c r="AJ71" s="873"/>
      <c r="AK71" s="873">
        <v>47</v>
      </c>
      <c r="AL71" s="873"/>
      <c r="AM71" s="873"/>
      <c r="AN71" s="873"/>
      <c r="AO71" s="873"/>
      <c r="AP71" s="873" t="s">
        <v>597</v>
      </c>
      <c r="AQ71" s="873"/>
      <c r="AR71" s="873"/>
      <c r="AS71" s="873"/>
      <c r="AT71" s="873"/>
      <c r="AU71" s="873" t="s">
        <v>598</v>
      </c>
      <c r="AV71" s="873"/>
      <c r="AW71" s="873"/>
      <c r="AX71" s="873"/>
      <c r="AY71" s="873"/>
      <c r="AZ71" s="919" t="s">
        <v>599</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575</v>
      </c>
      <c r="C72" s="916"/>
      <c r="D72" s="916"/>
      <c r="E72" s="916"/>
      <c r="F72" s="916"/>
      <c r="G72" s="916"/>
      <c r="H72" s="916"/>
      <c r="I72" s="916"/>
      <c r="J72" s="916"/>
      <c r="K72" s="916"/>
      <c r="L72" s="916"/>
      <c r="M72" s="916"/>
      <c r="N72" s="916"/>
      <c r="O72" s="916"/>
      <c r="P72" s="917"/>
      <c r="Q72" s="918">
        <v>198218</v>
      </c>
      <c r="R72" s="873"/>
      <c r="S72" s="873"/>
      <c r="T72" s="873"/>
      <c r="U72" s="873"/>
      <c r="V72" s="873">
        <v>189076</v>
      </c>
      <c r="W72" s="873"/>
      <c r="X72" s="873"/>
      <c r="Y72" s="873"/>
      <c r="Z72" s="873"/>
      <c r="AA72" s="873">
        <v>9142</v>
      </c>
      <c r="AB72" s="873"/>
      <c r="AC72" s="873"/>
      <c r="AD72" s="873"/>
      <c r="AE72" s="873"/>
      <c r="AF72" s="873">
        <v>9142</v>
      </c>
      <c r="AG72" s="873"/>
      <c r="AH72" s="873"/>
      <c r="AI72" s="873"/>
      <c r="AJ72" s="873"/>
      <c r="AK72" s="873" t="s">
        <v>597</v>
      </c>
      <c r="AL72" s="873"/>
      <c r="AM72" s="873"/>
      <c r="AN72" s="873"/>
      <c r="AO72" s="873"/>
      <c r="AP72" s="873" t="s">
        <v>597</v>
      </c>
      <c r="AQ72" s="873"/>
      <c r="AR72" s="873"/>
      <c r="AS72" s="873"/>
      <c r="AT72" s="873"/>
      <c r="AU72" s="873" t="s">
        <v>597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576</v>
      </c>
      <c r="C73" s="916"/>
      <c r="D73" s="916"/>
      <c r="E73" s="916"/>
      <c r="F73" s="916"/>
      <c r="G73" s="916"/>
      <c r="H73" s="916"/>
      <c r="I73" s="916"/>
      <c r="J73" s="916"/>
      <c r="K73" s="916"/>
      <c r="L73" s="916"/>
      <c r="M73" s="916"/>
      <c r="N73" s="916"/>
      <c r="O73" s="916"/>
      <c r="P73" s="917"/>
      <c r="Q73" s="918">
        <v>131</v>
      </c>
      <c r="R73" s="873"/>
      <c r="S73" s="873"/>
      <c r="T73" s="873"/>
      <c r="U73" s="873"/>
      <c r="V73" s="873">
        <v>120</v>
      </c>
      <c r="W73" s="873"/>
      <c r="X73" s="873"/>
      <c r="Y73" s="873"/>
      <c r="Z73" s="873"/>
      <c r="AA73" s="873">
        <v>11</v>
      </c>
      <c r="AB73" s="873"/>
      <c r="AC73" s="873"/>
      <c r="AD73" s="873"/>
      <c r="AE73" s="873"/>
      <c r="AF73" s="873">
        <v>11</v>
      </c>
      <c r="AG73" s="873"/>
      <c r="AH73" s="873"/>
      <c r="AI73" s="873"/>
      <c r="AJ73" s="873"/>
      <c r="AK73" s="873" t="s">
        <v>597</v>
      </c>
      <c r="AL73" s="873"/>
      <c r="AM73" s="873"/>
      <c r="AN73" s="873"/>
      <c r="AO73" s="873"/>
      <c r="AP73" s="873" t="s">
        <v>597</v>
      </c>
      <c r="AQ73" s="873"/>
      <c r="AR73" s="873"/>
      <c r="AS73" s="873"/>
      <c r="AT73" s="873"/>
      <c r="AU73" s="873" t="s">
        <v>598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9238</v>
      </c>
      <c r="AG88" s="884"/>
      <c r="AH88" s="884"/>
      <c r="AI88" s="884"/>
      <c r="AJ88" s="884"/>
      <c r="AK88" s="881"/>
      <c r="AL88" s="881"/>
      <c r="AM88" s="881"/>
      <c r="AN88" s="881"/>
      <c r="AO88" s="881"/>
      <c r="AP88" s="884" t="s">
        <v>601</v>
      </c>
      <c r="AQ88" s="884"/>
      <c r="AR88" s="884"/>
      <c r="AS88" s="884"/>
      <c r="AT88" s="884"/>
      <c r="AU88" s="884" t="s">
        <v>601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74</v>
      </c>
      <c r="CS102" s="892"/>
      <c r="CT102" s="892"/>
      <c r="CU102" s="892"/>
      <c r="CV102" s="935"/>
      <c r="CW102" s="934">
        <v>71</v>
      </c>
      <c r="CX102" s="892"/>
      <c r="CY102" s="892"/>
      <c r="CZ102" s="892"/>
      <c r="DA102" s="935"/>
      <c r="DB102" s="934" t="s">
        <v>601</v>
      </c>
      <c r="DC102" s="892"/>
      <c r="DD102" s="892"/>
      <c r="DE102" s="892"/>
      <c r="DF102" s="935"/>
      <c r="DG102" s="934">
        <v>589</v>
      </c>
      <c r="DH102" s="892"/>
      <c r="DI102" s="892"/>
      <c r="DJ102" s="892"/>
      <c r="DK102" s="935"/>
      <c r="DL102" s="934" t="s">
        <v>601</v>
      </c>
      <c r="DM102" s="892"/>
      <c r="DN102" s="892"/>
      <c r="DO102" s="892"/>
      <c r="DP102" s="935"/>
      <c r="DQ102" s="934" t="s">
        <v>601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304</v>
      </c>
      <c r="AG109" s="937"/>
      <c r="AH109" s="937"/>
      <c r="AI109" s="937"/>
      <c r="AJ109" s="938"/>
      <c r="AK109" s="936" t="s">
        <v>303</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304</v>
      </c>
      <c r="BW109" s="937"/>
      <c r="BX109" s="937"/>
      <c r="BY109" s="937"/>
      <c r="BZ109" s="938"/>
      <c r="CA109" s="936" t="s">
        <v>303</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304</v>
      </c>
      <c r="DM109" s="937"/>
      <c r="DN109" s="937"/>
      <c r="DO109" s="937"/>
      <c r="DP109" s="938"/>
      <c r="DQ109" s="936" t="s">
        <v>303</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2932757</v>
      </c>
      <c r="AB110" s="944"/>
      <c r="AC110" s="944"/>
      <c r="AD110" s="944"/>
      <c r="AE110" s="945"/>
      <c r="AF110" s="946">
        <v>2936092</v>
      </c>
      <c r="AG110" s="944"/>
      <c r="AH110" s="944"/>
      <c r="AI110" s="944"/>
      <c r="AJ110" s="945"/>
      <c r="AK110" s="946">
        <v>2922192</v>
      </c>
      <c r="AL110" s="944"/>
      <c r="AM110" s="944"/>
      <c r="AN110" s="944"/>
      <c r="AO110" s="945"/>
      <c r="AP110" s="947">
        <v>21.7</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25062541</v>
      </c>
      <c r="BR110" s="979"/>
      <c r="BS110" s="979"/>
      <c r="BT110" s="979"/>
      <c r="BU110" s="979"/>
      <c r="BV110" s="979">
        <v>25789974</v>
      </c>
      <c r="BW110" s="979"/>
      <c r="BX110" s="979"/>
      <c r="BY110" s="979"/>
      <c r="BZ110" s="979"/>
      <c r="CA110" s="979">
        <v>26419446</v>
      </c>
      <c r="CB110" s="979"/>
      <c r="CC110" s="979"/>
      <c r="CD110" s="979"/>
      <c r="CE110" s="979"/>
      <c r="CF110" s="993">
        <v>196.3</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430</v>
      </c>
      <c r="DR110" s="979"/>
      <c r="DS110" s="979"/>
      <c r="DT110" s="979"/>
      <c r="DU110" s="979"/>
      <c r="DV110" s="980" t="s">
        <v>431</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430</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t="s">
        <v>430</v>
      </c>
      <c r="BR111" s="972"/>
      <c r="BS111" s="972"/>
      <c r="BT111" s="972"/>
      <c r="BU111" s="972"/>
      <c r="BV111" s="972" t="s">
        <v>430</v>
      </c>
      <c r="BW111" s="972"/>
      <c r="BX111" s="972"/>
      <c r="BY111" s="972"/>
      <c r="BZ111" s="972"/>
      <c r="CA111" s="972" t="s">
        <v>128</v>
      </c>
      <c r="CB111" s="972"/>
      <c r="CC111" s="972"/>
      <c r="CD111" s="972"/>
      <c r="CE111" s="972"/>
      <c r="CF111" s="966" t="s">
        <v>430</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430</v>
      </c>
      <c r="DH111" s="972"/>
      <c r="DI111" s="972"/>
      <c r="DJ111" s="972"/>
      <c r="DK111" s="972"/>
      <c r="DL111" s="972" t="s">
        <v>430</v>
      </c>
      <c r="DM111" s="972"/>
      <c r="DN111" s="972"/>
      <c r="DO111" s="972"/>
      <c r="DP111" s="972"/>
      <c r="DQ111" s="972" t="s">
        <v>128</v>
      </c>
      <c r="DR111" s="972"/>
      <c r="DS111" s="972"/>
      <c r="DT111" s="972"/>
      <c r="DU111" s="972"/>
      <c r="DV111" s="973" t="s">
        <v>128</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128</v>
      </c>
      <c r="AB112" s="1011"/>
      <c r="AC112" s="1011"/>
      <c r="AD112" s="1011"/>
      <c r="AE112" s="1012"/>
      <c r="AF112" s="1013" t="s">
        <v>128</v>
      </c>
      <c r="AG112" s="1011"/>
      <c r="AH112" s="1011"/>
      <c r="AI112" s="1011"/>
      <c r="AJ112" s="1012"/>
      <c r="AK112" s="1013" t="s">
        <v>128</v>
      </c>
      <c r="AL112" s="1011"/>
      <c r="AM112" s="1011"/>
      <c r="AN112" s="1011"/>
      <c r="AO112" s="1012"/>
      <c r="AP112" s="1014" t="s">
        <v>128</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8551030</v>
      </c>
      <c r="BR112" s="972"/>
      <c r="BS112" s="972"/>
      <c r="BT112" s="972"/>
      <c r="BU112" s="972"/>
      <c r="BV112" s="972">
        <v>8092635</v>
      </c>
      <c r="BW112" s="972"/>
      <c r="BX112" s="972"/>
      <c r="BY112" s="972"/>
      <c r="BZ112" s="972"/>
      <c r="CA112" s="972">
        <v>8554117</v>
      </c>
      <c r="CB112" s="972"/>
      <c r="CC112" s="972"/>
      <c r="CD112" s="972"/>
      <c r="CE112" s="972"/>
      <c r="CF112" s="966">
        <v>63.6</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128</v>
      </c>
      <c r="DM112" s="972"/>
      <c r="DN112" s="972"/>
      <c r="DO112" s="972"/>
      <c r="DP112" s="972"/>
      <c r="DQ112" s="972" t="s">
        <v>128</v>
      </c>
      <c r="DR112" s="972"/>
      <c r="DS112" s="972"/>
      <c r="DT112" s="972"/>
      <c r="DU112" s="972"/>
      <c r="DV112" s="973" t="s">
        <v>128</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612720</v>
      </c>
      <c r="AB113" s="986"/>
      <c r="AC113" s="986"/>
      <c r="AD113" s="986"/>
      <c r="AE113" s="987"/>
      <c r="AF113" s="988">
        <v>623791</v>
      </c>
      <c r="AG113" s="986"/>
      <c r="AH113" s="986"/>
      <c r="AI113" s="986"/>
      <c r="AJ113" s="987"/>
      <c r="AK113" s="988">
        <v>608623</v>
      </c>
      <c r="AL113" s="986"/>
      <c r="AM113" s="986"/>
      <c r="AN113" s="986"/>
      <c r="AO113" s="987"/>
      <c r="AP113" s="989">
        <v>4.5</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t="s">
        <v>128</v>
      </c>
      <c r="BR113" s="972"/>
      <c r="BS113" s="972"/>
      <c r="BT113" s="972"/>
      <c r="BU113" s="972"/>
      <c r="BV113" s="972" t="s">
        <v>128</v>
      </c>
      <c r="BW113" s="972"/>
      <c r="BX113" s="972"/>
      <c r="BY113" s="972"/>
      <c r="BZ113" s="972"/>
      <c r="CA113" s="972" t="s">
        <v>128</v>
      </c>
      <c r="CB113" s="972"/>
      <c r="CC113" s="972"/>
      <c r="CD113" s="972"/>
      <c r="CE113" s="972"/>
      <c r="CF113" s="966" t="s">
        <v>128</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128</v>
      </c>
      <c r="DR113" s="1011"/>
      <c r="DS113" s="1011"/>
      <c r="DT113" s="1011"/>
      <c r="DU113" s="1012"/>
      <c r="DV113" s="1014" t="s">
        <v>430</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128</v>
      </c>
      <c r="AB114" s="1011"/>
      <c r="AC114" s="1011"/>
      <c r="AD114" s="1011"/>
      <c r="AE114" s="1012"/>
      <c r="AF114" s="1013" t="s">
        <v>128</v>
      </c>
      <c r="AG114" s="1011"/>
      <c r="AH114" s="1011"/>
      <c r="AI114" s="1011"/>
      <c r="AJ114" s="1012"/>
      <c r="AK114" s="1013" t="s">
        <v>128</v>
      </c>
      <c r="AL114" s="1011"/>
      <c r="AM114" s="1011"/>
      <c r="AN114" s="1011"/>
      <c r="AO114" s="1012"/>
      <c r="AP114" s="1014" t="s">
        <v>128</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5823509</v>
      </c>
      <c r="BR114" s="972"/>
      <c r="BS114" s="972"/>
      <c r="BT114" s="972"/>
      <c r="BU114" s="972"/>
      <c r="BV114" s="972">
        <v>5726615</v>
      </c>
      <c r="BW114" s="972"/>
      <c r="BX114" s="972"/>
      <c r="BY114" s="972"/>
      <c r="BZ114" s="972"/>
      <c r="CA114" s="972">
        <v>5613244</v>
      </c>
      <c r="CB114" s="972"/>
      <c r="CC114" s="972"/>
      <c r="CD114" s="972"/>
      <c r="CE114" s="972"/>
      <c r="CF114" s="966">
        <v>41.7</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128</v>
      </c>
      <c r="DM114" s="1011"/>
      <c r="DN114" s="1011"/>
      <c r="DO114" s="1011"/>
      <c r="DP114" s="1012"/>
      <c r="DQ114" s="1013" t="s">
        <v>128</v>
      </c>
      <c r="DR114" s="1011"/>
      <c r="DS114" s="1011"/>
      <c r="DT114" s="1011"/>
      <c r="DU114" s="1012"/>
      <c r="DV114" s="1014" t="s">
        <v>128</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128</v>
      </c>
      <c r="AB115" s="986"/>
      <c r="AC115" s="986"/>
      <c r="AD115" s="986"/>
      <c r="AE115" s="987"/>
      <c r="AF115" s="988" t="s">
        <v>128</v>
      </c>
      <c r="AG115" s="986"/>
      <c r="AH115" s="986"/>
      <c r="AI115" s="986"/>
      <c r="AJ115" s="987"/>
      <c r="AK115" s="988" t="s">
        <v>128</v>
      </c>
      <c r="AL115" s="986"/>
      <c r="AM115" s="986"/>
      <c r="AN115" s="986"/>
      <c r="AO115" s="987"/>
      <c r="AP115" s="989" t="s">
        <v>128</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v>453897</v>
      </c>
      <c r="BR115" s="972"/>
      <c r="BS115" s="972"/>
      <c r="BT115" s="972"/>
      <c r="BU115" s="972"/>
      <c r="BV115" s="972">
        <v>386699</v>
      </c>
      <c r="BW115" s="972"/>
      <c r="BX115" s="972"/>
      <c r="BY115" s="972"/>
      <c r="BZ115" s="972"/>
      <c r="CA115" s="972">
        <v>325924</v>
      </c>
      <c r="CB115" s="972"/>
      <c r="CC115" s="972"/>
      <c r="CD115" s="972"/>
      <c r="CE115" s="972"/>
      <c r="CF115" s="966">
        <v>2.4</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430</v>
      </c>
      <c r="DR115" s="1011"/>
      <c r="DS115" s="1011"/>
      <c r="DT115" s="1011"/>
      <c r="DU115" s="1012"/>
      <c r="DV115" s="1014" t="s">
        <v>128</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128</v>
      </c>
      <c r="AB116" s="1011"/>
      <c r="AC116" s="1011"/>
      <c r="AD116" s="1011"/>
      <c r="AE116" s="1012"/>
      <c r="AF116" s="1013" t="s">
        <v>128</v>
      </c>
      <c r="AG116" s="1011"/>
      <c r="AH116" s="1011"/>
      <c r="AI116" s="1011"/>
      <c r="AJ116" s="1012"/>
      <c r="AK116" s="1013" t="s">
        <v>128</v>
      </c>
      <c r="AL116" s="1011"/>
      <c r="AM116" s="1011"/>
      <c r="AN116" s="1011"/>
      <c r="AO116" s="1012"/>
      <c r="AP116" s="1014" t="s">
        <v>128</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128</v>
      </c>
      <c r="CB116" s="972"/>
      <c r="CC116" s="972"/>
      <c r="CD116" s="972"/>
      <c r="CE116" s="972"/>
      <c r="CF116" s="966" t="s">
        <v>128</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128</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3545477</v>
      </c>
      <c r="AB117" s="1029"/>
      <c r="AC117" s="1029"/>
      <c r="AD117" s="1029"/>
      <c r="AE117" s="1030"/>
      <c r="AF117" s="1031">
        <v>3559883</v>
      </c>
      <c r="AG117" s="1029"/>
      <c r="AH117" s="1029"/>
      <c r="AI117" s="1029"/>
      <c r="AJ117" s="1030"/>
      <c r="AK117" s="1031">
        <v>3530815</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128</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304</v>
      </c>
      <c r="AG118" s="937"/>
      <c r="AH118" s="937"/>
      <c r="AI118" s="937"/>
      <c r="AJ118" s="938"/>
      <c r="AK118" s="936" t="s">
        <v>303</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128</v>
      </c>
      <c r="BW118" s="1050"/>
      <c r="BX118" s="1050"/>
      <c r="BY118" s="1050"/>
      <c r="BZ118" s="1050"/>
      <c r="CA118" s="1050" t="s">
        <v>128</v>
      </c>
      <c r="CB118" s="1050"/>
      <c r="CC118" s="1050"/>
      <c r="CD118" s="1050"/>
      <c r="CE118" s="1050"/>
      <c r="CF118" s="966" t="s">
        <v>128</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456</v>
      </c>
      <c r="BP119" s="1058"/>
      <c r="BQ119" s="1049">
        <v>39890977</v>
      </c>
      <c r="BR119" s="1050"/>
      <c r="BS119" s="1050"/>
      <c r="BT119" s="1050"/>
      <c r="BU119" s="1050"/>
      <c r="BV119" s="1050">
        <v>39995923</v>
      </c>
      <c r="BW119" s="1050"/>
      <c r="BX119" s="1050"/>
      <c r="BY119" s="1050"/>
      <c r="BZ119" s="1050"/>
      <c r="CA119" s="1050">
        <v>40912731</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128</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128</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16401183</v>
      </c>
      <c r="BR120" s="979"/>
      <c r="BS120" s="979"/>
      <c r="BT120" s="979"/>
      <c r="BU120" s="979"/>
      <c r="BV120" s="979">
        <v>15808701</v>
      </c>
      <c r="BW120" s="979"/>
      <c r="BX120" s="979"/>
      <c r="BY120" s="979"/>
      <c r="BZ120" s="979"/>
      <c r="CA120" s="979">
        <v>15232664</v>
      </c>
      <c r="CB120" s="979"/>
      <c r="CC120" s="979"/>
      <c r="CD120" s="979"/>
      <c r="CE120" s="979"/>
      <c r="CF120" s="993">
        <v>113.2</v>
      </c>
      <c r="CG120" s="994"/>
      <c r="CH120" s="994"/>
      <c r="CI120" s="994"/>
      <c r="CJ120" s="994"/>
      <c r="CK120" s="1059" t="s">
        <v>460</v>
      </c>
      <c r="CL120" s="1060"/>
      <c r="CM120" s="1060"/>
      <c r="CN120" s="1060"/>
      <c r="CO120" s="1061"/>
      <c r="CP120" s="1067" t="s">
        <v>401</v>
      </c>
      <c r="CQ120" s="1068"/>
      <c r="CR120" s="1068"/>
      <c r="CS120" s="1068"/>
      <c r="CT120" s="1068"/>
      <c r="CU120" s="1068"/>
      <c r="CV120" s="1068"/>
      <c r="CW120" s="1068"/>
      <c r="CX120" s="1068"/>
      <c r="CY120" s="1068"/>
      <c r="CZ120" s="1068"/>
      <c r="DA120" s="1068"/>
      <c r="DB120" s="1068"/>
      <c r="DC120" s="1068"/>
      <c r="DD120" s="1068"/>
      <c r="DE120" s="1068"/>
      <c r="DF120" s="1069"/>
      <c r="DG120" s="978">
        <v>4576782</v>
      </c>
      <c r="DH120" s="979"/>
      <c r="DI120" s="979"/>
      <c r="DJ120" s="979"/>
      <c r="DK120" s="979"/>
      <c r="DL120" s="979">
        <v>4199913</v>
      </c>
      <c r="DM120" s="979"/>
      <c r="DN120" s="979"/>
      <c r="DO120" s="979"/>
      <c r="DP120" s="979"/>
      <c r="DQ120" s="979">
        <v>3617053</v>
      </c>
      <c r="DR120" s="979"/>
      <c r="DS120" s="979"/>
      <c r="DT120" s="979"/>
      <c r="DU120" s="979"/>
      <c r="DV120" s="980">
        <v>26.9</v>
      </c>
      <c r="DW120" s="980"/>
      <c r="DX120" s="980"/>
      <c r="DY120" s="980"/>
      <c r="DZ120" s="981"/>
    </row>
    <row r="121" spans="1:130" s="246" customFormat="1" ht="26.25" customHeight="1" x14ac:dyDescent="0.15">
      <c r="A121" s="1111"/>
      <c r="B121" s="998"/>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128</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462</v>
      </c>
      <c r="BA121" s="1002"/>
      <c r="BB121" s="1002"/>
      <c r="BC121" s="1002"/>
      <c r="BD121" s="1002"/>
      <c r="BE121" s="1002"/>
      <c r="BF121" s="1002"/>
      <c r="BG121" s="1002"/>
      <c r="BH121" s="1002"/>
      <c r="BI121" s="1002"/>
      <c r="BJ121" s="1002"/>
      <c r="BK121" s="1002"/>
      <c r="BL121" s="1002"/>
      <c r="BM121" s="1002"/>
      <c r="BN121" s="1002"/>
      <c r="BO121" s="1002"/>
      <c r="BP121" s="1003"/>
      <c r="BQ121" s="971">
        <v>2368148</v>
      </c>
      <c r="BR121" s="972"/>
      <c r="BS121" s="972"/>
      <c r="BT121" s="972"/>
      <c r="BU121" s="972"/>
      <c r="BV121" s="972">
        <v>2195738</v>
      </c>
      <c r="BW121" s="972"/>
      <c r="BX121" s="972"/>
      <c r="BY121" s="972"/>
      <c r="BZ121" s="972"/>
      <c r="CA121" s="972">
        <v>1832941</v>
      </c>
      <c r="CB121" s="972"/>
      <c r="CC121" s="972"/>
      <c r="CD121" s="972"/>
      <c r="CE121" s="972"/>
      <c r="CF121" s="966">
        <v>13.6</v>
      </c>
      <c r="CG121" s="967"/>
      <c r="CH121" s="967"/>
      <c r="CI121" s="967"/>
      <c r="CJ121" s="967"/>
      <c r="CK121" s="1062"/>
      <c r="CL121" s="1063"/>
      <c r="CM121" s="1063"/>
      <c r="CN121" s="1063"/>
      <c r="CO121" s="1064"/>
      <c r="CP121" s="1072" t="s">
        <v>463</v>
      </c>
      <c r="CQ121" s="1073"/>
      <c r="CR121" s="1073"/>
      <c r="CS121" s="1073"/>
      <c r="CT121" s="1073"/>
      <c r="CU121" s="1073"/>
      <c r="CV121" s="1073"/>
      <c r="CW121" s="1073"/>
      <c r="CX121" s="1073"/>
      <c r="CY121" s="1073"/>
      <c r="CZ121" s="1073"/>
      <c r="DA121" s="1073"/>
      <c r="DB121" s="1073"/>
      <c r="DC121" s="1073"/>
      <c r="DD121" s="1073"/>
      <c r="DE121" s="1073"/>
      <c r="DF121" s="1074"/>
      <c r="DG121" s="971">
        <v>47821</v>
      </c>
      <c r="DH121" s="972"/>
      <c r="DI121" s="972"/>
      <c r="DJ121" s="972"/>
      <c r="DK121" s="972"/>
      <c r="DL121" s="972">
        <v>1174688</v>
      </c>
      <c r="DM121" s="972"/>
      <c r="DN121" s="972"/>
      <c r="DO121" s="972"/>
      <c r="DP121" s="972"/>
      <c r="DQ121" s="972">
        <v>2308391</v>
      </c>
      <c r="DR121" s="972"/>
      <c r="DS121" s="972"/>
      <c r="DT121" s="972"/>
      <c r="DU121" s="972"/>
      <c r="DV121" s="973">
        <v>17.2</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128</v>
      </c>
      <c r="AG122" s="1011"/>
      <c r="AH122" s="1011"/>
      <c r="AI122" s="1011"/>
      <c r="AJ122" s="1012"/>
      <c r="AK122" s="1013" t="s">
        <v>128</v>
      </c>
      <c r="AL122" s="1011"/>
      <c r="AM122" s="1011"/>
      <c r="AN122" s="1011"/>
      <c r="AO122" s="1012"/>
      <c r="AP122" s="1014" t="s">
        <v>128</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26239141</v>
      </c>
      <c r="BR122" s="1050"/>
      <c r="BS122" s="1050"/>
      <c r="BT122" s="1050"/>
      <c r="BU122" s="1050"/>
      <c r="BV122" s="1050">
        <v>26272771</v>
      </c>
      <c r="BW122" s="1050"/>
      <c r="BX122" s="1050"/>
      <c r="BY122" s="1050"/>
      <c r="BZ122" s="1050"/>
      <c r="CA122" s="1050">
        <v>26486762</v>
      </c>
      <c r="CB122" s="1050"/>
      <c r="CC122" s="1050"/>
      <c r="CD122" s="1050"/>
      <c r="CE122" s="1050"/>
      <c r="CF122" s="1070">
        <v>196.8</v>
      </c>
      <c r="CG122" s="1071"/>
      <c r="CH122" s="1071"/>
      <c r="CI122" s="1071"/>
      <c r="CJ122" s="1071"/>
      <c r="CK122" s="1062"/>
      <c r="CL122" s="1063"/>
      <c r="CM122" s="1063"/>
      <c r="CN122" s="1063"/>
      <c r="CO122" s="1064"/>
      <c r="CP122" s="1072" t="s">
        <v>404</v>
      </c>
      <c r="CQ122" s="1073"/>
      <c r="CR122" s="1073"/>
      <c r="CS122" s="1073"/>
      <c r="CT122" s="1073"/>
      <c r="CU122" s="1073"/>
      <c r="CV122" s="1073"/>
      <c r="CW122" s="1073"/>
      <c r="CX122" s="1073"/>
      <c r="CY122" s="1073"/>
      <c r="CZ122" s="1073"/>
      <c r="DA122" s="1073"/>
      <c r="DB122" s="1073"/>
      <c r="DC122" s="1073"/>
      <c r="DD122" s="1073"/>
      <c r="DE122" s="1073"/>
      <c r="DF122" s="1074"/>
      <c r="DG122" s="971">
        <v>1890074</v>
      </c>
      <c r="DH122" s="972"/>
      <c r="DI122" s="972"/>
      <c r="DJ122" s="972"/>
      <c r="DK122" s="972"/>
      <c r="DL122" s="972">
        <v>1853069</v>
      </c>
      <c r="DM122" s="972"/>
      <c r="DN122" s="972"/>
      <c r="DO122" s="972"/>
      <c r="DP122" s="972"/>
      <c r="DQ122" s="972">
        <v>1787781</v>
      </c>
      <c r="DR122" s="972"/>
      <c r="DS122" s="972"/>
      <c r="DT122" s="972"/>
      <c r="DU122" s="972"/>
      <c r="DV122" s="973">
        <v>13.3</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465</v>
      </c>
      <c r="BP123" s="1058"/>
      <c r="BQ123" s="1117">
        <v>45008472</v>
      </c>
      <c r="BR123" s="1118"/>
      <c r="BS123" s="1118"/>
      <c r="BT123" s="1118"/>
      <c r="BU123" s="1118"/>
      <c r="BV123" s="1118">
        <v>44277210</v>
      </c>
      <c r="BW123" s="1118"/>
      <c r="BX123" s="1118"/>
      <c r="BY123" s="1118"/>
      <c r="BZ123" s="1118"/>
      <c r="CA123" s="1118">
        <v>43552367</v>
      </c>
      <c r="CB123" s="1118"/>
      <c r="CC123" s="1118"/>
      <c r="CD123" s="1118"/>
      <c r="CE123" s="1118"/>
      <c r="CF123" s="1051"/>
      <c r="CG123" s="1052"/>
      <c r="CH123" s="1052"/>
      <c r="CI123" s="1052"/>
      <c r="CJ123" s="1053"/>
      <c r="CK123" s="1062"/>
      <c r="CL123" s="1063"/>
      <c r="CM123" s="1063"/>
      <c r="CN123" s="1063"/>
      <c r="CO123" s="1064"/>
      <c r="CP123" s="1072" t="s">
        <v>466</v>
      </c>
      <c r="CQ123" s="1073"/>
      <c r="CR123" s="1073"/>
      <c r="CS123" s="1073"/>
      <c r="CT123" s="1073"/>
      <c r="CU123" s="1073"/>
      <c r="CV123" s="1073"/>
      <c r="CW123" s="1073"/>
      <c r="CX123" s="1073"/>
      <c r="CY123" s="1073"/>
      <c r="CZ123" s="1073"/>
      <c r="DA123" s="1073"/>
      <c r="DB123" s="1073"/>
      <c r="DC123" s="1073"/>
      <c r="DD123" s="1073"/>
      <c r="DE123" s="1073"/>
      <c r="DF123" s="1074"/>
      <c r="DG123" s="1010">
        <v>900067</v>
      </c>
      <c r="DH123" s="1011"/>
      <c r="DI123" s="1011"/>
      <c r="DJ123" s="1011"/>
      <c r="DK123" s="1012"/>
      <c r="DL123" s="1013">
        <v>843782</v>
      </c>
      <c r="DM123" s="1011"/>
      <c r="DN123" s="1011"/>
      <c r="DO123" s="1011"/>
      <c r="DP123" s="1012"/>
      <c r="DQ123" s="1013">
        <v>840892</v>
      </c>
      <c r="DR123" s="1011"/>
      <c r="DS123" s="1011"/>
      <c r="DT123" s="1011"/>
      <c r="DU123" s="1012"/>
      <c r="DV123" s="1014">
        <v>6.2</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128</v>
      </c>
      <c r="AL124" s="1011"/>
      <c r="AM124" s="1011"/>
      <c r="AN124" s="1011"/>
      <c r="AO124" s="1012"/>
      <c r="AP124" s="1014" t="s">
        <v>128</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128</v>
      </c>
      <c r="BR124" s="1080"/>
      <c r="BS124" s="1080"/>
      <c r="BT124" s="1080"/>
      <c r="BU124" s="1080"/>
      <c r="BV124" s="1080" t="s">
        <v>128</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v>1136286</v>
      </c>
      <c r="DH124" s="1036"/>
      <c r="DI124" s="1036"/>
      <c r="DJ124" s="1036"/>
      <c r="DK124" s="1037"/>
      <c r="DL124" s="1035">
        <v>21183</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128</v>
      </c>
      <c r="AG126" s="1011"/>
      <c r="AH126" s="1011"/>
      <c r="AI126" s="1011"/>
      <c r="AJ126" s="1012"/>
      <c r="AK126" s="1013" t="s">
        <v>128</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v>453897</v>
      </c>
      <c r="DH126" s="972"/>
      <c r="DI126" s="972"/>
      <c r="DJ126" s="972"/>
      <c r="DK126" s="972"/>
      <c r="DL126" s="972">
        <v>386699</v>
      </c>
      <c r="DM126" s="972"/>
      <c r="DN126" s="972"/>
      <c r="DO126" s="972"/>
      <c r="DP126" s="972"/>
      <c r="DQ126" s="972">
        <v>325924</v>
      </c>
      <c r="DR126" s="972"/>
      <c r="DS126" s="972"/>
      <c r="DT126" s="972"/>
      <c r="DU126" s="972"/>
      <c r="DV126" s="973">
        <v>2.4</v>
      </c>
      <c r="DW126" s="973"/>
      <c r="DX126" s="973"/>
      <c r="DY126" s="973"/>
      <c r="DZ126" s="974"/>
    </row>
    <row r="127" spans="1:130" s="246" customFormat="1" ht="26.25" customHeight="1" x14ac:dyDescent="0.15">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128</v>
      </c>
      <c r="AL127" s="1011"/>
      <c r="AM127" s="1011"/>
      <c r="AN127" s="1011"/>
      <c r="AO127" s="1012"/>
      <c r="AP127" s="1014" t="s">
        <v>128</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229552</v>
      </c>
      <c r="AB128" s="1100"/>
      <c r="AC128" s="1100"/>
      <c r="AD128" s="1100"/>
      <c r="AE128" s="1101"/>
      <c r="AF128" s="1102">
        <v>187097</v>
      </c>
      <c r="AG128" s="1100"/>
      <c r="AH128" s="1100"/>
      <c r="AI128" s="1100"/>
      <c r="AJ128" s="1101"/>
      <c r="AK128" s="1102">
        <v>145237</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128</v>
      </c>
      <c r="BG128" s="1107"/>
      <c r="BH128" s="1107"/>
      <c r="BI128" s="1107"/>
      <c r="BJ128" s="1107"/>
      <c r="BK128" s="1107"/>
      <c r="BL128" s="1108"/>
      <c r="BM128" s="1106">
        <v>12.71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16193949</v>
      </c>
      <c r="AB129" s="1011"/>
      <c r="AC129" s="1011"/>
      <c r="AD129" s="1011"/>
      <c r="AE129" s="1012"/>
      <c r="AF129" s="1013">
        <v>16105936</v>
      </c>
      <c r="AG129" s="1011"/>
      <c r="AH129" s="1011"/>
      <c r="AI129" s="1011"/>
      <c r="AJ129" s="1012"/>
      <c r="AK129" s="1013">
        <v>16044905</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128</v>
      </c>
      <c r="BG129" s="1121"/>
      <c r="BH129" s="1121"/>
      <c r="BI129" s="1121"/>
      <c r="BJ129" s="1121"/>
      <c r="BK129" s="1121"/>
      <c r="BL129" s="1122"/>
      <c r="BM129" s="1120">
        <v>17.71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2547713</v>
      </c>
      <c r="AB130" s="1011"/>
      <c r="AC130" s="1011"/>
      <c r="AD130" s="1011"/>
      <c r="AE130" s="1012"/>
      <c r="AF130" s="1013">
        <v>2575782</v>
      </c>
      <c r="AG130" s="1011"/>
      <c r="AH130" s="1011"/>
      <c r="AI130" s="1011"/>
      <c r="AJ130" s="1012"/>
      <c r="AK130" s="1013">
        <v>2588173</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5.8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13646236</v>
      </c>
      <c r="AB131" s="1036"/>
      <c r="AC131" s="1036"/>
      <c r="AD131" s="1036"/>
      <c r="AE131" s="1037"/>
      <c r="AF131" s="1035">
        <v>13530154</v>
      </c>
      <c r="AG131" s="1036"/>
      <c r="AH131" s="1036"/>
      <c r="AI131" s="1036"/>
      <c r="AJ131" s="1037"/>
      <c r="AK131" s="1035">
        <v>13456732</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t="s">
        <v>128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5.6294790739999998</v>
      </c>
      <c r="AB132" s="1152"/>
      <c r="AC132" s="1152"/>
      <c r="AD132" s="1152"/>
      <c r="AE132" s="1153"/>
      <c r="AF132" s="1154">
        <v>5.8905759680000003</v>
      </c>
      <c r="AG132" s="1152"/>
      <c r="AH132" s="1152"/>
      <c r="AI132" s="1152"/>
      <c r="AJ132" s="1153"/>
      <c r="AK132" s="1154">
        <v>5.9256957779999997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5.0999999999999996</v>
      </c>
      <c r="AB133" s="1135"/>
      <c r="AC133" s="1135"/>
      <c r="AD133" s="1135"/>
      <c r="AE133" s="1136"/>
      <c r="AF133" s="1134">
        <v>5.4</v>
      </c>
      <c r="AG133" s="1135"/>
      <c r="AH133" s="1135"/>
      <c r="AI133" s="1135"/>
      <c r="AJ133" s="1136"/>
      <c r="AK133" s="1134">
        <v>5.8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f9sjniMAa/ggGBHIbN47HpCdRMGNii/pmiXSFKAxwDzGj6Iahhjn90KZqxQfAh+JxdByKBq1V2vFvboc44VIA==" saltValue="AS+mLG9KZapuesZKedo3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70" zoomScaleNormal="85" zoomScaleSheetLayoutView="70" workbookViewId="0">
      <selection activeCell="AT94" sqref="AT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OIByR30zW+KrTuxmBYmQzKt6leVzA2/NELFUrqD2UggY0ucjdSCFqBbiy4ocfg9X8FYZMMI8TCHGRYek13EUg==" saltValue="yreF65NFMfdNQKKjdS9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18"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GKIv+AmPyYjGqaqQWHWNbzuNdSoxQr7WTRAGbCgx/jmwRKoEA6510LQ2VlLNwcTkEGdnq4pFv2dOt7Wi8NBVg==" saltValue="OPIoNWaNg79xBPh77ave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5421482</v>
      </c>
      <c r="AP9" s="312">
        <v>95989</v>
      </c>
      <c r="AQ9" s="313">
        <v>72852</v>
      </c>
      <c r="AR9" s="314">
        <v>31.8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366471</v>
      </c>
      <c r="AP10" s="315">
        <v>6489</v>
      </c>
      <c r="AQ10" s="316">
        <v>5779</v>
      </c>
      <c r="AR10" s="317">
        <v>12.3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911</v>
      </c>
      <c r="AP11" s="315">
        <v>16</v>
      </c>
      <c r="AQ11" s="316">
        <v>5205</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1186</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v>2</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282555</v>
      </c>
      <c r="AP14" s="315">
        <v>5003</v>
      </c>
      <c r="AQ14" s="316">
        <v>3005</v>
      </c>
      <c r="AR14" s="317">
        <v>66.5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93200</v>
      </c>
      <c r="AP15" s="315">
        <v>1650</v>
      </c>
      <c r="AQ15" s="316">
        <v>1720</v>
      </c>
      <c r="AR15" s="317">
        <v>-4.0999999999999996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-579321</v>
      </c>
      <c r="AP16" s="315">
        <v>-10257</v>
      </c>
      <c r="AQ16" s="316">
        <v>-6900</v>
      </c>
      <c r="AR16" s="317">
        <v>48.7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5585298</v>
      </c>
      <c r="AP17" s="315">
        <v>98890</v>
      </c>
      <c r="AQ17" s="316">
        <v>82850</v>
      </c>
      <c r="AR17" s="317">
        <v>19.399999999999999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10.57</v>
      </c>
      <c r="AP21" s="328">
        <v>8.1999999999999993</v>
      </c>
      <c r="AQ21" s="329">
        <v>2.37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100.4</v>
      </c>
      <c r="AP22" s="333">
        <v>97.9</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2922192</v>
      </c>
      <c r="AP32" s="342">
        <v>51739</v>
      </c>
      <c r="AQ32" s="343">
        <v>53769</v>
      </c>
      <c r="AR32" s="344">
        <v>-3.8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v>30</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608623</v>
      </c>
      <c r="AP35" s="342">
        <v>10776</v>
      </c>
      <c r="AQ35" s="343">
        <v>13935</v>
      </c>
      <c r="AR35" s="344">
        <v>-22.7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t="s">
        <v>504</v>
      </c>
      <c r="AP36" s="342" t="s">
        <v>504</v>
      </c>
      <c r="AQ36" s="343">
        <v>1254</v>
      </c>
      <c r="AR36" s="344" t="s">
        <v>504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t="s">
        <v>504</v>
      </c>
      <c r="AP37" s="342" t="s">
        <v>504</v>
      </c>
      <c r="AQ37" s="343">
        <v>601</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-145237</v>
      </c>
      <c r="AP39" s="342">
        <v>-2571</v>
      </c>
      <c r="AQ39" s="343">
        <v>-4013</v>
      </c>
      <c r="AR39" s="344">
        <v>-35.9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-2588173</v>
      </c>
      <c r="AP40" s="342">
        <v>-45825</v>
      </c>
      <c r="AQ40" s="343">
        <v>-48341</v>
      </c>
      <c r="AR40" s="344">
        <v>-5.2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797405</v>
      </c>
      <c r="AP41" s="342">
        <v>14118</v>
      </c>
      <c r="AQ41" s="343">
        <v>17235</v>
      </c>
      <c r="AR41" s="344">
        <v>-18.100000000000001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3803074</v>
      </c>
      <c r="AN51" s="364">
        <v>64591</v>
      </c>
      <c r="AO51" s="365">
        <v>0.6</v>
      </c>
      <c r="AP51" s="366">
        <v>66255</v>
      </c>
      <c r="AQ51" s="367">
        <v>3.6</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986427</v>
      </c>
      <c r="AN52" s="372">
        <v>16753</v>
      </c>
      <c r="AO52" s="373">
        <v>-19.8</v>
      </c>
      <c r="AP52" s="374">
        <v>31822</v>
      </c>
      <c r="AQ52" s="375">
        <v>8.8000000000000007</v>
      </c>
      <c r="AR52" s="376">
        <v>-28.6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4720391</v>
      </c>
      <c r="AN53" s="364">
        <v>81186</v>
      </c>
      <c r="AO53" s="365">
        <v>25.7</v>
      </c>
      <c r="AP53" s="366">
        <v>92247</v>
      </c>
      <c r="AQ53" s="367">
        <v>39.200000000000003</v>
      </c>
      <c r="AR53" s="368">
        <v>-13.5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1322795</v>
      </c>
      <c r="AN54" s="372">
        <v>22751</v>
      </c>
      <c r="AO54" s="373">
        <v>35.799999999999997</v>
      </c>
      <c r="AP54" s="374">
        <v>37204</v>
      </c>
      <c r="AQ54" s="375">
        <v>16.899999999999999</v>
      </c>
      <c r="AR54" s="376">
        <v>18.899999999999999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2789410</v>
      </c>
      <c r="AN55" s="364">
        <v>48421</v>
      </c>
      <c r="AO55" s="365">
        <v>-40.4</v>
      </c>
      <c r="AP55" s="366">
        <v>67319</v>
      </c>
      <c r="AQ55" s="367">
        <v>-27</v>
      </c>
      <c r="AR55" s="368">
        <v>-13.4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1481631</v>
      </c>
      <c r="AN56" s="372">
        <v>25720</v>
      </c>
      <c r="AO56" s="373">
        <v>13</v>
      </c>
      <c r="AP56" s="374">
        <v>38101</v>
      </c>
      <c r="AQ56" s="375">
        <v>2.4</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5251842</v>
      </c>
      <c r="AN57" s="364">
        <v>91992</v>
      </c>
      <c r="AO57" s="365">
        <v>90</v>
      </c>
      <c r="AP57" s="366">
        <v>70615</v>
      </c>
      <c r="AQ57" s="367">
        <v>4.9000000000000004</v>
      </c>
      <c r="AR57" s="368">
        <v>85.1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2668928</v>
      </c>
      <c r="AN58" s="372">
        <v>46749</v>
      </c>
      <c r="AO58" s="373">
        <v>81.8</v>
      </c>
      <c r="AP58" s="374">
        <v>37382</v>
      </c>
      <c r="AQ58" s="375">
        <v>-1.9</v>
      </c>
      <c r="AR58" s="376">
        <v>83.7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4610239</v>
      </c>
      <c r="AN59" s="364">
        <v>81626</v>
      </c>
      <c r="AO59" s="365">
        <v>-11.3</v>
      </c>
      <c r="AP59" s="366">
        <v>69185</v>
      </c>
      <c r="AQ59" s="367">
        <v>-2</v>
      </c>
      <c r="AR59" s="368">
        <v>-9.3000000000000007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2182599</v>
      </c>
      <c r="AN60" s="372">
        <v>38644</v>
      </c>
      <c r="AO60" s="373">
        <v>-17.3</v>
      </c>
      <c r="AP60" s="374">
        <v>38519</v>
      </c>
      <c r="AQ60" s="375">
        <v>3</v>
      </c>
      <c r="AR60" s="376">
        <v>-20.3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4234991</v>
      </c>
      <c r="AN61" s="379">
        <v>73563</v>
      </c>
      <c r="AO61" s="380">
        <v>12.9</v>
      </c>
      <c r="AP61" s="381">
        <v>73124</v>
      </c>
      <c r="AQ61" s="382">
        <v>3.7</v>
      </c>
      <c r="AR61" s="368">
        <v>9.1999999999999993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1728476</v>
      </c>
      <c r="AN62" s="372">
        <v>30123</v>
      </c>
      <c r="AO62" s="373">
        <v>18.7</v>
      </c>
      <c r="AP62" s="374">
        <v>36606</v>
      </c>
      <c r="AQ62" s="375">
        <v>5.8</v>
      </c>
      <c r="AR62" s="376">
        <v>12.9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I6lssB/amnld5Vxh7YiwD7Wt/vEStRRgSwenyerEyjmHz4add14o3lXFRJjWXNhOojZidbYiV9RlrOukzB+ng==" saltValue="QDVkoiO9nd7EJwE3QD6A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90" zoomScaleNormal="90" zoomScaleSheetLayoutView="55" workbookViewId="0">
      <selection activeCell="CP100" sqref="CP10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azjXfVcNU/xygXqnOYXxiImjQDrdzNEaZBaWgvny813ydvqjOko0dr9sABe+q7O6y9T6TYx8RaBdd1/y2TLQ==" saltValue="P17P5MAE/rPfklj68GKP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V76" zoomScale="80" zoomScaleNormal="80" zoomScaleSheetLayoutView="55" workbookViewId="0">
      <selection activeCell="DE101" sqref="DE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8/GK5Jgz8h9lQKVthQ6BJYFWM86b6HptoATxQeZw1DtRxqBtX5ZIygpW3jaPwqQrPQ+4WHKaDAOmFsM2ZupPg==" saltValue="saJ6nS+w5Js2++XRFWXp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80" zoomScaleNormal="8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33.71</v>
      </c>
      <c r="G47" s="12">
        <v>35</v>
      </c>
      <c r="H47" s="12">
        <v>34.15</v>
      </c>
      <c r="I47" s="12">
        <v>31.03</v>
      </c>
      <c r="J47" s="13">
        <v>27.09</v>
      </c>
    </row>
    <row r="48" spans="2:10" ht="57.75" customHeight="1" x14ac:dyDescent="0.15">
      <c r="B48" s="14"/>
      <c r="C48" s="1196" t="s">
        <v>4</v>
      </c>
      <c r="D48" s="1196"/>
      <c r="E48" s="1197"/>
      <c r="F48" s="15">
        <v>8.7200000000000006</v>
      </c>
      <c r="G48" s="16">
        <v>8.67</v>
      </c>
      <c r="H48" s="16">
        <v>8.56</v>
      </c>
      <c r="I48" s="16">
        <v>10.02</v>
      </c>
      <c r="J48" s="17">
        <v>7.88</v>
      </c>
    </row>
    <row r="49" spans="2:10" ht="57.75" customHeight="1" thickBot="1" x14ac:dyDescent="0.2">
      <c r="B49" s="18"/>
      <c r="C49" s="1198" t="s">
        <v>5</v>
      </c>
      <c r="D49" s="1198"/>
      <c r="E49" s="1199"/>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IhvobVTZHqVQXjquTVZtGr5uPJpWe5ouUNgJ/TGWpPEX3kYE+cd1E4gBzpML6xHIgow2s/TolewD/6uJ3Oy8A==" saltValue="PEuU6s49rJZ2wHTthVh0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2020-03-18T01:39:11Z</cp:lastPrinted>
  <dcterms:created xsi:type="dcterms:W3CDTF">2020-02-10T06:20:00Z</dcterms:created>
  <dcterms:modified xsi:type="dcterms:W3CDTF">2020-09-24T04:37:22Z</dcterms:modified>
</cp:coreProperties>
</file>