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555" windowHeight="8820" tabRatio="853"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c r="AA31" i="12"/>
  <c r="AA30" i="12"/>
  <c r="AA29" i="12"/>
  <c r="AA28" i="12"/>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E36" i="10" s="1"/>
  <c r="BE37" i="10" s="1"/>
  <c r="BE38"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<sst xmlns="http://schemas.openxmlformats.org/spreadsheetml/2006/main" count="1134" uniqueCount="637">
  <si>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</si>
  <si>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</si>
  <si>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</si>
  <si>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</si>
  <si>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</si>
  <si>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</si>
  <si>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</si>
  <si>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</si>
  <si>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</si>
  <si>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</si>
  <si>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</si>
  <si>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</si>
  <si>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</si>
  <si>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</si>
  <si>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</si>
  <si>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</si>
  <si>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</si>
  <si>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</si>
  <si>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</si>
  <si>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</si>
  <si>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</si>
  <si>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</si>
  <si>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</si>
  <si>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</si>
  <si>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</si>
  <si>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</si>
  <si>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</si>
  <si>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</si>
  <si>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</si>
  <si>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</si>
  <si>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</si>
  <si>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</si>
  <si>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</si>
  <si>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</si>
  <si>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</si>
  <si>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</si>
  <si>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</si>
  <si>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</si>
  <si>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</si>
  <si>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</si>
  <si>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</si>
  <si>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</si>
  <si>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</si>
  <si>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</si>
  <si>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</si>
  <si>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</si>
  <si>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</si>
  <si>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</si>
  <si>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</si>
  <si>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</si>
  <si>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</si>
  <si>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</si>
  <si>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</si>
  <si>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</si>
  <si>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</si>
  <si>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</si>
  <si>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</si>
  <si>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</si>
  <si>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</si>
  <si>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</si>
  <si>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</si>
  <si>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</si>
  <si>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</si>
  <si>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</si>
  <si>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</si>
  <si>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</si>
  <si>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</si>
  <si>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</si>
  <si>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</si>
  <si>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</si>
  <si>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</si>
  <si>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</si>
  <si>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</si>
  <si>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</si>
  <si>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</si>
  <si>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</si>
  <si>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</si>
  <si>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</si>
  <si>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</si>
  <si>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</si>
  <si>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</si>
  <si>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</si>
  <si>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</si>
  <si>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</si>
  <si>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</si>
  <si>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</si>
  <si>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</si>
  <si>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</si>
  <si>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</si>
  <si>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</si>
  <si>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</si>
  <si>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</si>
  <si>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</si>
  <si>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</si>
  <si>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</si>
  <si>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</si>
  <si>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</si>
  <si>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</si>
  <si>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</si>
  <si>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</si>
  <si>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</si>
  <si>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</si>
  <si>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</si>
  <si>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</si>
  <si>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</si>
  <si>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</si>
  <si>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</si>
  <si>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</si>
  <si>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</si>
  <si>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</si>
  <si>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</si>
  <si>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</si>
  <si>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</si>
  <si>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</si>
  <si>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</si>
  <si>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</si>
  <si>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</si>
  <si>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</si>
  <si>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</si>
  <si>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</si>
  <si>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</si>
  <si>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</si>
  <si>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</si>
  <si>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</si>
  <si>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</si>
  <si>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</si>
  <si>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</si>
  <si>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</si>
  <si>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</si>
  <si>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</si>
  <si>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</si>
  <si>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</si>
  <si>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</si>
  <si>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</si>
  <si>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</si>
  <si>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</si>
  <si>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</si>
  <si>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</si>
  <si>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</si>
  <si>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</si>
  <si>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</si>
  <si>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</si>
  <si>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</si>
  <si>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</si>
  <si>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</si>
  <si>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</si>
  <si>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</si>
  <si>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</si>
  <si>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</si>
  <si>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</si>
  <si>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</si>
  <si>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</si>
  <si>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</si>
  <si>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</si>
  <si>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</si>
  <si>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</si>
  <si>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</si>
  <si>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</si>
  <si>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</si>
  <si>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</si>
  <si>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</si>
  <si>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</si>
  <si>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</si>
  <si>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</si>
  <si>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</si>
  <si>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</si>
  <si>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</si>
  <si>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</si>
  <si>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</si>
  <si>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</si>
  <si>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</si>
  <si>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</si>
  <si>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</si>
  <si>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</si>
  <si>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</si>
  <si>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</si>
  <si>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</si>
  <si>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</si>
  <si>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</si>
  <si>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</si>
  <si>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</si>
  <si>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</si>
  <si>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</si>
  <si>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</si>
  <si>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</si>
  <si>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</si>
  <si>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</si>
  <si>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</si>
  <si>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</si>
  <si>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</si>
  <si>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</si>
  <si>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</si>
  <si>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</si>
  <si>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</si>
  <si>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</si>
  <si>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</si>
  <si>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</si>
  <si>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</si>
  <si>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</si>
  <si>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</si>
  <si>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</si>
  <si>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</si>
  <si>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</si>
  <si>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</si>
  <si>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</si>
  <si>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</si>
  <si>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</si>
  <si>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</si>
  <si>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</si>
  <si>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</si>
  <si>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</si>
  <si>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</si>
  <si>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</si>
  <si>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</si>
  <si>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</si>
  <si>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大分県豊後大野市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</si>
  <si>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</si>
  <si>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</si>
  <si>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</si>
  <si>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</si>
  <si>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</si>
  <si>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</si>
  <si>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</si>
  <si>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</si>
  <si>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</si>
  <si>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</si>
  <si>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</si>
  <si>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</si>
  <si>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</si>
  <si>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</si>
  <si>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</si>
  <si>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</si>
  <si>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</si>
  <si>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</si>
  <si>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</si>
  <si>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</si>
  <si>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</si>
  <si>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</si>
  <si>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</si>
  <si>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</si>
  <si>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</si>
  <si>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</si>
  <si>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</si>
  <si>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</si>
  <si>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</si>
  <si>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</si>
  <si>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</si>
  <si>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</si>
  <si>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</si>
  <si>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</si>
  <si>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</si>
  <si>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</si>
  <si>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</si>
  <si>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</si>
  <si>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</si>
  <si>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</si>
  <si>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</si>
  <si>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</si>
  <si>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</si>
  <si>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</si>
  <si>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</si>
  <si>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</si>
  <si>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</si>
  <si>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</si>
  <si>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</si>
  <si>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</si>
  <si>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</si>
  <si>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</si>
  <si>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</si>
  <si>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</si>
  <si>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</si>
  <si>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</si>
  <si>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</si>
  <si>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</si>
  <si>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</si>
  <si>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</si>
  <si>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</si>
  <si>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</si>
  <si>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</si>
  <si>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</si>
  <si>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</si>
  <si>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</si>
  <si>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</si>
  <si>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</si>
  <si>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</si>
  <si>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</si>
  <si>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</si>
  <si>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</si>
  <si>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</si>
  <si>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</si>
  <si>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</si>
  <si>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</si>
  <si>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</si>
  <si>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</si>
  <si>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</si>
  <si>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</si>
  <si>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</si>
  <si>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</si>
  <si>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</si>
  <si>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</si>
  <si>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</si>
  <si>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</si>
  <si>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</si>
  <si>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</si>
  <si>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</si>
  <si>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</si>
  <si>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</si>
  <si>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</si>
  <si>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</si>
  <si>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</si>
  <si>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</si>
  <si>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</si>
  <si>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</si>
  <si>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</si>
  <si>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</si>
  <si>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</si>
  <si>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</si>
  <si>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</si>
  <si>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</si>
  <si>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</si>
  <si>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</si>
  <si>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</si>
  <si>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</si>
  <si>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</si>
  <si>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</si>
  <si>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</si>
  <si>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</si>
  <si>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</si>
  <si>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</si>
  <si>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</si>
  <si>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</si>
  <si>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</si>
  <si>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</si>
  <si>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</si>
  <si>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</si>
  <si>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</si>
  <si>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</si>
  <si>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</si>
  <si>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</si>
  <si>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</si>
  <si>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</si>
  <si>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</si>
  <si>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</si>
  <si>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</si>
  <si>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</si>
  <si>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</si>
  <si>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</si>
  <si>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</si>
  <si>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</si>
  <si>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</si>
  <si>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</si>
  <si>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</si>
  <si>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</si>
  <si>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</si>
  <si>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</si>
  <si>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</si>
  <si>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</si>
  <si>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</si>
  <si>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</si>
  <si>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</si>
  <si>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</si>
  <si>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</si>
  <si>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</si>
  <si>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</si>
  <si>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</si>
  <si>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大分県豊後大野市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</si>
  <si>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</si>
  <si>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</si>
  <si>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</si>
  <si>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</si>
  <si>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</si>
  <si>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</si>
  <si>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</si>
  <si>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</si>
  <si>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</si>
  <si>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</si>
  <si>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</si>
  <si>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</si>
  <si>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</si>
  <si>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</si>
  <si>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</si>
  <si>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</si>
  <si>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</si>
  <si>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</si>
  <si>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</si>
  <si>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</si>
  <si>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</si>
  <si>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</si>
  <si>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</si>
  <si>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</si>
  <si>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</si>
  <si>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</si>
  <si>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</si>
  <si>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</si>
  <si>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</si>
  <si>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</si>
  <si>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</si>
  <si>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</si>
  <si>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</si>
  <si>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</si>
  <si>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</si>
  <si>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</si>
  <si>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</si>
  <si>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</si>
  <si>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</si>
  <si>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</si>
  <si>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</si>
  <si>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農業集落排水特別会計</t>
    <phoneticPr fontId="5"/>
  </si>
  <si>
    <t>法非適用企業</t>
    <phoneticPr fontId="5"/>
  </si>
  <si>
    <t>公共下水道特別会計</t>
    <phoneticPr fontId="5"/>
  </si>
  <si>
    <t>法非適用企業</t>
    <phoneticPr fontId="5"/>
  </si>
  <si>
    <t>浄化槽施設特別会計</t>
    <phoneticPr fontId="5"/>
  </si>
  <si>
    <t>簡易水道特別会計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</si>
  <si>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</si>
  <si>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</si>
  <si>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</si>
  <si>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</si>
  <si>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</si>
  <si>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</si>
  <si>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</si>
  <si>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</si>
  <si>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</si>
  <si>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</si>
  <si>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</si>
  <si>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</si>
  <si>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</si>
  <si>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</si>
  <si>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</si>
  <si>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</si>
  <si>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</si>
  <si>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</si>
  <si>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</si>
  <si>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</si>
  <si>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</si>
  <si>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</si>
  <si>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</si>
  <si>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</si>
  <si>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</si>
  <si>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</si>
  <si>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</si>
  <si>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</si>
  <si>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</si>
  <si>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</si>
  <si>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</si>
  <si>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</si>
  <si>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</si>
  <si>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</si>
  <si>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</si>
  <si>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</si>
  <si>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</si>
  <si>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</si>
  <si>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</si>
  <si>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</si>
  <si>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</si>
  <si>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</si>
  <si>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</si>
  <si>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</si>
  <si>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</si>
  <si>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</si>
  <si>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</si>
  <si>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</si>
  <si>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</si>
  <si>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</si>
  <si>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</si>
  <si>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</si>
  <si>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</si>
  <si>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</si>
  <si>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</si>
  <si>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</si>
  <si>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</si>
  <si>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</si>
  <si>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</si>
  <si>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</si>
  <si>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</si>
  <si>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</si>
  <si>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</si>
  <si>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</si>
  <si>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</si>
  <si>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</si>
  <si>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</si>
  <si>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</si>
  <si>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</si>
  <si>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</si>
  <si>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</si>
  <si>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</si>
  <si>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</si>
  <si>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</si>
  <si>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</si>
  <si>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</si>
  <si>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上水道特別会計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</si>
  <si>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</si>
  <si>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</si>
  <si>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</si>
  <si>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</si>
  <si>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</si>
  <si>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</si>
  <si>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</si>
  <si>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</si>
  <si>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</si>
  <si>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</si>
  <si>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</si>
  <si>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</si>
  <si>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</si>
  <si>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</si>
  <si>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</si>
  <si>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</si>
  <si>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</si>
  <si>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</si>
  <si>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</si>
  <si>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</si>
  <si>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</si>
  <si>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</si>
  <si>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</si>
  <si>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</si>
  <si>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</si>
  <si>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</si>
  <si>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</si>
  <si>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</si>
  <si>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</si>
  <si>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</si>
  <si>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</si>
  <si>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</si>
  <si>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</si>
  <si>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</si>
  <si>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</si>
  <si>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</si>
  <si>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</si>
  <si>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</si>
  <si>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</si>
  <si>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</si>
  <si>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</si>
  <si>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</si>
  <si>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</si>
  <si>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</si>
  <si>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</si>
  <si>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</si>
  <si>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</si>
  <si>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</si>
  <si>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</si>
  <si>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</si>
  <si>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</si>
  <si>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</si>
  <si>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</si>
  <si>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</si>
  <si>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</si>
  <si>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</si>
  <si>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</si>
  <si>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</si>
  <si>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</si>
  <si>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</si>
  <si>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</si>
  <si>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</si>
  <si>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</si>
  <si>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</si>
  <si>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</si>
  <si>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</si>
  <si>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</si>
  <si>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</si>
  <si>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</si>
  <si>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</si>
  <si>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</si>
  <si>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</si>
  <si>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</si>
  <si>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</si>
  <si>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</si>
  <si>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</si>
  <si>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</si>
  <si>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</si>
  <si>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</si>
  <si>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</si>
  <si>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</si>
  <si>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</si>
  <si>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</si>
  <si>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</si>
  <si>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</si>
  <si>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</si>
  <si>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0.46</t>
  </si>
  <si>
    <t>▲ 9.33</t>
  </si>
  <si>
    <t>▲ 8.35</t>
  </si>
  <si>
    <t>病院事業特別会計</t>
  </si>
  <si>
    <t>一般会計</t>
  </si>
  <si>
    <t>上水道特別会計</t>
  </si>
  <si>
    <t>国民健康保険特別会計</t>
  </si>
  <si>
    <t>介護保険特別会計</t>
  </si>
  <si>
    <t>簡易水道特別会計</t>
  </si>
  <si>
    <t>公共下水道特別会計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</si>
  <si>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</si>
  <si>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</si>
  <si>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</si>
  <si>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</si>
  <si>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</si>
  <si>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</si>
  <si>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</si>
  <si>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</si>
  <si>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基金から2,079百万円繰入</t>
    <rPh sb="0" eb="2">
      <t>キキン</t>
    </rPh>
    <rPh sb="9" eb="10">
      <t>ヒャク</t>
    </rPh>
    <rPh sb="10" eb="12">
      <t>マンエン</t>
    </rPh>
    <rPh sb="12" eb="14">
      <t>クリイ</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</si>
  <si>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</si>
  <si>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</si>
  <si>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</si>
  <si>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子ども医療費助成基金</t>
    <rPh sb="0" eb="1">
      <t>コ</t>
    </rPh>
    <rPh sb="3" eb="6">
      <t>イリョウヒ</t>
    </rPh>
    <rPh sb="6" eb="8">
      <t>ジョセイ</t>
    </rPh>
    <rPh sb="8" eb="10">
      <t>キキン</t>
    </rPh>
    <phoneticPr fontId="2"/>
  </si>
  <si>
    <t>担い手確保育成基金</t>
    <rPh sb="0" eb="1">
      <t>ニナ</t>
    </rPh>
    <rPh sb="2" eb="3">
      <t>テ</t>
    </rPh>
    <rPh sb="3" eb="5">
      <t>カクホ</t>
    </rPh>
    <rPh sb="5" eb="7">
      <t>イクセイ</t>
    </rPh>
    <rPh sb="7" eb="9">
      <t>キキン</t>
    </rPh>
    <phoneticPr fontId="2"/>
  </si>
  <si>
    <t>―</t>
  </si>
  <si>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</si>
  <si>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</si>
  <si>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</si>
  <si>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</si>
  <si>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</si>
  <si>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</si>
  <si>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</si>
  <si>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</si>
  <si>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</si>
  <si>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基金から30百万円繰入</t>
    <rPh sb="0" eb="2">
      <t>キキン</t>
    </rPh>
    <rPh sb="6" eb="7">
      <t>ヒャク</t>
    </rPh>
    <rPh sb="7" eb="9">
      <t>マンエン</t>
    </rPh>
    <rPh sb="9" eb="11">
      <t>クリイ</t>
    </rPh>
    <phoneticPr fontId="2"/>
  </si>
  <si>
    <t>―</t>
    <phoneticPr fontId="2"/>
  </si>
  <si>
    <t>基金から5百万円繰入</t>
    <rPh sb="0" eb="2">
      <t>キキン</t>
    </rPh>
    <rPh sb="5" eb="7">
      <t>ヒャクマン</t>
    </rPh>
    <rPh sb="7" eb="8">
      <t>エン</t>
    </rPh>
    <rPh sb="8" eb="10">
      <t>クリイ</t>
    </rPh>
    <phoneticPr fontId="2"/>
  </si>
  <si>
    <t>―</t>
    <phoneticPr fontId="2"/>
  </si>
  <si>
    <t>―</t>
    <phoneticPr fontId="2"/>
  </si>
  <si>
    <t>―</t>
    <phoneticPr fontId="2"/>
  </si>
  <si>
    <t>―</t>
    <phoneticPr fontId="2"/>
  </si>
  <si>
    <t>基金から47百万円繰入</t>
    <rPh sb="0" eb="2">
      <t>キキン</t>
    </rPh>
    <rPh sb="6" eb="7">
      <t>ヒャク</t>
    </rPh>
    <rPh sb="7" eb="9">
      <t>マンエン</t>
    </rPh>
    <rPh sb="9" eb="11">
      <t>クリイ</t>
    </rPh>
    <phoneticPr fontId="2"/>
  </si>
  <si>
    <t>―</t>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</si>
  <si>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</si>
  <si>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</si>
  <si>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</si>
  <si>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</si>
  <si>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4">
      <t>ダイ</t>
    </rPh>
    <rPh sb="4" eb="5">
      <t>3</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</si>
  <si>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</si>
  <si>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</si>
  <si>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</si>
  <si>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</si>
  <si>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
引き続き、公共施設等総合管理計画に基づき、それぞれの公共施設の維持管理、除却等を適切に取り組んでいく。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8">
      <t>シセツナド</t>
    </rPh>
    <rPh sb="38" eb="40">
      <t>ソウゴウ</t>
    </rPh>
    <rPh sb="40" eb="42">
      <t>カンリ</t>
    </rPh>
    <rPh sb="42" eb="44">
      <t>ケイカク</t>
    </rPh>
    <rPh sb="45" eb="46">
      <t>モト</t>
    </rPh>
    <rPh sb="54" eb="56">
      <t>コウキョウ</t>
    </rPh>
    <rPh sb="56" eb="58">
      <t>シセツ</t>
    </rPh>
    <rPh sb="59" eb="61">
      <t>イジ</t>
    </rPh>
    <rPh sb="61" eb="63">
      <t>カンリ</t>
    </rPh>
    <rPh sb="64" eb="67">
      <t>ジョキャクナド</t>
    </rPh>
    <rPh sb="68" eb="70">
      <t>テキセツ</t>
    </rPh>
    <rPh sb="71" eb="72">
      <t>ト</t>
    </rPh>
    <rPh sb="73" eb="7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</si>
  <si>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</si>
  <si>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</si>
  <si>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</si>
  <si>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</si>
  <si>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</si>
  <si>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</si>
  <si>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を大きく下回っている。その要因として分母である標準財政規模が前年度に比べ減少したものの、分子の基礎数値である地方債残高が減少したこと（地方債の新規発行抑制等によるもの）や財政調整基金等の充当可能基金残高が増加したことがあげられる。
今後、庁舎建設事業や図書館建設事業等の大型事業による公債費の増加が考えられるので、実質公債費比率に注視しながら行財政計画を推進し、引き続き財政の健全化に努める。
</t>
    <rPh sb="132" eb="134">
      <t>チョウシャ</t>
    </rPh>
    <rPh sb="134" eb="136">
      <t>ケンセツ</t>
    </rPh>
    <rPh sb="136" eb="138">
      <t>ジギョウ</t>
    </rPh>
    <rPh sb="139" eb="142">
      <t>トショカン</t>
    </rPh>
    <rPh sb="142" eb="144">
      <t>ケンセツ</t>
    </rPh>
    <rPh sb="144" eb="146">
      <t>ジギョウ</t>
    </rPh>
    <rPh sb="146" eb="147">
      <t>トウ</t>
    </rPh>
    <rPh sb="148" eb="150">
      <t>オオガタ</t>
    </rPh>
    <rPh sb="150" eb="152">
      <t>ジギョウ</t>
    </rPh>
    <rPh sb="155" eb="158">
      <t>コウサイヒ</t>
    </rPh>
    <rPh sb="159" eb="161">
      <t>ゾウカ</t>
    </rPh>
    <rPh sb="162" eb="163">
      <t>カンガ</t>
    </rPh>
    <rPh sb="170" eb="172">
      <t>ジッシツ</t>
    </rPh>
    <rPh sb="172" eb="175">
      <t>コウサイヒ</t>
    </rPh>
    <rPh sb="175" eb="177">
      <t>ヒリツ</t>
    </rPh>
    <rPh sb="178" eb="180">
      <t>チュウシ</t>
    </rPh>
    <rPh sb="194" eb="195">
      <t>ヒ</t>
    </rPh>
    <rPh sb="196" eb="197">
      <t>ツヅ</t>
    </rPh>
    <rPh sb="198" eb="200">
      <t>ザイセイ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</si>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</sst>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0EFE-4CD7-90F9-63646ACCB0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115487</c:v>
                </c:pt>
                <c:pt idx="1">
                  <c:v>104464</c:v>
                </c:pt>
                <c:pt idx="2">
                  <c:v>73074</c:v>
                </c:pt>
                <c:pt idx="3">
                  <c:v>104647</c:v>
                </c:pt>
                <c:pt idx="4">
                  <c:v>77700</c:v>
                </c:pt>
              </c:numCache>
            </c:numRef>
          </c:val>
          <c:smooth val="0"/>
          <c:extLst>
            <c:ext xmlns:c16="http://schemas.microsoft.com/office/drawing/2014/chart" uri="{C3380CC4-5D6E-409C-BE32-E72D297353CC}">
              <c16:uniqueId val="{00000001-0EFE-4CD7-90F9-63646ACCB0FC}"/>
            </c:ext>
          </c:extLst>
        </c:ser>
        <c:dLbls>
          <c:showLegendKey val="0"/>
          <c:showVal val="0"/>
          <c:showCatName val="0"/>
          <c:showSerName val="0"/>
          <c:showPercent val="0"/>
          <c:showBubbleSize val="0"/>
        </c:dLbls>
        <c:marker val="1"/>
        <c:smooth val="0"/>
        <c:axId val="220368896"/>
        <c:axId val="220370816"/>
      </c:lineChart>
      <c:catAx>
        <c:axId val="22036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370816"/>
        <c:crosses val="autoZero"/>
        <c:auto val="1"/>
        <c:lblAlgn val="ctr"/>
        <c:lblOffset val="100"/>
        <c:tickLblSkip val="1"/>
        <c:tickMarkSkip val="1"/>
        <c:noMultiLvlLbl val="0"/>
      </c:catAx>
      <c:valAx>
        <c:axId val="220370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36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6.93</c:v>
                </c:pt>
                <c:pt idx="1">
                  <c:v>6.68</c:v>
                </c:pt>
                <c:pt idx="2">
                  <c:v>6.24</c:v>
                </c:pt>
                <c:pt idx="3">
                  <c:v>9.15</c:v>
                </c:pt>
                <c:pt idx="4">
                  <c:v>6.97</c:v>
                </c:pt>
              </c:numCache>
            </c:numRef>
          </c:val>
          <c:extLst>
            <c:ext xmlns:c16="http://schemas.microsoft.com/office/drawing/2014/chart" uri="{C3380CC4-5D6E-409C-BE32-E72D297353CC}">
              <c16:uniqueId val="{00000000-2F1D-4761-B2BC-44CD9BC4C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36.17</c:v>
                </c:pt>
                <c:pt idx="1">
                  <c:v>41.23</c:v>
                </c:pt>
                <c:pt idx="2">
                  <c:v>38.15</c:v>
                </c:pt>
                <c:pt idx="3">
                  <c:v>40.82</c:v>
                </c:pt>
                <c:pt idx="4">
                  <c:v>40.68</c:v>
                </c:pt>
              </c:numCache>
            </c:numRef>
          </c:val>
          <c:extLst>
            <c:ext xmlns:c16="http://schemas.microsoft.com/office/drawing/2014/chart" uri="{C3380CC4-5D6E-409C-BE32-E72D297353CC}">
              <c16:uniqueId val="{00000001-2F1D-4761-B2BC-44CD9BC4C491}"/>
            </c:ext>
          </c:extLst>
        </c:ser>
        <c:dLbls>
          <c:showLegendKey val="0"/>
          <c:showVal val="0"/>
          <c:showCatName val="0"/>
          <c:showSerName val="0"/>
          <c:showPercent val="0"/>
          <c:showBubbleSize val="0"/>
        </c:dLbls>
        <c:gapWidth val="250"/>
        <c:overlap val="100"/>
        <c:axId val="194570496"/>
        <c:axId val="22004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c:v>
                </c:pt>
                <c:pt idx="1">
                  <c:v>-0.46</c:v>
                </c:pt>
                <c:pt idx="2">
                  <c:v>-9.33</c:v>
                </c:pt>
                <c:pt idx="3">
                  <c:v>0.75</c:v>
                </c:pt>
                <c:pt idx="4">
                  <c:v>-8.35</c:v>
                </c:pt>
              </c:numCache>
            </c:numRef>
          </c:val>
          <c:smooth val="0"/>
          <c:extLst>
            <c:ext xmlns:c16="http://schemas.microsoft.com/office/drawing/2014/chart" uri="{C3380CC4-5D6E-409C-BE32-E72D297353CC}">
              <c16:uniqueId val="{00000002-2F1D-4761-B2BC-44CD9BC4C491}"/>
            </c:ext>
          </c:extLst>
        </c:ser>
        <c:dLbls>
          <c:showLegendKey val="0"/>
          <c:showVal val="0"/>
          <c:showCatName val="0"/>
          <c:showSerName val="0"/>
          <c:showPercent val="0"/>
          <c:showBubbleSize val="0"/>
        </c:dLbls>
        <c:marker val="1"/>
        <c:smooth val="0"/>
        <c:axId val="194570496"/>
        <c:axId val="220041600"/>
      </c:lineChart>
      <c:catAx>
        <c:axId val="194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041600"/>
        <c:crosses val="autoZero"/>
        <c:auto val="1"/>
        <c:lblAlgn val="ctr"/>
        <c:lblOffset val="100"/>
        <c:tickLblSkip val="1"/>
        <c:tickMarkSkip val="1"/>
        <c:noMultiLvlLbl val="0"/>
      </c:catAx>
      <c:valAx>
        <c:axId val="2200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0.19</c:v>
                </c:pt>
                <c:pt idx="4">
                  <c:v>#N/A</c:v>
                </c:pt>
                <c:pt idx="5">
                  <c:v>0.23</c:v>
                </c:pt>
                <c:pt idx="6">
                  <c:v>#N/A</c:v>
                </c:pt>
                <c:pt idx="7">
                  <c:v>0.17</c:v>
                </c:pt>
                <c:pt idx="8">
                  <c:v>#N/A</c:v>
                </c:pt>
                <c:pt idx="9">
                  <c:v>0.12</c:v>
                </c:pt>
              </c:numCache>
            </c:numRef>
          </c:val>
          <c:extLst>
            <c:ext xmlns:c16="http://schemas.microsoft.com/office/drawing/2014/chart" uri="{C3380CC4-5D6E-409C-BE32-E72D297353CC}">
              <c16:uniqueId val="{00000000-71DD-4B38-A881-D9B5990736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DD-4B38-A881-D9B59907366D}"/>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0.02</c:v>
                </c:pt>
                <c:pt idx="4">
                  <c:v>#N/A</c:v>
                </c:pt>
                <c:pt idx="5">
                  <c:v>0.06</c:v>
                </c:pt>
                <c:pt idx="6">
                  <c:v>#N/A</c:v>
                </c:pt>
                <c:pt idx="7">
                  <c:v>0.14000000000000001</c:v>
                </c:pt>
                <c:pt idx="8">
                  <c:v>#N/A</c:v>
                </c:pt>
                <c:pt idx="9">
                  <c:v>0.08</c:v>
                </c:pt>
              </c:numCache>
            </c:numRef>
          </c:val>
          <c:extLst>
            <c:ext xmlns:c16="http://schemas.microsoft.com/office/drawing/2014/chart" uri="{C3380CC4-5D6E-409C-BE32-E72D297353CC}">
              <c16:uniqueId val="{00000002-71DD-4B38-A881-D9B59907366D}"/>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0.05</c:v>
                </c:pt>
                <c:pt idx="8">
                  <c:v>#N/A</c:v>
                </c:pt>
                <c:pt idx="9">
                  <c:v>0.1</c:v>
                </c:pt>
              </c:numCache>
            </c:numRef>
          </c:val>
          <c:extLst>
            <c:ext xmlns:c16="http://schemas.microsoft.com/office/drawing/2014/chart" uri="{C3380CC4-5D6E-409C-BE32-E72D297353CC}">
              <c16:uniqueId val="{00000003-71DD-4B38-A881-D9B59907366D}"/>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0.06</c:v>
                </c:pt>
                <c:pt idx="6">
                  <c:v>#N/A</c:v>
                </c:pt>
                <c:pt idx="7">
                  <c:v>0.24</c:v>
                </c:pt>
                <c:pt idx="8">
                  <c:v>#N/A</c:v>
                </c:pt>
                <c:pt idx="9">
                  <c:v>0.24</c:v>
                </c:pt>
              </c:numCache>
            </c:numRef>
          </c:val>
          <c:extLst>
            <c:ext xmlns:c16="http://schemas.microsoft.com/office/drawing/2014/chart" uri="{C3380CC4-5D6E-409C-BE32-E72D297353CC}">
              <c16:uniqueId val="{00000004-71DD-4B38-A881-D9B5990736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c:v>
                </c:pt>
                <c:pt idx="2">
                  <c:v>#N/A</c:v>
                </c:pt>
                <c:pt idx="3">
                  <c:v>0.76</c:v>
                </c:pt>
                <c:pt idx="4">
                  <c:v>#N/A</c:v>
                </c:pt>
                <c:pt idx="5">
                  <c:v>0.77</c:v>
                </c:pt>
                <c:pt idx="6">
                  <c:v>#N/A</c:v>
                </c:pt>
                <c:pt idx="7">
                  <c:v>0.76</c:v>
                </c:pt>
                <c:pt idx="8">
                  <c:v>#N/A</c:v>
                </c:pt>
                <c:pt idx="9">
                  <c:v>0.28999999999999998</c:v>
                </c:pt>
              </c:numCache>
            </c:numRef>
          </c:val>
          <c:extLst>
            <c:ext xmlns:c16="http://schemas.microsoft.com/office/drawing/2014/chart" uri="{C3380CC4-5D6E-409C-BE32-E72D297353CC}">
              <c16:uniqueId val="{00000005-71DD-4B38-A881-D9B5990736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0.93</c:v>
                </c:pt>
                <c:pt idx="4">
                  <c:v>#N/A</c:v>
                </c:pt>
                <c:pt idx="5">
                  <c:v>1.91</c:v>
                </c:pt>
                <c:pt idx="6">
                  <c:v>#N/A</c:v>
                </c:pt>
                <c:pt idx="7">
                  <c:v>3.02</c:v>
                </c:pt>
                <c:pt idx="8">
                  <c:v>#N/A</c:v>
                </c:pt>
                <c:pt idx="9">
                  <c:v>3.27</c:v>
                </c:pt>
              </c:numCache>
            </c:numRef>
          </c:val>
          <c:extLst>
            <c:ext xmlns:c16="http://schemas.microsoft.com/office/drawing/2014/chart" uri="{C3380CC4-5D6E-409C-BE32-E72D297353CC}">
              <c16:uniqueId val="{00000006-71DD-4B38-A881-D9B59907366D}"/>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3.08</c:v>
                </c:pt>
                <c:pt idx="2">
                  <c:v>#N/A</c:v>
                </c:pt>
                <c:pt idx="3">
                  <c:v>3.29</c:v>
                </c:pt>
                <c:pt idx="4">
                  <c:v>#N/A</c:v>
                </c:pt>
                <c:pt idx="5">
                  <c:v>3.72</c:v>
                </c:pt>
                <c:pt idx="6">
                  <c:v>#N/A</c:v>
                </c:pt>
                <c:pt idx="7">
                  <c:v>4.03</c:v>
                </c:pt>
                <c:pt idx="8">
                  <c:v>#N/A</c:v>
                </c:pt>
                <c:pt idx="9">
                  <c:v>4.1500000000000004</c:v>
                </c:pt>
              </c:numCache>
            </c:numRef>
          </c:val>
          <c:extLst>
            <c:ext xmlns:c16="http://schemas.microsoft.com/office/drawing/2014/chart" uri="{C3380CC4-5D6E-409C-BE32-E72D297353CC}">
              <c16:uniqueId val="{00000007-71DD-4B38-A881-D9B5990736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6.93</c:v>
                </c:pt>
                <c:pt idx="2">
                  <c:v>#N/A</c:v>
                </c:pt>
                <c:pt idx="3">
                  <c:v>6.68</c:v>
                </c:pt>
                <c:pt idx="4">
                  <c:v>#N/A</c:v>
                </c:pt>
                <c:pt idx="5">
                  <c:v>6.24</c:v>
                </c:pt>
                <c:pt idx="6">
                  <c:v>#N/A</c:v>
                </c:pt>
                <c:pt idx="7">
                  <c:v>9.14</c:v>
                </c:pt>
                <c:pt idx="8">
                  <c:v>#N/A</c:v>
                </c:pt>
                <c:pt idx="9">
                  <c:v>6.97</c:v>
                </c:pt>
              </c:numCache>
            </c:numRef>
          </c:val>
          <c:extLst>
            <c:ext xmlns:c16="http://schemas.microsoft.com/office/drawing/2014/chart" uri="{C3380CC4-5D6E-409C-BE32-E72D297353CC}">
              <c16:uniqueId val="{00000008-71DD-4B38-A881-D9B59907366D}"/>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10.51</c:v>
                </c:pt>
                <c:pt idx="2">
                  <c:v>#N/A</c:v>
                </c:pt>
                <c:pt idx="3">
                  <c:v>10.82</c:v>
                </c:pt>
                <c:pt idx="4">
                  <c:v>#N/A</c:v>
                </c:pt>
                <c:pt idx="5">
                  <c:v>10.87</c:v>
                </c:pt>
                <c:pt idx="6">
                  <c:v>#N/A</c:v>
                </c:pt>
                <c:pt idx="7">
                  <c:v>9.39</c:v>
                </c:pt>
                <c:pt idx="8">
                  <c:v>#N/A</c:v>
                </c:pt>
                <c:pt idx="9">
                  <c:v>8.66</c:v>
                </c:pt>
              </c:numCache>
            </c:numRef>
          </c:val>
          <c:extLst>
            <c:ext xmlns:c16="http://schemas.microsoft.com/office/drawing/2014/chart" uri="{C3380CC4-5D6E-409C-BE32-E72D297353CC}">
              <c16:uniqueId val="{00000009-71DD-4B38-A881-D9B59907366D}"/>
            </c:ext>
          </c:extLst>
        </c:ser>
        <c:dLbls>
          <c:showLegendKey val="0"/>
          <c:showVal val="0"/>
          <c:showCatName val="0"/>
          <c:showSerName val="0"/>
          <c:showPercent val="0"/>
          <c:showBubbleSize val="0"/>
        </c:dLbls>
        <c:gapWidth val="150"/>
        <c:overlap val="100"/>
        <c:axId val="194470272"/>
        <c:axId val="194471808"/>
      </c:barChart>
      <c:catAx>
        <c:axId val="1944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471808"/>
        <c:crosses val="autoZero"/>
        <c:auto val="1"/>
        <c:lblAlgn val="ctr"/>
        <c:lblOffset val="100"/>
        <c:tickLblSkip val="1"/>
        <c:tickMarkSkip val="1"/>
        <c:noMultiLvlLbl val="0"/>
      </c:catAx>
      <c:valAx>
        <c:axId val="19447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47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3497</c:v>
                </c:pt>
                <c:pt idx="5">
                  <c:v>3106</c:v>
                </c:pt>
                <c:pt idx="8">
                  <c:v>2933</c:v>
                </c:pt>
                <c:pt idx="11">
                  <c:v>2830</c:v>
                </c:pt>
                <c:pt idx="14">
                  <c:v>2710</c:v>
                </c:pt>
              </c:numCache>
            </c:numRef>
          </c:val>
          <c:extLst>
            <c:ext xmlns:c16="http://schemas.microsoft.com/office/drawing/2014/chart" uri="{C3380CC4-5D6E-409C-BE32-E72D297353CC}">
              <c16:uniqueId val="{00000000-8B32-4446-92C8-C8DF617630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2-4446-92C8-C8DF617630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15</c:v>
                </c:pt>
                <c:pt idx="6">
                  <c:v>8</c:v>
                </c:pt>
                <c:pt idx="9">
                  <c:v>8</c:v>
                </c:pt>
                <c:pt idx="12">
                  <c:v>7</c:v>
                </c:pt>
              </c:numCache>
            </c:numRef>
          </c:val>
          <c:extLst>
            <c:ext xmlns:c16="http://schemas.microsoft.com/office/drawing/2014/chart" uri="{C3380CC4-5D6E-409C-BE32-E72D297353CC}">
              <c16:uniqueId val="{00000002-8B32-4446-92C8-C8DF617630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32-4446-92C8-C8DF617630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317</c:v>
                </c:pt>
                <c:pt idx="3">
                  <c:v>347</c:v>
                </c:pt>
                <c:pt idx="6">
                  <c:v>342</c:v>
                </c:pt>
                <c:pt idx="9">
                  <c:v>369</c:v>
                </c:pt>
                <c:pt idx="12">
                  <c:v>368</c:v>
                </c:pt>
              </c:numCache>
            </c:numRef>
          </c:val>
          <c:extLst>
            <c:ext xmlns:c16="http://schemas.microsoft.com/office/drawing/2014/chart" uri="{C3380CC4-5D6E-409C-BE32-E72D297353CC}">
              <c16:uniqueId val="{00000004-8B32-4446-92C8-C8DF617630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2-4446-92C8-C8DF617630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2-4446-92C8-C8DF617630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3902</c:v>
                </c:pt>
                <c:pt idx="3">
                  <c:v>3416</c:v>
                </c:pt>
                <c:pt idx="6">
                  <c:v>3194</c:v>
                </c:pt>
                <c:pt idx="9">
                  <c:v>3054</c:v>
                </c:pt>
                <c:pt idx="12">
                  <c:v>2926</c:v>
                </c:pt>
              </c:numCache>
            </c:numRef>
          </c:val>
          <c:extLst>
            <c:ext xmlns:c16="http://schemas.microsoft.com/office/drawing/2014/chart" uri="{C3380CC4-5D6E-409C-BE32-E72D297353CC}">
              <c16:uniqueId val="{00000007-8B32-4446-92C8-C8DF61763070}"/>
            </c:ext>
          </c:extLst>
        </c:ser>
        <c:dLbls>
          <c:showLegendKey val="0"/>
          <c:showVal val="0"/>
          <c:showCatName val="0"/>
          <c:showSerName val="0"/>
          <c:showPercent val="0"/>
          <c:showBubbleSize val="0"/>
        </c:dLbls>
        <c:gapWidth val="100"/>
        <c:overlap val="100"/>
        <c:axId val="194661760"/>
        <c:axId val="19466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748</c:v>
                </c:pt>
                <c:pt idx="2">
                  <c:v>#N/A</c:v>
                </c:pt>
                <c:pt idx="3">
                  <c:v>#N/A</c:v>
                </c:pt>
                <c:pt idx="4">
                  <c:v>672</c:v>
                </c:pt>
                <c:pt idx="5">
                  <c:v>#N/A</c:v>
                </c:pt>
                <c:pt idx="6">
                  <c:v>#N/A</c:v>
                </c:pt>
                <c:pt idx="7">
                  <c:v>611</c:v>
                </c:pt>
                <c:pt idx="8">
                  <c:v>#N/A</c:v>
                </c:pt>
                <c:pt idx="9">
                  <c:v>#N/A</c:v>
                </c:pt>
                <c:pt idx="10">
                  <c:v>601</c:v>
                </c:pt>
                <c:pt idx="11">
                  <c:v>#N/A</c:v>
                </c:pt>
                <c:pt idx="12">
                  <c:v>#N/A</c:v>
                </c:pt>
                <c:pt idx="13">
                  <c:v>591</c:v>
                </c:pt>
                <c:pt idx="14">
                  <c:v>#N/A</c:v>
                </c:pt>
              </c:numCache>
            </c:numRef>
          </c:val>
          <c:smooth val="0"/>
          <c:extLst>
            <c:ext xmlns:c16="http://schemas.microsoft.com/office/drawing/2014/chart" uri="{C3380CC4-5D6E-409C-BE32-E72D297353CC}">
              <c16:uniqueId val="{00000008-8B32-4446-92C8-C8DF61763070}"/>
            </c:ext>
          </c:extLst>
        </c:ser>
        <c:dLbls>
          <c:showLegendKey val="0"/>
          <c:showVal val="0"/>
          <c:showCatName val="0"/>
          <c:showSerName val="0"/>
          <c:showPercent val="0"/>
          <c:showBubbleSize val="0"/>
        </c:dLbls>
        <c:marker val="1"/>
        <c:smooth val="0"/>
        <c:axId val="194661760"/>
        <c:axId val="194668032"/>
      </c:lineChart>
      <c:catAx>
        <c:axId val="1946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668032"/>
        <c:crosses val="autoZero"/>
        <c:auto val="1"/>
        <c:lblAlgn val="ctr"/>
        <c:lblOffset val="100"/>
        <c:tickLblSkip val="1"/>
        <c:tickMarkSkip val="1"/>
        <c:noMultiLvlLbl val="0"/>
      </c:catAx>
      <c:valAx>
        <c:axId val="19466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66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24572</c:v>
                </c:pt>
                <c:pt idx="5">
                  <c:v>24004</c:v>
                </c:pt>
                <c:pt idx="8">
                  <c:v>22601</c:v>
                </c:pt>
                <c:pt idx="11">
                  <c:v>21121</c:v>
                </c:pt>
                <c:pt idx="14">
                  <c:v>19855</c:v>
                </c:pt>
              </c:numCache>
            </c:numRef>
          </c:val>
          <c:extLst>
            <c:ext xmlns:c16="http://schemas.microsoft.com/office/drawing/2014/chart" uri="{C3380CC4-5D6E-409C-BE32-E72D297353CC}">
              <c16:uniqueId val="{00000000-5B3A-41EA-8B49-3D447529BA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1857</c:v>
                </c:pt>
                <c:pt idx="5">
                  <c:v>1772</c:v>
                </c:pt>
                <c:pt idx="8">
                  <c:v>1761</c:v>
                </c:pt>
                <c:pt idx="11">
                  <c:v>1558</c:v>
                </c:pt>
                <c:pt idx="14">
                  <c:v>1492</c:v>
                </c:pt>
              </c:numCache>
            </c:numRef>
          </c:val>
          <c:extLst>
            <c:ext xmlns:c16="http://schemas.microsoft.com/office/drawing/2014/chart" uri="{C3380CC4-5D6E-409C-BE32-E72D297353CC}">
              <c16:uniqueId val="{00000001-5B3A-41EA-8B49-3D447529BA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14773</c:v>
                </c:pt>
                <c:pt idx="5">
                  <c:v>17084</c:v>
                </c:pt>
                <c:pt idx="8">
                  <c:v>17365</c:v>
                </c:pt>
                <c:pt idx="11">
                  <c:v>17643</c:v>
                </c:pt>
                <c:pt idx="14">
                  <c:v>17915</c:v>
                </c:pt>
              </c:numCache>
            </c:numRef>
          </c:val>
          <c:extLst>
            <c:ext xmlns:c16="http://schemas.microsoft.com/office/drawing/2014/chart" uri="{C3380CC4-5D6E-409C-BE32-E72D297353CC}">
              <c16:uniqueId val="{00000002-5B3A-41EA-8B49-3D447529BA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3A-41EA-8B49-3D447529BA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3A-41EA-8B49-3D447529BA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6</c:v>
                </c:pt>
                <c:pt idx="6">
                  <c:v>3</c:v>
                </c:pt>
                <c:pt idx="9">
                  <c:v>1</c:v>
                </c:pt>
                <c:pt idx="12">
                  <c:v>1</c:v>
                </c:pt>
              </c:numCache>
            </c:numRef>
          </c:val>
          <c:extLst>
            <c:ext xmlns:c16="http://schemas.microsoft.com/office/drawing/2014/chart" uri="{C3380CC4-5D6E-409C-BE32-E72D297353CC}">
              <c16:uniqueId val="{00000005-5B3A-41EA-8B49-3D447529BA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5642</c:v>
                </c:pt>
                <c:pt idx="3">
                  <c:v>5589</c:v>
                </c:pt>
                <c:pt idx="6">
                  <c:v>5554</c:v>
                </c:pt>
                <c:pt idx="9">
                  <c:v>5580</c:v>
                </c:pt>
                <c:pt idx="12">
                  <c:v>5301</c:v>
                </c:pt>
              </c:numCache>
            </c:numRef>
          </c:val>
          <c:extLst>
            <c:ext xmlns:c16="http://schemas.microsoft.com/office/drawing/2014/chart" uri="{C3380CC4-5D6E-409C-BE32-E72D297353CC}">
              <c16:uniqueId val="{00000006-5B3A-41EA-8B49-3D447529BA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3A-41EA-8B49-3D447529BA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4135</c:v>
                </c:pt>
                <c:pt idx="3">
                  <c:v>4017</c:v>
                </c:pt>
                <c:pt idx="6">
                  <c:v>3834</c:v>
                </c:pt>
                <c:pt idx="9">
                  <c:v>3733</c:v>
                </c:pt>
                <c:pt idx="12">
                  <c:v>3446</c:v>
                </c:pt>
              </c:numCache>
            </c:numRef>
          </c:val>
          <c:extLst>
            <c:ext xmlns:c16="http://schemas.microsoft.com/office/drawing/2014/chart" uri="{C3380CC4-5D6E-409C-BE32-E72D297353CC}">
              <c16:uniqueId val="{00000008-5B3A-41EA-8B49-3D447529BA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32</c:v>
                </c:pt>
                <c:pt idx="6">
                  <c:v>25</c:v>
                </c:pt>
                <c:pt idx="9">
                  <c:v>17</c:v>
                </c:pt>
                <c:pt idx="12">
                  <c:v>11</c:v>
                </c:pt>
              </c:numCache>
            </c:numRef>
          </c:val>
          <c:extLst>
            <c:ext xmlns:c16="http://schemas.microsoft.com/office/drawing/2014/chart" uri="{C3380CC4-5D6E-409C-BE32-E72D297353CC}">
              <c16:uniqueId val="{00000009-5B3A-41EA-8B49-3D447529BA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27163</c:v>
                </c:pt>
                <c:pt idx="3">
                  <c:v>26380</c:v>
                </c:pt>
                <c:pt idx="6">
                  <c:v>24696</c:v>
                </c:pt>
                <c:pt idx="9">
                  <c:v>23247</c:v>
                </c:pt>
                <c:pt idx="12">
                  <c:v>21954</c:v>
                </c:pt>
              </c:numCache>
            </c:numRef>
          </c:val>
          <c:extLst>
            <c:ext xmlns:c16="http://schemas.microsoft.com/office/drawing/2014/chart" uri="{C3380CC4-5D6E-409C-BE32-E72D297353CC}">
              <c16:uniqueId val="{0000000A-5B3A-41EA-8B49-3D447529BA44}"/>
            </c:ext>
          </c:extLst>
        </c:ser>
        <c:dLbls>
          <c:showLegendKey val="0"/>
          <c:showVal val="0"/>
          <c:showCatName val="0"/>
          <c:showSerName val="0"/>
          <c:showPercent val="0"/>
          <c:showBubbleSize val="0"/>
        </c:dLbls>
        <c:gapWidth val="100"/>
        <c:overlap val="100"/>
        <c:axId val="220705536"/>
        <c:axId val="22070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3A-41EA-8B49-3D447529BA44}"/>
            </c:ext>
          </c:extLst>
        </c:ser>
        <c:dLbls>
          <c:showLegendKey val="0"/>
          <c:showVal val="0"/>
          <c:showCatName val="0"/>
          <c:showSerName val="0"/>
          <c:showPercent val="0"/>
          <c:showBubbleSize val="0"/>
        </c:dLbls>
        <c:marker val="1"/>
        <c:smooth val="0"/>
        <c:axId val="220705536"/>
        <c:axId val="220707456"/>
      </c:lineChart>
      <c:catAx>
        <c:axId val="2207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707456"/>
        <c:crosses val="autoZero"/>
        <c:auto val="1"/>
        <c:lblAlgn val="ctr"/>
        <c:lblOffset val="100"/>
        <c:tickLblSkip val="1"/>
        <c:tickMarkSkip val="1"/>
        <c:noMultiLvlLbl val="0"/>
      </c:catAx>
      <c:valAx>
        <c:axId val="22070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5976</c:v>
                </c:pt>
                <c:pt idx="1">
                  <c:v>6173</c:v>
                </c:pt>
                <c:pt idx="2">
                  <c:v>5991</c:v>
                </c:pt>
              </c:numCache>
            </c:numRef>
          </c:val>
          <c:extLst>
            <c:ext xmlns:c16="http://schemas.microsoft.com/office/drawing/2014/chart" uri="{C3380CC4-5D6E-409C-BE32-E72D297353CC}">
              <c16:uniqueId val="{00000000-CA84-492A-86DC-31F5E1FD3D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1803</c:v>
                </c:pt>
                <c:pt idx="1">
                  <c:v>1807</c:v>
                </c:pt>
                <c:pt idx="2">
                  <c:v>1776</c:v>
                </c:pt>
              </c:numCache>
            </c:numRef>
          </c:val>
          <c:extLst>
            <c:ext xmlns:c16="http://schemas.microsoft.com/office/drawing/2014/chart" uri="{C3380CC4-5D6E-409C-BE32-E72D297353CC}">
              <c16:uniqueId val="{00000001-CA84-492A-86DC-31F5E1FD3D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11580</c:v>
                </c:pt>
                <c:pt idx="1">
                  <c:v>11432</c:v>
                </c:pt>
                <c:pt idx="2">
                  <c:v>11730</c:v>
                </c:pt>
              </c:numCache>
            </c:numRef>
          </c:val>
          <c:extLst>
            <c:ext xmlns:c16="http://schemas.microsoft.com/office/drawing/2014/chart" uri="{C3380CC4-5D6E-409C-BE32-E72D297353CC}">
              <c16:uniqueId val="{00000002-CA84-492A-86DC-31F5E1FD3DA2}"/>
            </c:ext>
          </c:extLst>
        </c:ser>
        <c:dLbls>
          <c:showLegendKey val="0"/>
          <c:showVal val="0"/>
          <c:showCatName val="0"/>
          <c:showSerName val="0"/>
          <c:showPercent val="0"/>
          <c:showBubbleSize val="0"/>
        </c:dLbls>
        <c:gapWidth val="120"/>
        <c:overlap val="100"/>
        <c:axId val="221390336"/>
        <c:axId val="221391872"/>
      </c:barChart>
      <c:catAx>
        <c:axId val="2213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391872"/>
        <c:crosses val="autoZero"/>
        <c:auto val="1"/>
        <c:lblAlgn val="ctr"/>
        <c:lblOffset val="100"/>
        <c:tickLblSkip val="1"/>
        <c:tickMarkSkip val="1"/>
        <c:noMultiLvlLbl val="0"/>
      </c:catAx>
      <c:valAx>
        <c:axId val="22139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3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{D94D19E3-D4AF-4812-B774-63CDCAF1549E}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EB-46D3-9B8D-4F57FB65A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{A9858F42-AA03-434D-94A1-9076EDC2C157}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B-46D3-9B8D-4F57FB65A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{CE7B39B8-6367-4823-8ADB-55EA1627C487}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B-46D3-9B8D-4F57FB65A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{CD0ED935-EBAC-4D74-9C5D-99F3975E3D10}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B-46D3-9B8D-4F57FB65A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{FADF7CD9-2914-47F7-B753-A5868607FFBB}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B-46D3-9B8D-4F57FB65A9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{9198191A-30E7-48A8-82A2-0C88D0EBFAA3}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EB-46D3-9B8D-4F57FB65A9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{DA66DEAC-57D8-4766-8DFF-0493237CBBB4}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EB-46D3-9B8D-4F57FB65A9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{88E9F411-FC5E-4264-84FE-CB100B8951B6}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EB-46D3-9B8D-4F57FB65A9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{904C1CA3-01FB-4C88-A3CE-C9011A4DE119}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EB-46D3-9B8D-4F57FB65A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73.099999999999994</c:v>
                </c:pt>
                <c:pt idx="16">
                  <c:v>62.2</c:v>
                </c:pt>
                <c:pt idx="24">
                  <c:v>63.3</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EB-46D3-9B8D-4F57FB65A9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{D9732288-4337-4943-AC94-068940169444}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EB-46D3-9B8D-4F57FB65A9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{B63DBBE2-6392-4F66-B079-545BD2467336}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B-46D3-9B8D-4F57FB65A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{5B19AEA4-3AAC-4C2A-A444-F3A3721349D5}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B-46D3-9B8D-4F57FB65A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{A9F4659C-AA5C-47C6-A42B-0F4A6A1AF359}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B-46D3-9B8D-4F57FB65A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{6CA63772-3015-489E-B0C6-0CB4F78296EA}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B-46D3-9B8D-4F57FB65A90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{E6861887-DA3C-4443-B819-B6830D13556F}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EB-46D3-9B8D-4F57FB65A90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{155EC247-D4E3-42A6-ABCB-B274AA765D87}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EB-46D3-9B8D-4F57FB65A90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{6F63B754-6F4B-48F8-A5EF-6EFEB59C55B2}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EB-46D3-9B8D-4F57FB65A90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{275C8316-F9DF-403A-A0AF-BD323F87165E}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EB-46D3-9B8D-4F57FB65A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6BEB-46D3-9B8D-4F57FB65A90F}"/>
            </c:ext>
          </c:extLst>
        </c:ser>
        <c:dLbls>
          <c:showLegendKey val="0"/>
          <c:showVal val="1"/>
          <c:showCatName val="0"/>
          <c:showSerName val="0"/>
          <c:showPercent val="0"/>
          <c:showBubbleSize val="0"/>
        </c:dLbls>
        <c:axId val="100205312"/>
        <c:axId val="100207232"/>
      </c:scatterChart>
      <c:valAx>
        <c:axId val="100205312"/>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07232"/>
        <c:crosses val="autoZero"/>
        <c:crossBetween val="midCat"/>
      </c:valAx>
      <c:valAx>
        <c:axId val="100207232"/>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0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{5C765D67-B0F1-472C-ADB4-E5600D2E6622}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28-4E9F-AFED-23BCF9862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{9C7D4BA6-C8E9-4FD2-95D3-9741B2022779}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28-4E9F-AFED-23BCF9862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{4B4AF1B2-557E-4FFF-9C12-02DB2C15D337}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28-4E9F-AFED-23BCF9862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{0455D5E3-8E05-4BED-A8CC-FA7A0E30541C}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28-4E9F-AFED-23BCF9862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{A0415CB9-53D4-43C9-8717-77ADDA97E2B3}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28-4E9F-AFED-23BCF98629B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{4BBE3F54-025B-4721-9F71-6969102A211C}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28-4E9F-AFED-23BCF98629B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{A4754E33-5BA3-49E8-AD4C-1297A4880D32}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28-4E9F-AFED-23BCF98629B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{E7103B5E-9455-4571-8C89-AE8F590FB20E}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28-4E9F-AFED-23BCF98629B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{AD0E3DE4-D510-4C20-9382-BD39A39DCEE1}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28-4E9F-AFED-23BCF9862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5.9</c:v>
                </c:pt>
                <c:pt idx="16">
                  <c:v>5</c:v>
                </c:pt>
                <c:pt idx="24">
                  <c:v>4.8</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28-4E9F-AFED-23BCF9862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{C41C7F8F-29B3-4413-91DF-39097A3260A9}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28-4E9F-AFED-23BCF9862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{43BF45D7-291C-4EB8-B46B-0896A23FC14D}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28-4E9F-AFED-23BCF9862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{B26DB304-F135-4368-92AA-FB1395017BF3}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28-4E9F-AFED-23BCF9862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{0FC60A19-81E8-4E17-939B-5052388B8B39}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28-4E9F-AFED-23BCF9862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{F9BAB224-0F5F-4A0E-ACBA-A636D4CA9098}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28-4E9F-AFED-23BCF98629B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{F59C52E3-BE4F-4510-9D12-18BC29BE5ED0}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28-4E9F-AFED-23BCF98629B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{55818ABA-93D9-4F3F-B6FF-A754A4CF43F8}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28-4E9F-AFED-23BCF98629B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{EE1AE361-9615-470D-BC1D-A72786C09469}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28-4E9F-AFED-23BCF98629B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{098009D0-D222-4E5F-90BC-626D2DECC790}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28-4E9F-AFED-23BCF9862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E28-4E9F-AFED-23BCF98629B9}"/>
            </c:ext>
          </c:extLst>
        </c:ser>
        <c:dLbls>
          <c:showLegendKey val="0"/>
          <c:showVal val="1"/>
          <c:showCatName val="0"/>
          <c:showSerName val="0"/>
          <c:showPercent val="0"/>
          <c:showBubbleSize val="0"/>
        </c:dLbls>
        <c:axId val="100544896"/>
        <c:axId val="100546816"/>
      </c:scatterChart>
      <c:valAx>
        <c:axId val="10054489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46816"/>
        <c:crosses val="autoZero"/>
        <c:crossBetween val="midCat"/>
      </c:valAx>
      <c:valAx>
        <c:axId val="100546816"/>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544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財政力の弱い団体同士の合併団体であり、過疎地域に所在している本市においては、人口の減少や全国平均を上回る高齢化率（平成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月末現在：</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）に加え、市内に核となる産業がないこと等から財政基盤が弱く、類似団体平均を大きく下回っている。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引き続き、地方税の収納率向上対策を推進するほか、事務事業評価制度やＫＰＩ指標に基づく事業の見直しを行い、行財政運営の効率化に努めるなど、財政基盤の強化を図る。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％悪化したものの、類似団体と比較しても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％良好な結果となっている。しかし、人件費は前年度比△０．８％（Ｈ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％）と悪い状況となっている一方、公債費は前年度比０．４％（Ｈ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町村合併で増加していた職員数を退職者と新規採用職員のバランスを考慮しながら引き続き、適正管理に努めていく。また、公債費については今後の大型事業を見据えるとともに、安易な起債発行を制限し、適正な起債計画を実施す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131354</xdr:rowOff>
    </xdr:from>
    <xdr:to>
      <xdr:col>23</xdr:col>
      <xdr:colOff>133350</xdr:colOff>
      <xdr:row>60</xdr:row>
      <xdr:rowOff>32294</xdr:rowOff>
    </xdr:to>
    <xdr:cxnSp macro="">
      <xdr:nvCxnSpPr>
        <xdr:cNvPr id="134" name="直線コネクタ 133"/>
        <xdr:cNvCxnSpPr/>
      </xdr:nvCxnSpPr>
      <xdr:spPr>
        <a:xfrm>
          <a:off x="4114800" y="102469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14151</xdr:rowOff>
    </xdr:from>
    <xdr:to>
      <xdr:col>19</xdr:col>
      <xdr:colOff>133350</xdr:colOff>
      <xdr:row>59</xdr:row>
      <xdr:rowOff>131354</xdr:rowOff>
    </xdr:to>
    <xdr:cxnSp macro="">
      <xdr:nvCxnSpPr>
        <xdr:cNvPr id="137" name="直線コネクタ 136"/>
        <xdr:cNvCxnSpPr/>
      </xdr:nvCxnSpPr>
      <xdr:spPr>
        <a:xfrm>
          <a:off x="3225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59</xdr:row>
      <xdr:rowOff>14151</xdr:rowOff>
    </xdr:to>
    <xdr:cxnSp macro="">
      <xdr:nvCxnSpPr>
        <xdr:cNvPr id="140" name="直線コネクタ 139"/>
        <xdr:cNvCxnSpPr/>
      </xdr:nvCxnSpPr>
      <xdr:spPr>
        <a:xfrm>
          <a:off x="2336800" y="100607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10704</xdr:rowOff>
    </xdr:to>
    <xdr:cxnSp macro="">
      <xdr:nvCxnSpPr>
        <xdr:cNvPr id="143" name="直線コネクタ 142"/>
        <xdr:cNvCxnSpPr/>
      </xdr:nvCxnSpPr>
      <xdr:spPr>
        <a:xfrm flipV="1">
          <a:off x="1447800" y="1006075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3" name="楕円 152"/>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4"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5" name="楕円 154"/>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20881</xdr:rowOff>
    </xdr:from>
    <xdr:ext cx="736600" cy="259045"/>
    <xdr:sp macro="" textlink="">
      <xdr:nvSpPr>
        <xdr:cNvPr id="156" name="テキスト ボックス 155"/>
        <xdr:cNvSpPr txBox="1"/>
      </xdr:nvSpPr>
      <xdr:spPr>
        <a:xfrm>
          <a:off x="3733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134801</xdr:rowOff>
    </xdr:from>
    <xdr:to>
      <xdr:col>15</xdr:col>
      <xdr:colOff>133350</xdr:colOff>
      <xdr:row>59</xdr:row>
      <xdr:rowOff>64951</xdr:rowOff>
    </xdr:to>
    <xdr:sp macro="" textlink="">
      <xdr:nvSpPr>
        <xdr:cNvPr id="157" name="楕円 156"/>
        <xdr:cNvSpPr/>
      </xdr:nvSpPr>
      <xdr:spPr>
        <a:xfrm>
          <a:off x="3175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75128</xdr:rowOff>
    </xdr:from>
    <xdr:ext cx="762000" cy="259045"/>
    <xdr:sp macro="" textlink="">
      <xdr:nvSpPr>
        <xdr:cNvPr id="158" name="テキスト ボックス 157"/>
        <xdr:cNvSpPr txBox="1"/>
      </xdr:nvSpPr>
      <xdr:spPr>
        <a:xfrm>
          <a:off x="2844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65859</xdr:rowOff>
    </xdr:from>
    <xdr:to>
      <xdr:col>11</xdr:col>
      <xdr:colOff>82550</xdr:colOff>
      <xdr:row>58</xdr:row>
      <xdr:rowOff>167459</xdr:rowOff>
    </xdr:to>
    <xdr:sp macro="" textlink="">
      <xdr:nvSpPr>
        <xdr:cNvPr id="159" name="楕円 158"/>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6186</xdr:rowOff>
    </xdr:from>
    <xdr:ext cx="762000" cy="259045"/>
    <xdr:sp macro="" textlink="">
      <xdr:nvSpPr>
        <xdr:cNvPr id="160" name="テキスト ボックス 159"/>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町村合併後の職員数の適正化を行っているが、旧町村単位で類似施設を保有していたため維持管理経費が経常的に必要となっていることから、類似団体平均と比較すると数値は悪い状況にある。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の民営化、給食調理業務の外部委託や各施設の指定管理などによる効果も表れてきているが、引き続き指定管理者制度の導入や業務の外部委託など民間の活力を導入・推進しつつ、公共施設の見直し方針や公共施設等総合管理計画に基づく施設の統廃合、財産処分の取り組みを強化し、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37542</xdr:rowOff>
    </xdr:from>
    <xdr:to>
      <xdr:col>23</xdr:col>
      <xdr:colOff>133350</xdr:colOff>
      <xdr:row>85</xdr:row>
      <xdr:rowOff>117828</xdr:rowOff>
    </xdr:to>
    <xdr:cxnSp macro="">
      <xdr:nvCxnSpPr>
        <xdr:cNvPr id="193" name="直線コネクタ 192"/>
        <xdr:cNvCxnSpPr/>
      </xdr:nvCxnSpPr>
      <xdr:spPr>
        <a:xfrm>
          <a:off x="4114800" y="14610792"/>
          <a:ext cx="8382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32324</xdr:rowOff>
    </xdr:from>
    <xdr:to>
      <xdr:col>19</xdr:col>
      <xdr:colOff>133350</xdr:colOff>
      <xdr:row>85</xdr:row>
      <xdr:rowOff>37542</xdr:rowOff>
    </xdr:to>
    <xdr:cxnSp macro="">
      <xdr:nvCxnSpPr>
        <xdr:cNvPr id="196" name="直線コネクタ 195"/>
        <xdr:cNvCxnSpPr/>
      </xdr:nvCxnSpPr>
      <xdr:spPr>
        <a:xfrm>
          <a:off x="3225800" y="14605574"/>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6818</xdr:rowOff>
    </xdr:from>
    <xdr:to>
      <xdr:col>15</xdr:col>
      <xdr:colOff>82550</xdr:colOff>
      <xdr:row>85</xdr:row>
      <xdr:rowOff>32324</xdr:rowOff>
    </xdr:to>
    <xdr:cxnSp macro="">
      <xdr:nvCxnSpPr>
        <xdr:cNvPr id="199" name="直線コネクタ 198"/>
        <xdr:cNvCxnSpPr/>
      </xdr:nvCxnSpPr>
      <xdr:spPr>
        <a:xfrm>
          <a:off x="2336800" y="14580068"/>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143484</xdr:rowOff>
    </xdr:from>
    <xdr:to>
      <xdr:col>11</xdr:col>
      <xdr:colOff>31750</xdr:colOff>
      <xdr:row>85</xdr:row>
      <xdr:rowOff>6818</xdr:rowOff>
    </xdr:to>
    <xdr:cxnSp macro="">
      <xdr:nvCxnSpPr>
        <xdr:cNvPr id="202" name="直線コネクタ 201"/>
        <xdr:cNvCxnSpPr/>
      </xdr:nvCxnSpPr>
      <xdr:spPr>
        <a:xfrm>
          <a:off x="1447800" y="14545284"/>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67028</xdr:rowOff>
    </xdr:from>
    <xdr:to>
      <xdr:col>23</xdr:col>
      <xdr:colOff>184150</xdr:colOff>
      <xdr:row>85</xdr:row>
      <xdr:rowOff>168628</xdr:rowOff>
    </xdr:to>
    <xdr:sp macro="" textlink="">
      <xdr:nvSpPr>
        <xdr:cNvPr id="212" name="楕円 211"/>
        <xdr:cNvSpPr/>
      </xdr:nvSpPr>
      <xdr:spPr>
        <a:xfrm>
          <a:off x="4902200" y="146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39105</xdr:rowOff>
    </xdr:from>
    <xdr:ext cx="762000" cy="259045"/>
    <xdr:sp macro="" textlink="">
      <xdr:nvSpPr>
        <xdr:cNvPr id="213" name="人件費・物件費等の状況該当値テキスト"/>
        <xdr:cNvSpPr txBox="1"/>
      </xdr:nvSpPr>
      <xdr:spPr>
        <a:xfrm>
          <a:off x="5041900" y="1461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158192</xdr:rowOff>
    </xdr:from>
    <xdr:to>
      <xdr:col>19</xdr:col>
      <xdr:colOff>184150</xdr:colOff>
      <xdr:row>85</xdr:row>
      <xdr:rowOff>88342</xdr:rowOff>
    </xdr:to>
    <xdr:sp macro="" textlink="">
      <xdr:nvSpPr>
        <xdr:cNvPr id="214" name="楕円 213"/>
        <xdr:cNvSpPr/>
      </xdr:nvSpPr>
      <xdr:spPr>
        <a:xfrm>
          <a:off x="4064000" y="145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73119</xdr:rowOff>
    </xdr:from>
    <xdr:ext cx="736600" cy="259045"/>
    <xdr:sp macro="" textlink="">
      <xdr:nvSpPr>
        <xdr:cNvPr id="215" name="テキスト ボックス 214"/>
        <xdr:cNvSpPr txBox="1"/>
      </xdr:nvSpPr>
      <xdr:spPr>
        <a:xfrm>
          <a:off x="3733800" y="1464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152974</xdr:rowOff>
    </xdr:from>
    <xdr:to>
      <xdr:col>15</xdr:col>
      <xdr:colOff>133350</xdr:colOff>
      <xdr:row>85</xdr:row>
      <xdr:rowOff>83124</xdr:rowOff>
    </xdr:to>
    <xdr:sp macro="" textlink="">
      <xdr:nvSpPr>
        <xdr:cNvPr id="216" name="楕円 215"/>
        <xdr:cNvSpPr/>
      </xdr:nvSpPr>
      <xdr:spPr>
        <a:xfrm>
          <a:off x="3175000" y="145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67901</xdr:rowOff>
    </xdr:from>
    <xdr:ext cx="762000" cy="259045"/>
    <xdr:sp macro="" textlink="">
      <xdr:nvSpPr>
        <xdr:cNvPr id="217" name="テキスト ボックス 216"/>
        <xdr:cNvSpPr txBox="1"/>
      </xdr:nvSpPr>
      <xdr:spPr>
        <a:xfrm>
          <a:off x="2844800" y="146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127468</xdr:rowOff>
    </xdr:from>
    <xdr:to>
      <xdr:col>11</xdr:col>
      <xdr:colOff>82550</xdr:colOff>
      <xdr:row>85</xdr:row>
      <xdr:rowOff>57618</xdr:rowOff>
    </xdr:to>
    <xdr:sp macro="" textlink="">
      <xdr:nvSpPr>
        <xdr:cNvPr id="218" name="楕円 217"/>
        <xdr:cNvSpPr/>
      </xdr:nvSpPr>
      <xdr:spPr>
        <a:xfrm>
          <a:off x="2286000" y="145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42395</xdr:rowOff>
    </xdr:from>
    <xdr:ext cx="762000" cy="259045"/>
    <xdr:sp macro="" textlink="">
      <xdr:nvSpPr>
        <xdr:cNvPr id="219" name="テキスト ボックス 218"/>
        <xdr:cNvSpPr txBox="1"/>
      </xdr:nvSpPr>
      <xdr:spPr>
        <a:xfrm>
          <a:off x="1955800" y="146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92684</xdr:rowOff>
    </xdr:from>
    <xdr:to>
      <xdr:col>7</xdr:col>
      <xdr:colOff>31750</xdr:colOff>
      <xdr:row>85</xdr:row>
      <xdr:rowOff>22834</xdr:rowOff>
    </xdr:to>
    <xdr:sp macro="" textlink="">
      <xdr:nvSpPr>
        <xdr:cNvPr id="220" name="楕円 219"/>
        <xdr:cNvSpPr/>
      </xdr:nvSpPr>
      <xdr:spPr>
        <a:xfrm>
          <a:off x="1397000" y="14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7611</xdr:rowOff>
    </xdr:from>
    <xdr:ext cx="762000" cy="259045"/>
    <xdr:sp macro="" textlink="">
      <xdr:nvSpPr>
        <xdr:cNvPr id="221" name="テキスト ボックス 220"/>
        <xdr:cNvSpPr txBox="1"/>
      </xdr:nvSpPr>
      <xdr:spPr>
        <a:xfrm>
          <a:off x="1066800" y="145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ラスパイレス指数</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（１００．６）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については、類似団体平均（９７．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）よりも高い数値となった。引き続き、職員数の適正化とあわせ、より一層の人件費の適正管理に努める。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46868</xdr:rowOff>
    </xdr:to>
    <xdr:cxnSp macro="">
      <xdr:nvCxnSpPr>
        <xdr:cNvPr id="257" name="直線コネクタ 256"/>
        <xdr:cNvCxnSpPr/>
      </xdr:nvCxnSpPr>
      <xdr:spPr>
        <a:xfrm>
          <a:off x="16179800" y="152714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35379</xdr:rowOff>
    </xdr:to>
    <xdr:cxnSp macro="">
      <xdr:nvCxnSpPr>
        <xdr:cNvPr id="260" name="直線コネクタ 259"/>
        <xdr:cNvCxnSpPr/>
      </xdr:nvCxnSpPr>
      <xdr:spPr>
        <a:xfrm flipV="1">
          <a:off x="15290800" y="152714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92832</xdr:rowOff>
    </xdr:to>
    <xdr:cxnSp macro="">
      <xdr:nvCxnSpPr>
        <xdr:cNvPr id="263" name="直線コネクタ 262"/>
        <xdr:cNvCxnSpPr/>
      </xdr:nvCxnSpPr>
      <xdr:spPr>
        <a:xfrm flipV="1">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92832</xdr:rowOff>
    </xdr:from>
    <xdr:to>
      <xdr:col>68</xdr:col>
      <xdr:colOff>152400</xdr:colOff>
      <xdr:row>89</xdr:row>
      <xdr:rowOff>104321</xdr:rowOff>
    </xdr:to>
    <xdr:cxnSp macro="">
      <xdr:nvCxnSpPr>
        <xdr:cNvPr id="266" name="直線コネクタ 265"/>
        <xdr:cNvCxnSpPr/>
      </xdr:nvCxnSpPr>
      <xdr:spPr>
        <a:xfrm flipV="1">
          <a:off x="13512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167518</xdr:rowOff>
    </xdr:from>
    <xdr:to>
      <xdr:col>81</xdr:col>
      <xdr:colOff>95250</xdr:colOff>
      <xdr:row>89</xdr:row>
      <xdr:rowOff>97668</xdr:rowOff>
    </xdr:to>
    <xdr:sp macro="" textlink="">
      <xdr:nvSpPr>
        <xdr:cNvPr id="276" name="楕円 275"/>
        <xdr:cNvSpPr/>
      </xdr:nvSpPr>
      <xdr:spPr>
        <a:xfrm>
          <a:off x="169672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139595</xdr:rowOff>
    </xdr:from>
    <xdr:ext cx="762000" cy="259045"/>
    <xdr:sp macro="" textlink="">
      <xdr:nvSpPr>
        <xdr:cNvPr id="277" name="給与水準   （国との比較）該当値テキスト"/>
        <xdr:cNvSpPr txBox="1"/>
      </xdr:nvSpPr>
      <xdr:spPr>
        <a:xfrm>
          <a:off x="17106900" y="1522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78" name="楕円 277"/>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79" name="テキスト ボックス 278"/>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0" name="楕円 27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1" name="テキスト ボックス 280"/>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2" name="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指定管理者制度の推進や業務の民間委託等により改善傾向にあるものの、市の面積が非常に広大であり市内全域をカバーする必要があることから、数値は１３．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今後も退職者と新規採用職員の調整を行い、市民サービスを維持していくための適正な定員管理に努める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141636</xdr:rowOff>
    </xdr:to>
    <xdr:cxnSp macro="">
      <xdr:nvCxnSpPr>
        <xdr:cNvPr id="322" name="直線コネクタ 321"/>
        <xdr:cNvCxnSpPr/>
      </xdr:nvCxnSpPr>
      <xdr:spPr>
        <a:xfrm>
          <a:off x="16179800" y="1110869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135890</xdr:rowOff>
    </xdr:to>
    <xdr:cxnSp macro="">
      <xdr:nvCxnSpPr>
        <xdr:cNvPr id="325" name="直線コネクタ 324"/>
        <xdr:cNvCxnSpPr/>
      </xdr:nvCxnSpPr>
      <xdr:spPr>
        <a:xfrm>
          <a:off x="15290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133592</xdr:rowOff>
    </xdr:to>
    <xdr:cxnSp macro="">
      <xdr:nvCxnSpPr>
        <xdr:cNvPr id="328" name="直線コネクタ 327"/>
        <xdr:cNvCxnSpPr/>
      </xdr:nvCxnSpPr>
      <xdr:spPr>
        <a:xfrm flipV="1">
          <a:off x="14401800" y="110891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133592</xdr:rowOff>
    </xdr:from>
    <xdr:to>
      <xdr:col>68</xdr:col>
      <xdr:colOff>152400</xdr:colOff>
      <xdr:row>64</xdr:row>
      <xdr:rowOff>155424</xdr:rowOff>
    </xdr:to>
    <xdr:cxnSp macro="">
      <xdr:nvCxnSpPr>
        <xdr:cNvPr id="331" name="直線コネクタ 330"/>
        <xdr:cNvCxnSpPr/>
      </xdr:nvCxnSpPr>
      <xdr:spPr>
        <a:xfrm flipV="1">
          <a:off x="13512800" y="1110639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90836</xdr:rowOff>
    </xdr:from>
    <xdr:to>
      <xdr:col>81</xdr:col>
      <xdr:colOff>95250</xdr:colOff>
      <xdr:row>65</xdr:row>
      <xdr:rowOff>20986</xdr:rowOff>
    </xdr:to>
    <xdr:sp macro="" textlink="">
      <xdr:nvSpPr>
        <xdr:cNvPr id="341" name="楕円 340"/>
        <xdr:cNvSpPr/>
      </xdr:nvSpPr>
      <xdr:spPr>
        <a:xfrm>
          <a:off x="169672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62913</xdr:rowOff>
    </xdr:from>
    <xdr:ext cx="762000" cy="259045"/>
    <xdr:sp macro="" textlink="">
      <xdr:nvSpPr>
        <xdr:cNvPr id="342" name="定員管理の状況該当値テキスト"/>
        <xdr:cNvSpPr txBox="1"/>
      </xdr:nvSpPr>
      <xdr:spPr>
        <a:xfrm>
          <a:off x="17106900" y="110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3" name="楕円 342"/>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4" name="テキスト ボックス 343"/>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5" name="楕円 344"/>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6" name="テキスト ボックス 345"/>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82792</xdr:rowOff>
    </xdr:from>
    <xdr:to>
      <xdr:col>68</xdr:col>
      <xdr:colOff>203200</xdr:colOff>
      <xdr:row>65</xdr:row>
      <xdr:rowOff>12942</xdr:rowOff>
    </xdr:to>
    <xdr:sp macro="" textlink="">
      <xdr:nvSpPr>
        <xdr:cNvPr id="347" name="楕円 346"/>
        <xdr:cNvSpPr/>
      </xdr:nvSpPr>
      <xdr:spPr>
        <a:xfrm>
          <a:off x="14351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169169</xdr:rowOff>
    </xdr:from>
    <xdr:ext cx="762000" cy="259045"/>
    <xdr:sp macro="" textlink="">
      <xdr:nvSpPr>
        <xdr:cNvPr id="348" name="テキスト ボックス 347"/>
        <xdr:cNvSpPr txBox="1"/>
      </xdr:nvSpPr>
      <xdr:spPr>
        <a:xfrm>
          <a:off x="14020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104624</xdr:rowOff>
    </xdr:from>
    <xdr:to>
      <xdr:col>64</xdr:col>
      <xdr:colOff>152400</xdr:colOff>
      <xdr:row>65</xdr:row>
      <xdr:rowOff>34774</xdr:rowOff>
    </xdr:to>
    <xdr:sp macro="" textlink="">
      <xdr:nvSpPr>
        <xdr:cNvPr id="349" name="楕円 348"/>
        <xdr:cNvSpPr/>
      </xdr:nvSpPr>
      <xdr:spPr>
        <a:xfrm>
          <a:off x="13462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19551</xdr:rowOff>
    </xdr:from>
    <xdr:ext cx="762000" cy="259045"/>
    <xdr:sp macro="" textlink="">
      <xdr:nvSpPr>
        <xdr:cNvPr id="350" name="テキスト ボックス 349"/>
        <xdr:cNvSpPr txBox="1"/>
      </xdr:nvSpPr>
      <xdr:spPr>
        <a:xfrm>
          <a:off x="13131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類似団体と比較しても良好であり、昨年度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と同様の４．８％となっている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％）が算定対象年度外となったことである。平成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した要因は、分母に導入される標準財政規模が対前年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千円減少したものの、分子の基礎数値である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３５６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６９５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104987</xdr:rowOff>
    </xdr:to>
    <xdr:cxnSp macro="">
      <xdr:nvCxnSpPr>
        <xdr:cNvPr id="384" name="直線コネクタ 383"/>
        <xdr:cNvCxnSpPr/>
      </xdr:nvCxnSpPr>
      <xdr:spPr>
        <a:xfrm>
          <a:off x="16179800" y="6277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109008</xdr:rowOff>
    </xdr:to>
    <xdr:cxnSp macro="">
      <xdr:nvCxnSpPr>
        <xdr:cNvPr id="387" name="直線コネクタ 386"/>
        <xdr:cNvCxnSpPr/>
      </xdr:nvCxnSpPr>
      <xdr:spPr>
        <a:xfrm flipV="1">
          <a:off x="15290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127106</xdr:rowOff>
    </xdr:to>
    <xdr:cxnSp macro="">
      <xdr:nvCxnSpPr>
        <xdr:cNvPr id="390" name="直線コネクタ 389"/>
        <xdr:cNvCxnSpPr/>
      </xdr:nvCxnSpPr>
      <xdr:spPr>
        <a:xfrm flipV="1">
          <a:off x="14401800" y="62812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127106</xdr:rowOff>
    </xdr:from>
    <xdr:to>
      <xdr:col>68</xdr:col>
      <xdr:colOff>152400</xdr:colOff>
      <xdr:row>36</xdr:row>
      <xdr:rowOff>149225</xdr:rowOff>
    </xdr:to>
    <xdr:cxnSp macro="">
      <xdr:nvCxnSpPr>
        <xdr:cNvPr id="393" name="直線コネクタ 392"/>
        <xdr:cNvCxnSpPr/>
      </xdr:nvCxnSpPr>
      <xdr:spPr>
        <a:xfrm flipV="1">
          <a:off x="13512800" y="62993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3" name="楕円 402"/>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146914</xdr:rowOff>
    </xdr:from>
    <xdr:ext cx="762000" cy="259045"/>
    <xdr:sp macro="" textlink="">
      <xdr:nvSpPr>
        <xdr:cNvPr id="404" name="公債費負担の状況該当値テキスト"/>
        <xdr:cNvSpPr txBox="1"/>
      </xdr:nvSpPr>
      <xdr:spPr>
        <a:xfrm>
          <a:off x="171069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5" name="楕円 404"/>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6" name="テキスト ボックス 405"/>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7" name="楕円 406"/>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08" name="テキスト ボックス 407"/>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76306</xdr:rowOff>
    </xdr:from>
    <xdr:to>
      <xdr:col>68</xdr:col>
      <xdr:colOff>203200</xdr:colOff>
      <xdr:row>37</xdr:row>
      <xdr:rowOff>6456</xdr:rowOff>
    </xdr:to>
    <xdr:sp macro="" textlink="">
      <xdr:nvSpPr>
        <xdr:cNvPr id="409" name="楕円 408"/>
        <xdr:cNvSpPr/>
      </xdr:nvSpPr>
      <xdr:spPr>
        <a:xfrm>
          <a:off x="14351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16633</xdr:rowOff>
    </xdr:from>
    <xdr:ext cx="762000" cy="259045"/>
    <xdr:sp macro="" textlink="">
      <xdr:nvSpPr>
        <xdr:cNvPr id="410" name="テキスト ボックス 409"/>
        <xdr:cNvSpPr txBox="1"/>
      </xdr:nvSpPr>
      <xdr:spPr>
        <a:xfrm>
          <a:off x="14020800" y="60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1" name="楕円 410"/>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2" name="テキスト ボックス 411"/>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比８．</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％）となっている。主な要因としては、分母である標準財政規模が対前年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千円減少したものの、分子の基礎数値である地方債残高が対前年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８９９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千円減少したことと、財政調整基金及び公共施設整備基金等の充当可能基金残高が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２７１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４１８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今後も、公債費等義務的経費の削減を中心とする行財政改革を推進し、財政の健全化に努める。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％と類似団体平均（２４．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10414</xdr:rowOff>
    </xdr:to>
    <xdr:cxnSp macro="">
      <xdr:nvCxnSpPr>
        <xdr:cNvPr id="64" name="直線コネクタ 63"/>
        <xdr:cNvCxnSpPr/>
      </xdr:nvCxnSpPr>
      <xdr:spPr>
        <a:xfrm>
          <a:off x="3987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145288</xdr:rowOff>
    </xdr:to>
    <xdr:cxnSp macro="">
      <xdr:nvCxnSpPr>
        <xdr:cNvPr id="67" name="直線コネクタ 66"/>
        <xdr:cNvCxnSpPr/>
      </xdr:nvCxnSpPr>
      <xdr:spPr>
        <a:xfrm>
          <a:off x="3098800" y="66466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131572</xdr:rowOff>
    </xdr:to>
    <xdr:cxnSp macro="">
      <xdr:nvCxnSpPr>
        <xdr:cNvPr id="70" name="直線コネクタ 69"/>
        <xdr:cNvCxnSpPr/>
      </xdr:nvCxnSpPr>
      <xdr:spPr>
        <a:xfrm>
          <a:off x="2209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149860</xdr:rowOff>
    </xdr:to>
    <xdr:cxnSp macro="">
      <xdr:nvCxnSpPr>
        <xdr:cNvPr id="73" name="直線コネクタ 72"/>
        <xdr:cNvCxnSpPr/>
      </xdr:nvCxnSpPr>
      <xdr:spPr>
        <a:xfrm flipV="1">
          <a:off x="1320800" y="66100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今後も施設の統廃合や指定管理者制度の導入などによる外部委託の推進を図り、人件費を含め、さらなる経費削減に努める。また、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事務事業評価制度やＫＰＩ指標を活用し、外部委託を含めた事業の見直しや取捨選択を行うなど、効率的な行財政運営に努める。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99786</xdr:rowOff>
    </xdr:to>
    <xdr:cxnSp macro="">
      <xdr:nvCxnSpPr>
        <xdr:cNvPr id="127" name="直線コネクタ 126"/>
        <xdr:cNvCxnSpPr/>
      </xdr:nvCxnSpPr>
      <xdr:spPr>
        <a:xfrm>
          <a:off x="15671800" y="26905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118836</xdr:rowOff>
    </xdr:to>
    <xdr:cxnSp macro="">
      <xdr:nvCxnSpPr>
        <xdr:cNvPr id="130" name="直線コネクタ 129"/>
        <xdr:cNvCxnSpPr/>
      </xdr:nvCxnSpPr>
      <xdr:spPr>
        <a:xfrm>
          <a:off x="14782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159657</xdr:rowOff>
    </xdr:to>
    <xdr:cxnSp macro="">
      <xdr:nvCxnSpPr>
        <xdr:cNvPr id="133" name="直線コネクタ 132"/>
        <xdr:cNvCxnSpPr/>
      </xdr:nvCxnSpPr>
      <xdr:spPr>
        <a:xfrm>
          <a:off x="13893800" y="245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61686</xdr:rowOff>
    </xdr:to>
    <xdr:cxnSp macro="">
      <xdr:nvCxnSpPr>
        <xdr:cNvPr id="136" name="直線コネクタ 135"/>
        <xdr:cNvCxnSpPr/>
      </xdr:nvCxnSpPr>
      <xdr:spPr>
        <a:xfrm flipV="1">
          <a:off x="13004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％良好なものとなっているが、障害福祉サービス費、教育・保育給付費など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教育・保育給付費の増加や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重度心身障害者医療費給付事業による自動償還払い制度の導入に伴う医療費の増加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保護受給者の自立支援策の強化や医療扶助費の適正化を図るとともに、徹底した単独扶助事業の見直しを行い、扶助費の抑制に努める。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90" name="直線コネクタ 189"/>
        <xdr:cNvCxnSpPr/>
      </xdr:nvCxnSpPr>
      <xdr:spPr>
        <a:xfrm flipV="1">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88900</xdr:rowOff>
    </xdr:to>
    <xdr:cxnSp macro="">
      <xdr:nvCxnSpPr>
        <xdr:cNvPr id="193" name="直線コネクタ 192"/>
        <xdr:cNvCxnSpPr/>
      </xdr:nvCxnSpPr>
      <xdr:spPr>
        <a:xfrm>
          <a:off x="3098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6" name="直線コネクタ 195"/>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107950</xdr:rowOff>
    </xdr:to>
    <xdr:cxnSp macro="">
      <xdr:nvCxnSpPr>
        <xdr:cNvPr id="199" name="直線コネクタ 198"/>
        <xdr:cNvCxnSpPr/>
      </xdr:nvCxnSpPr>
      <xdr:spPr>
        <a:xfrm>
          <a:off x="1320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その他に係る経常収支比率は類似団体平均より、比較的良好な結果となっている。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45357</xdr:rowOff>
    </xdr:to>
    <xdr:cxnSp macro="">
      <xdr:nvCxnSpPr>
        <xdr:cNvPr id="253" name="直線コネクタ 252"/>
        <xdr:cNvCxnSpPr/>
      </xdr:nvCxnSpPr>
      <xdr:spPr>
        <a:xfrm>
          <a:off x="15671800" y="9607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6169</xdr:rowOff>
    </xdr:to>
    <xdr:cxnSp macro="">
      <xdr:nvCxnSpPr>
        <xdr:cNvPr id="256" name="直線コネクタ 255"/>
        <xdr:cNvCxnSpPr/>
      </xdr:nvCxnSpPr>
      <xdr:spPr>
        <a:xfrm>
          <a:off x="14782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151493</xdr:rowOff>
    </xdr:to>
    <xdr:cxnSp macro="">
      <xdr:nvCxnSpPr>
        <xdr:cNvPr id="259" name="直線コネクタ 258"/>
        <xdr:cNvCxnSpPr/>
      </xdr:nvCxnSpPr>
      <xdr:spPr>
        <a:xfrm>
          <a:off x="13893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151493</xdr:rowOff>
    </xdr:to>
    <xdr:cxnSp macro="">
      <xdr:nvCxnSpPr>
        <xdr:cNvPr id="262" name="直線コネクタ 261"/>
        <xdr:cNvCxnSpPr/>
      </xdr:nvCxnSpPr>
      <xdr:spPr>
        <a:xfrm>
          <a:off x="13004800" y="9528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4" name="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80" name="楕円 279"/>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81" name="テキスト ボックス 280"/>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168148</xdr:rowOff>
    </xdr:to>
    <xdr:cxnSp macro="">
      <xdr:nvCxnSpPr>
        <xdr:cNvPr id="311" name="直線コネクタ 310"/>
        <xdr:cNvCxnSpPr/>
      </xdr:nvCxnSpPr>
      <xdr:spPr>
        <a:xfrm>
          <a:off x="15671800" y="5992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14" name="直線コネクタ 313"/>
        <xdr:cNvCxnSpPr/>
      </xdr:nvCxnSpPr>
      <xdr:spPr>
        <a:xfrm>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136144</xdr:rowOff>
    </xdr:to>
    <xdr:cxnSp macro="">
      <xdr:nvCxnSpPr>
        <xdr:cNvPr id="317" name="直線コネクタ 316"/>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131572</xdr:rowOff>
    </xdr:to>
    <xdr:cxnSp macro="">
      <xdr:nvCxnSpPr>
        <xdr:cNvPr id="320" name="直線コネクタ 319"/>
        <xdr:cNvCxnSpPr/>
      </xdr:nvCxnSpPr>
      <xdr:spPr>
        <a:xfrm flipV="1">
          <a:off x="13004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31"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4" name="楕円 333"/>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5" name="テキスト ボックス 334"/>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6" name="楕円 335"/>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7" name="テキスト ボックス 336"/>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これまで実施してきた普通建設事業等の影響により、更なる元金償還が始まったが、公債費に係る経常収支比率は類似団体平均より０．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％良好な数値となっている。また、交付税措置された元利償還金等を加味して算出した「人口１人当たり決算額」でも類似団体平均より良好な結果となっている。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図書館・資料館の建設、支所・公民館の建て替えなど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合併特例事業の元利償還が本格化し、公債費の増加が見込まれるが、プライマリーバランスを重視した適正な事業の取り組みにより、公債費の抑制を図る。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14605</xdr:rowOff>
    </xdr:to>
    <xdr:cxnSp macro="">
      <xdr:nvCxnSpPr>
        <xdr:cNvPr id="371" name="直線コネクタ 370"/>
        <xdr:cNvCxnSpPr/>
      </xdr:nvCxnSpPr>
      <xdr:spPr>
        <a:xfrm flipV="1">
          <a:off x="3987800" y="128657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20320</xdr:rowOff>
    </xdr:to>
    <xdr:cxnSp macro="">
      <xdr:nvCxnSpPr>
        <xdr:cNvPr id="374" name="直線コネクタ 373"/>
        <xdr:cNvCxnSpPr/>
      </xdr:nvCxnSpPr>
      <xdr:spPr>
        <a:xfrm flipV="1">
          <a:off x="3098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27940</xdr:rowOff>
    </xdr:to>
    <xdr:cxnSp macro="">
      <xdr:nvCxnSpPr>
        <xdr:cNvPr id="377" name="直線コネクタ 376"/>
        <xdr:cNvCxnSpPr/>
      </xdr:nvCxnSpPr>
      <xdr:spPr>
        <a:xfrm flipV="1">
          <a:off x="2209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71755</xdr:rowOff>
    </xdr:to>
    <xdr:cxnSp macro="">
      <xdr:nvCxnSpPr>
        <xdr:cNvPr id="380" name="直線コネクタ 379"/>
        <xdr:cNvCxnSpPr/>
      </xdr:nvCxnSpPr>
      <xdr:spPr>
        <a:xfrm flipV="1">
          <a:off x="1320800" y="12886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4" name="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8" name="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経常収支比率を占める主なものは、人件費と公債費であり、公債費以外の比率をみると類似団体平均よりも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が、平成２７年度以降、上昇傾向にある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これは、人件費及び物件費の伸びが主な要因である。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165100</xdr:rowOff>
    </xdr:to>
    <xdr:cxnSp macro="">
      <xdr:nvCxnSpPr>
        <xdr:cNvPr id="432" name="直線コネクタ 431"/>
        <xdr:cNvCxnSpPr/>
      </xdr:nvCxnSpPr>
      <xdr:spPr>
        <a:xfrm>
          <a:off x="15671800" y="13271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69850</xdr:rowOff>
    </xdr:to>
    <xdr:cxnSp macro="">
      <xdr:nvCxnSpPr>
        <xdr:cNvPr id="435" name="直線コネクタ 434"/>
        <xdr:cNvCxnSpPr/>
      </xdr:nvCxnSpPr>
      <xdr:spPr>
        <a:xfrm>
          <a:off x="14782800" y="131305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76</xdr:row>
      <xdr:rowOff>100330</xdr:rowOff>
    </xdr:to>
    <xdr:cxnSp macro="">
      <xdr:nvCxnSpPr>
        <xdr:cNvPr id="438" name="直線コネクタ 437"/>
        <xdr:cNvCxnSpPr/>
      </xdr:nvCxnSpPr>
      <xdr:spPr>
        <a:xfrm>
          <a:off x="13893800" y="13039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8889</xdr:rowOff>
    </xdr:to>
    <xdr:cxnSp macro="">
      <xdr:nvCxnSpPr>
        <xdr:cNvPr id="441" name="直線コネクタ 440"/>
        <xdr:cNvCxnSpPr/>
      </xdr:nvCxnSpPr>
      <xdr:spPr>
        <a:xfrm>
          <a:off x="13004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51" name="楕円 450"/>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52" name="公債費以外該当値テキスト"/>
        <xdr:cNvSpPr txBox="1"/>
      </xdr:nvSpPr>
      <xdr:spPr>
        <a:xfrm>
          <a:off x="165989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4" name="テキスト ボックス 45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55" name="楕円 454"/>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56" name="テキスト ボックス 455"/>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7" name="楕円 456"/>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69867</xdr:rowOff>
    </xdr:from>
    <xdr:ext cx="762000" cy="259045"/>
    <xdr:sp macro="" textlink="">
      <xdr:nvSpPr>
        <xdr:cNvPr id="458" name="テキスト ボックス 457"/>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9" name="楕円 458"/>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60" name="テキスト ボックス 459"/>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48209</xdr:rowOff>
    </xdr:from>
    <xdr:to>
      <xdr:col>29</xdr:col>
      <xdr:colOff>127000</xdr:colOff>
      <xdr:row>15</xdr:row>
      <xdr:rowOff>74397</xdr:rowOff>
    </xdr:to>
    <xdr:cxnSp macro="">
      <xdr:nvCxnSpPr>
        <xdr:cNvPr id="50" name="直線コネクタ 49"/>
        <xdr:cNvCxnSpPr/>
      </xdr:nvCxnSpPr>
      <xdr:spPr bwMode="auto">
        <a:xfrm flipV="1">
          <a:off x="5003800" y="2667584"/>
          <a:ext cx="6477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74397</xdr:rowOff>
    </xdr:from>
    <xdr:to>
      <xdr:col>26</xdr:col>
      <xdr:colOff>50800</xdr:colOff>
      <xdr:row>15</xdr:row>
      <xdr:rowOff>107556</xdr:rowOff>
    </xdr:to>
    <xdr:cxnSp macro="">
      <xdr:nvCxnSpPr>
        <xdr:cNvPr id="53" name="直線コネクタ 52"/>
        <xdr:cNvCxnSpPr/>
      </xdr:nvCxnSpPr>
      <xdr:spPr bwMode="auto">
        <a:xfrm flipV="1">
          <a:off x="4305300" y="2693772"/>
          <a:ext cx="698500" cy="3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93447</xdr:rowOff>
    </xdr:from>
    <xdr:to>
      <xdr:col>22</xdr:col>
      <xdr:colOff>114300</xdr:colOff>
      <xdr:row>15</xdr:row>
      <xdr:rowOff>107556</xdr:rowOff>
    </xdr:to>
    <xdr:cxnSp macro="">
      <xdr:nvCxnSpPr>
        <xdr:cNvPr id="56" name="直線コネクタ 55"/>
        <xdr:cNvCxnSpPr/>
      </xdr:nvCxnSpPr>
      <xdr:spPr bwMode="auto">
        <a:xfrm>
          <a:off x="3606800" y="2712822"/>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92697</xdr:rowOff>
    </xdr:from>
    <xdr:to>
      <xdr:col>18</xdr:col>
      <xdr:colOff>177800</xdr:colOff>
      <xdr:row>15</xdr:row>
      <xdr:rowOff>93447</xdr:rowOff>
    </xdr:to>
    <xdr:cxnSp macro="">
      <xdr:nvCxnSpPr>
        <xdr:cNvPr id="59" name="直線コネクタ 58"/>
        <xdr:cNvCxnSpPr/>
      </xdr:nvCxnSpPr>
      <xdr:spPr bwMode="auto">
        <a:xfrm>
          <a:off x="2908300" y="2712072"/>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168859</xdr:rowOff>
    </xdr:from>
    <xdr:to>
      <xdr:col>29</xdr:col>
      <xdr:colOff>177800</xdr:colOff>
      <xdr:row>15</xdr:row>
      <xdr:rowOff>99009</xdr:rowOff>
    </xdr:to>
    <xdr:sp macro="" textlink="">
      <xdr:nvSpPr>
        <xdr:cNvPr id="69" name="楕円 68"/>
        <xdr:cNvSpPr/>
      </xdr:nvSpPr>
      <xdr:spPr bwMode="auto">
        <a:xfrm>
          <a:off x="56007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13936</xdr:rowOff>
    </xdr:from>
    <xdr:ext cx="762000" cy="259045"/>
    <xdr:sp macro="" textlink="">
      <xdr:nvSpPr>
        <xdr:cNvPr id="70" name="人口1人当たり決算額の推移該当値テキスト130"/>
        <xdr:cNvSpPr txBox="1"/>
      </xdr:nvSpPr>
      <xdr:spPr>
        <a:xfrm>
          <a:off x="5740400" y="24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23597</xdr:rowOff>
    </xdr:from>
    <xdr:to>
      <xdr:col>26</xdr:col>
      <xdr:colOff>101600</xdr:colOff>
      <xdr:row>15</xdr:row>
      <xdr:rowOff>125197</xdr:rowOff>
    </xdr:to>
    <xdr:sp macro="" textlink="">
      <xdr:nvSpPr>
        <xdr:cNvPr id="71" name="楕円 70"/>
        <xdr:cNvSpPr/>
      </xdr:nvSpPr>
      <xdr:spPr bwMode="auto">
        <a:xfrm>
          <a:off x="49530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135374</xdr:rowOff>
    </xdr:from>
    <xdr:ext cx="736600" cy="259045"/>
    <xdr:sp macro="" textlink="">
      <xdr:nvSpPr>
        <xdr:cNvPr id="72" name="テキスト ボックス 71"/>
        <xdr:cNvSpPr txBox="1"/>
      </xdr:nvSpPr>
      <xdr:spPr>
        <a:xfrm>
          <a:off x="4622800" y="241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56756</xdr:rowOff>
    </xdr:from>
    <xdr:to>
      <xdr:col>22</xdr:col>
      <xdr:colOff>165100</xdr:colOff>
      <xdr:row>15</xdr:row>
      <xdr:rowOff>158356</xdr:rowOff>
    </xdr:to>
    <xdr:sp macro="" textlink="">
      <xdr:nvSpPr>
        <xdr:cNvPr id="73" name="楕円 72"/>
        <xdr:cNvSpPr/>
      </xdr:nvSpPr>
      <xdr:spPr bwMode="auto">
        <a:xfrm>
          <a:off x="4254500" y="267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168533</xdr:rowOff>
    </xdr:from>
    <xdr:ext cx="762000" cy="259045"/>
    <xdr:sp macro="" textlink="">
      <xdr:nvSpPr>
        <xdr:cNvPr id="74" name="テキスト ボックス 73"/>
        <xdr:cNvSpPr txBox="1"/>
      </xdr:nvSpPr>
      <xdr:spPr>
        <a:xfrm>
          <a:off x="3924300" y="244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42647</xdr:rowOff>
    </xdr:from>
    <xdr:to>
      <xdr:col>19</xdr:col>
      <xdr:colOff>38100</xdr:colOff>
      <xdr:row>15</xdr:row>
      <xdr:rowOff>144247</xdr:rowOff>
    </xdr:to>
    <xdr:sp macro="" textlink="">
      <xdr:nvSpPr>
        <xdr:cNvPr id="75" name="楕円 74"/>
        <xdr:cNvSpPr/>
      </xdr:nvSpPr>
      <xdr:spPr bwMode="auto">
        <a:xfrm>
          <a:off x="3556000" y="266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154424</xdr:rowOff>
    </xdr:from>
    <xdr:ext cx="762000" cy="259045"/>
    <xdr:sp macro="" textlink="">
      <xdr:nvSpPr>
        <xdr:cNvPr id="76" name="テキスト ボックス 75"/>
        <xdr:cNvSpPr txBox="1"/>
      </xdr:nvSpPr>
      <xdr:spPr>
        <a:xfrm>
          <a:off x="3225800" y="243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41897</xdr:rowOff>
    </xdr:from>
    <xdr:to>
      <xdr:col>15</xdr:col>
      <xdr:colOff>101600</xdr:colOff>
      <xdr:row>15</xdr:row>
      <xdr:rowOff>143497</xdr:rowOff>
    </xdr:to>
    <xdr:sp macro="" textlink="">
      <xdr:nvSpPr>
        <xdr:cNvPr id="77" name="楕円 76"/>
        <xdr:cNvSpPr/>
      </xdr:nvSpPr>
      <xdr:spPr bwMode="auto">
        <a:xfrm>
          <a:off x="2857500" y="26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153674</xdr:rowOff>
    </xdr:from>
    <xdr:ext cx="762000" cy="259045"/>
    <xdr:sp macro="" textlink="">
      <xdr:nvSpPr>
        <xdr:cNvPr id="78" name="テキスト ボックス 77"/>
        <xdr:cNvSpPr txBox="1"/>
      </xdr:nvSpPr>
      <xdr:spPr>
        <a:xfrm>
          <a:off x="2527300" y="24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26427</xdr:rowOff>
    </xdr:from>
    <xdr:to>
      <xdr:col>29</xdr:col>
      <xdr:colOff>127000</xdr:colOff>
      <xdr:row>38</xdr:row>
      <xdr:rowOff>26828</xdr:rowOff>
    </xdr:to>
    <xdr:cxnSp macro="">
      <xdr:nvCxnSpPr>
        <xdr:cNvPr id="112" name="直線コネクタ 111"/>
        <xdr:cNvCxnSpPr/>
      </xdr:nvCxnSpPr>
      <xdr:spPr bwMode="auto">
        <a:xfrm flipV="1">
          <a:off x="5003800" y="7494027"/>
          <a:ext cx="6477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26805</xdr:rowOff>
    </xdr:from>
    <xdr:to>
      <xdr:col>26</xdr:col>
      <xdr:colOff>50800</xdr:colOff>
      <xdr:row>38</xdr:row>
      <xdr:rowOff>26828</xdr:rowOff>
    </xdr:to>
    <xdr:cxnSp macro="">
      <xdr:nvCxnSpPr>
        <xdr:cNvPr id="115" name="直線コネクタ 114"/>
        <xdr:cNvCxnSpPr/>
      </xdr:nvCxnSpPr>
      <xdr:spPr bwMode="auto">
        <a:xfrm>
          <a:off x="43053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21592</xdr:rowOff>
    </xdr:from>
    <xdr:to>
      <xdr:col>22</xdr:col>
      <xdr:colOff>114300</xdr:colOff>
      <xdr:row>38</xdr:row>
      <xdr:rowOff>26805</xdr:rowOff>
    </xdr:to>
    <xdr:cxnSp macro="">
      <xdr:nvCxnSpPr>
        <xdr:cNvPr id="118" name="直線コネクタ 117"/>
        <xdr:cNvCxnSpPr/>
      </xdr:nvCxnSpPr>
      <xdr:spPr bwMode="auto">
        <a:xfrm>
          <a:off x="3606800" y="7489192"/>
          <a:ext cx="698500" cy="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15241</xdr:rowOff>
    </xdr:from>
    <xdr:to>
      <xdr:col>18</xdr:col>
      <xdr:colOff>177800</xdr:colOff>
      <xdr:row>38</xdr:row>
      <xdr:rowOff>21592</xdr:rowOff>
    </xdr:to>
    <xdr:cxnSp macro="">
      <xdr:nvCxnSpPr>
        <xdr:cNvPr id="121" name="直線コネクタ 120"/>
        <xdr:cNvCxnSpPr/>
      </xdr:nvCxnSpPr>
      <xdr:spPr bwMode="auto">
        <a:xfrm>
          <a:off x="2908300" y="7482841"/>
          <a:ext cx="6985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318527</xdr:rowOff>
    </xdr:from>
    <xdr:to>
      <xdr:col>29</xdr:col>
      <xdr:colOff>177800</xdr:colOff>
      <xdr:row>38</xdr:row>
      <xdr:rowOff>77227</xdr:rowOff>
    </xdr:to>
    <xdr:sp macro="" textlink="">
      <xdr:nvSpPr>
        <xdr:cNvPr id="131" name="楕円 130"/>
        <xdr:cNvSpPr/>
      </xdr:nvSpPr>
      <xdr:spPr bwMode="auto">
        <a:xfrm>
          <a:off x="56007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318928</xdr:rowOff>
    </xdr:from>
    <xdr:to>
      <xdr:col>26</xdr:col>
      <xdr:colOff>101600</xdr:colOff>
      <xdr:row>38</xdr:row>
      <xdr:rowOff>77628</xdr:rowOff>
    </xdr:to>
    <xdr:sp macro="" textlink="">
      <xdr:nvSpPr>
        <xdr:cNvPr id="133" name="楕円 132"/>
        <xdr:cNvSpPr/>
      </xdr:nvSpPr>
      <xdr:spPr bwMode="auto">
        <a:xfrm>
          <a:off x="49530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62405</xdr:rowOff>
    </xdr:from>
    <xdr:ext cx="736600" cy="259045"/>
    <xdr:sp macro="" textlink="">
      <xdr:nvSpPr>
        <xdr:cNvPr id="134" name="テキスト ボックス 133"/>
        <xdr:cNvSpPr txBox="1"/>
      </xdr:nvSpPr>
      <xdr:spPr>
        <a:xfrm>
          <a:off x="4622800" y="753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318905</xdr:rowOff>
    </xdr:from>
    <xdr:to>
      <xdr:col>22</xdr:col>
      <xdr:colOff>165100</xdr:colOff>
      <xdr:row>38</xdr:row>
      <xdr:rowOff>77605</xdr:rowOff>
    </xdr:to>
    <xdr:sp macro="" textlink="">
      <xdr:nvSpPr>
        <xdr:cNvPr id="135" name="楕円 134"/>
        <xdr:cNvSpPr/>
      </xdr:nvSpPr>
      <xdr:spPr bwMode="auto">
        <a:xfrm>
          <a:off x="42545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62382</xdr:rowOff>
    </xdr:from>
    <xdr:ext cx="762000" cy="259045"/>
    <xdr:sp macro="" textlink="">
      <xdr:nvSpPr>
        <xdr:cNvPr id="136" name="テキスト ボックス 135"/>
        <xdr:cNvSpPr txBox="1"/>
      </xdr:nvSpPr>
      <xdr:spPr>
        <a:xfrm>
          <a:off x="39243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313692</xdr:rowOff>
    </xdr:from>
    <xdr:to>
      <xdr:col>19</xdr:col>
      <xdr:colOff>38100</xdr:colOff>
      <xdr:row>38</xdr:row>
      <xdr:rowOff>72392</xdr:rowOff>
    </xdr:to>
    <xdr:sp macro="" textlink="">
      <xdr:nvSpPr>
        <xdr:cNvPr id="137" name="楕円 136"/>
        <xdr:cNvSpPr/>
      </xdr:nvSpPr>
      <xdr:spPr bwMode="auto">
        <a:xfrm>
          <a:off x="35560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57169</xdr:rowOff>
    </xdr:from>
    <xdr:ext cx="762000" cy="259045"/>
    <xdr:sp macro="" textlink="">
      <xdr:nvSpPr>
        <xdr:cNvPr id="138" name="テキスト ボックス 137"/>
        <xdr:cNvSpPr txBox="1"/>
      </xdr:nvSpPr>
      <xdr:spPr>
        <a:xfrm>
          <a:off x="3225800" y="75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307341</xdr:rowOff>
    </xdr:from>
    <xdr:to>
      <xdr:col>15</xdr:col>
      <xdr:colOff>101600</xdr:colOff>
      <xdr:row>38</xdr:row>
      <xdr:rowOff>66041</xdr:rowOff>
    </xdr:to>
    <xdr:sp macro="" textlink="">
      <xdr:nvSpPr>
        <xdr:cNvPr id="139" name="楕円 138"/>
        <xdr:cNvSpPr/>
      </xdr:nvSpPr>
      <xdr:spPr bwMode="auto">
        <a:xfrm>
          <a:off x="2857500" y="743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50818</xdr:rowOff>
    </xdr:from>
    <xdr:ext cx="762000" cy="259045"/>
    <xdr:sp macro="" textlink="">
      <xdr:nvSpPr>
        <xdr:cNvPr id="140" name="テキスト ボックス 139"/>
        <xdr:cNvSpPr txBox="1"/>
      </xdr:nvSpPr>
      <xdr:spPr>
        <a:xfrm>
          <a:off x="2527300" y="751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86030</xdr:rowOff>
    </xdr:from>
    <xdr:to>
      <xdr:col>24</xdr:col>
      <xdr:colOff>63500</xdr:colOff>
      <xdr:row>31</xdr:row>
      <xdr:rowOff>127864</xdr:rowOff>
    </xdr:to>
    <xdr:cxnSp macro="">
      <xdr:nvCxnSpPr>
        <xdr:cNvPr id="61" name="直線コネクタ 60"/>
        <xdr:cNvCxnSpPr/>
      </xdr:nvCxnSpPr>
      <xdr:spPr>
        <a:xfrm flipV="1">
          <a:off x="3797300" y="5400980"/>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127864</xdr:rowOff>
    </xdr:from>
    <xdr:to>
      <xdr:col>19</xdr:col>
      <xdr:colOff>177800</xdr:colOff>
      <xdr:row>31</xdr:row>
      <xdr:rowOff>139383</xdr:rowOff>
    </xdr:to>
    <xdr:cxnSp macro="">
      <xdr:nvCxnSpPr>
        <xdr:cNvPr id="64" name="直線コネクタ 63"/>
        <xdr:cNvCxnSpPr/>
      </xdr:nvCxnSpPr>
      <xdr:spPr>
        <a:xfrm flipV="1">
          <a:off x="2908300" y="5442814"/>
          <a:ext cx="889000" cy="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118364</xdr:rowOff>
    </xdr:from>
    <xdr:to>
      <xdr:col>15</xdr:col>
      <xdr:colOff>50800</xdr:colOff>
      <xdr:row>31</xdr:row>
      <xdr:rowOff>139383</xdr:rowOff>
    </xdr:to>
    <xdr:cxnSp macro="">
      <xdr:nvCxnSpPr>
        <xdr:cNvPr id="67" name="直線コネクタ 66"/>
        <xdr:cNvCxnSpPr/>
      </xdr:nvCxnSpPr>
      <xdr:spPr>
        <a:xfrm>
          <a:off x="2019300" y="5433314"/>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45580</xdr:rowOff>
    </xdr:from>
    <xdr:to>
      <xdr:col>10</xdr:col>
      <xdr:colOff>114300</xdr:colOff>
      <xdr:row>31</xdr:row>
      <xdr:rowOff>118364</xdr:rowOff>
    </xdr:to>
    <xdr:cxnSp macro="">
      <xdr:nvCxnSpPr>
        <xdr:cNvPr id="70" name="直線コネクタ 69"/>
        <xdr:cNvCxnSpPr/>
      </xdr:nvCxnSpPr>
      <xdr:spPr>
        <a:xfrm>
          <a:off x="1130300" y="5360530"/>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35230</xdr:rowOff>
    </xdr:from>
    <xdr:to>
      <xdr:col>24</xdr:col>
      <xdr:colOff>114300</xdr:colOff>
      <xdr:row>31</xdr:row>
      <xdr:rowOff>136830</xdr:rowOff>
    </xdr:to>
    <xdr:sp macro="" textlink="">
      <xdr:nvSpPr>
        <xdr:cNvPr id="80" name="楕円 79"/>
        <xdr:cNvSpPr/>
      </xdr:nvSpPr>
      <xdr:spPr>
        <a:xfrm>
          <a:off x="4584700" y="53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58107</xdr:rowOff>
    </xdr:from>
    <xdr:ext cx="599010" cy="259045"/>
    <xdr:sp macro="" textlink="">
      <xdr:nvSpPr>
        <xdr:cNvPr id="81" name="人件費該当値テキスト"/>
        <xdr:cNvSpPr txBox="1"/>
      </xdr:nvSpPr>
      <xdr:spPr>
        <a:xfrm>
          <a:off x="4686300" y="52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77064</xdr:rowOff>
    </xdr:from>
    <xdr:to>
      <xdr:col>20</xdr:col>
      <xdr:colOff>38100</xdr:colOff>
      <xdr:row>32</xdr:row>
      <xdr:rowOff>7214</xdr:rowOff>
    </xdr:to>
    <xdr:sp macro="" textlink="">
      <xdr:nvSpPr>
        <xdr:cNvPr id="82" name="楕円 81"/>
        <xdr:cNvSpPr/>
      </xdr:nvSpPr>
      <xdr:spPr>
        <a:xfrm>
          <a:off x="3746500" y="539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23741</xdr:rowOff>
    </xdr:from>
    <xdr:ext cx="599010" cy="259045"/>
    <xdr:sp macro="" textlink="">
      <xdr:nvSpPr>
        <xdr:cNvPr id="83" name="テキスト ボックス 82"/>
        <xdr:cNvSpPr txBox="1"/>
      </xdr:nvSpPr>
      <xdr:spPr>
        <a:xfrm>
          <a:off x="3497795" y="516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88583</xdr:rowOff>
    </xdr:from>
    <xdr:to>
      <xdr:col>15</xdr:col>
      <xdr:colOff>101600</xdr:colOff>
      <xdr:row>32</xdr:row>
      <xdr:rowOff>18733</xdr:rowOff>
    </xdr:to>
    <xdr:sp macro="" textlink="">
      <xdr:nvSpPr>
        <xdr:cNvPr id="84" name="楕円 83"/>
        <xdr:cNvSpPr/>
      </xdr:nvSpPr>
      <xdr:spPr>
        <a:xfrm>
          <a:off x="2857500" y="54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35260</xdr:rowOff>
    </xdr:from>
    <xdr:ext cx="599010" cy="259045"/>
    <xdr:sp macro="" textlink="">
      <xdr:nvSpPr>
        <xdr:cNvPr id="85" name="テキスト ボックス 84"/>
        <xdr:cNvSpPr txBox="1"/>
      </xdr:nvSpPr>
      <xdr:spPr>
        <a:xfrm>
          <a:off x="2608795" y="51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67564</xdr:rowOff>
    </xdr:from>
    <xdr:to>
      <xdr:col>10</xdr:col>
      <xdr:colOff>165100</xdr:colOff>
      <xdr:row>31</xdr:row>
      <xdr:rowOff>169164</xdr:rowOff>
    </xdr:to>
    <xdr:sp macro="" textlink="">
      <xdr:nvSpPr>
        <xdr:cNvPr id="86" name="楕円 85"/>
        <xdr:cNvSpPr/>
      </xdr:nvSpPr>
      <xdr:spPr>
        <a:xfrm>
          <a:off x="1968500" y="53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14241</xdr:rowOff>
    </xdr:from>
    <xdr:ext cx="599010" cy="259045"/>
    <xdr:sp macro="" textlink="">
      <xdr:nvSpPr>
        <xdr:cNvPr id="87" name="テキスト ボックス 86"/>
        <xdr:cNvSpPr txBox="1"/>
      </xdr:nvSpPr>
      <xdr:spPr>
        <a:xfrm>
          <a:off x="1719795" y="51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166230</xdr:rowOff>
    </xdr:from>
    <xdr:to>
      <xdr:col>6</xdr:col>
      <xdr:colOff>38100</xdr:colOff>
      <xdr:row>31</xdr:row>
      <xdr:rowOff>96380</xdr:rowOff>
    </xdr:to>
    <xdr:sp macro="" textlink="">
      <xdr:nvSpPr>
        <xdr:cNvPr id="88" name="楕円 87"/>
        <xdr:cNvSpPr/>
      </xdr:nvSpPr>
      <xdr:spPr>
        <a:xfrm>
          <a:off x="1079500" y="5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112907</xdr:rowOff>
    </xdr:from>
    <xdr:ext cx="599010" cy="259045"/>
    <xdr:sp macro="" textlink="">
      <xdr:nvSpPr>
        <xdr:cNvPr id="89" name="テキスト ボックス 88"/>
        <xdr:cNvSpPr txBox="1"/>
      </xdr:nvSpPr>
      <xdr:spPr>
        <a:xfrm>
          <a:off x="830795" y="508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146307</xdr:rowOff>
    </xdr:from>
    <xdr:to>
      <xdr:col>24</xdr:col>
      <xdr:colOff>63500</xdr:colOff>
      <xdr:row>56</xdr:row>
      <xdr:rowOff>81723</xdr:rowOff>
    </xdr:to>
    <xdr:cxnSp macro="">
      <xdr:nvCxnSpPr>
        <xdr:cNvPr id="121" name="直線コネクタ 120"/>
        <xdr:cNvCxnSpPr/>
      </xdr:nvCxnSpPr>
      <xdr:spPr>
        <a:xfrm flipV="1">
          <a:off x="3797300" y="9576057"/>
          <a:ext cx="8382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81723</xdr:rowOff>
    </xdr:from>
    <xdr:to>
      <xdr:col>19</xdr:col>
      <xdr:colOff>177800</xdr:colOff>
      <xdr:row>56</xdr:row>
      <xdr:rowOff>86142</xdr:rowOff>
    </xdr:to>
    <xdr:cxnSp macro="">
      <xdr:nvCxnSpPr>
        <xdr:cNvPr id="124" name="直線コネクタ 123"/>
        <xdr:cNvCxnSpPr/>
      </xdr:nvCxnSpPr>
      <xdr:spPr>
        <a:xfrm flipV="1">
          <a:off x="2908300" y="968292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86142</xdr:rowOff>
    </xdr:from>
    <xdr:to>
      <xdr:col>15</xdr:col>
      <xdr:colOff>50800</xdr:colOff>
      <xdr:row>56</xdr:row>
      <xdr:rowOff>146525</xdr:rowOff>
    </xdr:to>
    <xdr:cxnSp macro="">
      <xdr:nvCxnSpPr>
        <xdr:cNvPr id="127" name="直線コネクタ 126"/>
        <xdr:cNvCxnSpPr/>
      </xdr:nvCxnSpPr>
      <xdr:spPr>
        <a:xfrm flipV="1">
          <a:off x="2019300" y="9687342"/>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146525</xdr:rowOff>
    </xdr:from>
    <xdr:to>
      <xdr:col>10</xdr:col>
      <xdr:colOff>114300</xdr:colOff>
      <xdr:row>57</xdr:row>
      <xdr:rowOff>32715</xdr:rowOff>
    </xdr:to>
    <xdr:cxnSp macro="">
      <xdr:nvCxnSpPr>
        <xdr:cNvPr id="130" name="直線コネクタ 129"/>
        <xdr:cNvCxnSpPr/>
      </xdr:nvCxnSpPr>
      <xdr:spPr>
        <a:xfrm flipV="1">
          <a:off x="1130300" y="9747725"/>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95507</xdr:rowOff>
    </xdr:from>
    <xdr:to>
      <xdr:col>24</xdr:col>
      <xdr:colOff>114300</xdr:colOff>
      <xdr:row>56</xdr:row>
      <xdr:rowOff>25657</xdr:rowOff>
    </xdr:to>
    <xdr:sp macro="" textlink="">
      <xdr:nvSpPr>
        <xdr:cNvPr id="140" name="楕円 139"/>
        <xdr:cNvSpPr/>
      </xdr:nvSpPr>
      <xdr:spPr>
        <a:xfrm>
          <a:off x="4584700" y="9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118384</xdr:rowOff>
    </xdr:from>
    <xdr:ext cx="534377" cy="259045"/>
    <xdr:sp macro="" textlink="">
      <xdr:nvSpPr>
        <xdr:cNvPr id="141" name="物件費該当値テキスト"/>
        <xdr:cNvSpPr txBox="1"/>
      </xdr:nvSpPr>
      <xdr:spPr>
        <a:xfrm>
          <a:off x="4686300" y="93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30923</xdr:rowOff>
    </xdr:from>
    <xdr:to>
      <xdr:col>20</xdr:col>
      <xdr:colOff>38100</xdr:colOff>
      <xdr:row>56</xdr:row>
      <xdr:rowOff>132523</xdr:rowOff>
    </xdr:to>
    <xdr:sp macro="" textlink="">
      <xdr:nvSpPr>
        <xdr:cNvPr id="142" name="楕円 141"/>
        <xdr:cNvSpPr/>
      </xdr:nvSpPr>
      <xdr:spPr>
        <a:xfrm>
          <a:off x="3746500" y="9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149050</xdr:rowOff>
    </xdr:from>
    <xdr:ext cx="534377" cy="259045"/>
    <xdr:sp macro="" textlink="">
      <xdr:nvSpPr>
        <xdr:cNvPr id="143" name="テキスト ボックス 142"/>
        <xdr:cNvSpPr txBox="1"/>
      </xdr:nvSpPr>
      <xdr:spPr>
        <a:xfrm>
          <a:off x="3530111" y="94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35342</xdr:rowOff>
    </xdr:from>
    <xdr:to>
      <xdr:col>15</xdr:col>
      <xdr:colOff>101600</xdr:colOff>
      <xdr:row>56</xdr:row>
      <xdr:rowOff>136942</xdr:rowOff>
    </xdr:to>
    <xdr:sp macro="" textlink="">
      <xdr:nvSpPr>
        <xdr:cNvPr id="144" name="楕円 143"/>
        <xdr:cNvSpPr/>
      </xdr:nvSpPr>
      <xdr:spPr>
        <a:xfrm>
          <a:off x="2857500" y="96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153469</xdr:rowOff>
    </xdr:from>
    <xdr:ext cx="534377" cy="259045"/>
    <xdr:sp macro="" textlink="">
      <xdr:nvSpPr>
        <xdr:cNvPr id="145" name="テキスト ボックス 144"/>
        <xdr:cNvSpPr txBox="1"/>
      </xdr:nvSpPr>
      <xdr:spPr>
        <a:xfrm>
          <a:off x="2641111" y="94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95725</xdr:rowOff>
    </xdr:from>
    <xdr:to>
      <xdr:col>10</xdr:col>
      <xdr:colOff>165100</xdr:colOff>
      <xdr:row>57</xdr:row>
      <xdr:rowOff>25875</xdr:rowOff>
    </xdr:to>
    <xdr:sp macro="" textlink="">
      <xdr:nvSpPr>
        <xdr:cNvPr id="146" name="楕円 145"/>
        <xdr:cNvSpPr/>
      </xdr:nvSpPr>
      <xdr:spPr>
        <a:xfrm>
          <a:off x="1968500" y="96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42402</xdr:rowOff>
    </xdr:from>
    <xdr:ext cx="534377" cy="259045"/>
    <xdr:sp macro="" textlink="">
      <xdr:nvSpPr>
        <xdr:cNvPr id="147" name="テキスト ボックス 146"/>
        <xdr:cNvSpPr txBox="1"/>
      </xdr:nvSpPr>
      <xdr:spPr>
        <a:xfrm>
          <a:off x="1752111" y="94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153365</xdr:rowOff>
    </xdr:from>
    <xdr:to>
      <xdr:col>6</xdr:col>
      <xdr:colOff>38100</xdr:colOff>
      <xdr:row>57</xdr:row>
      <xdr:rowOff>83515</xdr:rowOff>
    </xdr:to>
    <xdr:sp macro="" textlink="">
      <xdr:nvSpPr>
        <xdr:cNvPr id="148" name="楕円 147"/>
        <xdr:cNvSpPr/>
      </xdr:nvSpPr>
      <xdr:spPr>
        <a:xfrm>
          <a:off x="1079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74642</xdr:rowOff>
    </xdr:from>
    <xdr:ext cx="534377" cy="259045"/>
    <xdr:sp macro="" textlink="">
      <xdr:nvSpPr>
        <xdr:cNvPr id="149" name="テキスト ボックス 148"/>
        <xdr:cNvSpPr txBox="1"/>
      </xdr:nvSpPr>
      <xdr:spPr>
        <a:xfrm>
          <a:off x="863111" y="98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58364</xdr:rowOff>
    </xdr:from>
    <xdr:to>
      <xdr:col>24</xdr:col>
      <xdr:colOff>63500</xdr:colOff>
      <xdr:row>78</xdr:row>
      <xdr:rowOff>75806</xdr:rowOff>
    </xdr:to>
    <xdr:cxnSp macro="">
      <xdr:nvCxnSpPr>
        <xdr:cNvPr id="176" name="直線コネクタ 175"/>
        <xdr:cNvCxnSpPr/>
      </xdr:nvCxnSpPr>
      <xdr:spPr>
        <a:xfrm flipV="1">
          <a:off x="3797300" y="13431464"/>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60238</xdr:rowOff>
    </xdr:from>
    <xdr:to>
      <xdr:col>19</xdr:col>
      <xdr:colOff>177800</xdr:colOff>
      <xdr:row>78</xdr:row>
      <xdr:rowOff>75806</xdr:rowOff>
    </xdr:to>
    <xdr:cxnSp macro="">
      <xdr:nvCxnSpPr>
        <xdr:cNvPr id="179" name="直線コネクタ 178"/>
        <xdr:cNvCxnSpPr/>
      </xdr:nvCxnSpPr>
      <xdr:spPr>
        <a:xfrm>
          <a:off x="2908300" y="1343333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72058</xdr:rowOff>
    </xdr:to>
    <xdr:cxnSp macro="">
      <xdr:nvCxnSpPr>
        <xdr:cNvPr id="182" name="直線コネクタ 181"/>
        <xdr:cNvCxnSpPr/>
      </xdr:nvCxnSpPr>
      <xdr:spPr>
        <a:xfrm flipV="1">
          <a:off x="2019300" y="13433338"/>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68560</xdr:rowOff>
    </xdr:from>
    <xdr:to>
      <xdr:col>10</xdr:col>
      <xdr:colOff>114300</xdr:colOff>
      <xdr:row>78</xdr:row>
      <xdr:rowOff>72058</xdr:rowOff>
    </xdr:to>
    <xdr:cxnSp macro="">
      <xdr:nvCxnSpPr>
        <xdr:cNvPr id="185" name="直線コネクタ 184"/>
        <xdr:cNvCxnSpPr/>
      </xdr:nvCxnSpPr>
      <xdr:spPr>
        <a:xfrm>
          <a:off x="1130300" y="13441660"/>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7564</xdr:rowOff>
    </xdr:from>
    <xdr:to>
      <xdr:col>24</xdr:col>
      <xdr:colOff>114300</xdr:colOff>
      <xdr:row>78</xdr:row>
      <xdr:rowOff>109164</xdr:rowOff>
    </xdr:to>
    <xdr:sp macro="" textlink="">
      <xdr:nvSpPr>
        <xdr:cNvPr id="195" name="楕円 194"/>
        <xdr:cNvSpPr/>
      </xdr:nvSpPr>
      <xdr:spPr>
        <a:xfrm>
          <a:off x="45847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93941</xdr:rowOff>
    </xdr:from>
    <xdr:ext cx="469744" cy="259045"/>
    <xdr:sp macro="" textlink="">
      <xdr:nvSpPr>
        <xdr:cNvPr id="196" name="維持補修費該当値テキスト"/>
        <xdr:cNvSpPr txBox="1"/>
      </xdr:nvSpPr>
      <xdr:spPr>
        <a:xfrm>
          <a:off x="4686300" y="1329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25006</xdr:rowOff>
    </xdr:from>
    <xdr:to>
      <xdr:col>20</xdr:col>
      <xdr:colOff>38100</xdr:colOff>
      <xdr:row>78</xdr:row>
      <xdr:rowOff>126606</xdr:rowOff>
    </xdr:to>
    <xdr:sp macro="" textlink="">
      <xdr:nvSpPr>
        <xdr:cNvPr id="197" name="楕円 196"/>
        <xdr:cNvSpPr/>
      </xdr:nvSpPr>
      <xdr:spPr>
        <a:xfrm>
          <a:off x="3746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117733</xdr:rowOff>
    </xdr:from>
    <xdr:ext cx="469744" cy="259045"/>
    <xdr:sp macro="" textlink="">
      <xdr:nvSpPr>
        <xdr:cNvPr id="198" name="テキスト ボックス 197"/>
        <xdr:cNvSpPr txBox="1"/>
      </xdr:nvSpPr>
      <xdr:spPr>
        <a:xfrm>
          <a:off x="3562428" y="134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9438</xdr:rowOff>
    </xdr:from>
    <xdr:to>
      <xdr:col>15</xdr:col>
      <xdr:colOff>101600</xdr:colOff>
      <xdr:row>78</xdr:row>
      <xdr:rowOff>111038</xdr:rowOff>
    </xdr:to>
    <xdr:sp macro="" textlink="">
      <xdr:nvSpPr>
        <xdr:cNvPr id="199" name="楕円 198"/>
        <xdr:cNvSpPr/>
      </xdr:nvSpPr>
      <xdr:spPr>
        <a:xfrm>
          <a:off x="2857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102165</xdr:rowOff>
    </xdr:from>
    <xdr:ext cx="469744" cy="259045"/>
    <xdr:sp macro="" textlink="">
      <xdr:nvSpPr>
        <xdr:cNvPr id="200" name="テキスト ボックス 199"/>
        <xdr:cNvSpPr txBox="1"/>
      </xdr:nvSpPr>
      <xdr:spPr>
        <a:xfrm>
          <a:off x="2673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21258</xdr:rowOff>
    </xdr:from>
    <xdr:to>
      <xdr:col>10</xdr:col>
      <xdr:colOff>165100</xdr:colOff>
      <xdr:row>78</xdr:row>
      <xdr:rowOff>122858</xdr:rowOff>
    </xdr:to>
    <xdr:sp macro="" textlink="">
      <xdr:nvSpPr>
        <xdr:cNvPr id="201" name="楕円 200"/>
        <xdr:cNvSpPr/>
      </xdr:nvSpPr>
      <xdr:spPr>
        <a:xfrm>
          <a:off x="1968500" y="133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113985</xdr:rowOff>
    </xdr:from>
    <xdr:ext cx="469744" cy="259045"/>
    <xdr:sp macro="" textlink="">
      <xdr:nvSpPr>
        <xdr:cNvPr id="202" name="テキスト ボックス 201"/>
        <xdr:cNvSpPr txBox="1"/>
      </xdr:nvSpPr>
      <xdr:spPr>
        <a:xfrm>
          <a:off x="1784428" y="134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17760</xdr:rowOff>
    </xdr:from>
    <xdr:to>
      <xdr:col>6</xdr:col>
      <xdr:colOff>38100</xdr:colOff>
      <xdr:row>78</xdr:row>
      <xdr:rowOff>119360</xdr:rowOff>
    </xdr:to>
    <xdr:sp macro="" textlink="">
      <xdr:nvSpPr>
        <xdr:cNvPr id="203" name="楕円 202"/>
        <xdr:cNvSpPr/>
      </xdr:nvSpPr>
      <xdr:spPr>
        <a:xfrm>
          <a:off x="1079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110487</xdr:rowOff>
    </xdr:from>
    <xdr:ext cx="469744" cy="259045"/>
    <xdr:sp macro="" textlink="">
      <xdr:nvSpPr>
        <xdr:cNvPr id="204" name="テキスト ボックス 203"/>
        <xdr:cNvSpPr txBox="1"/>
      </xdr:nvSpPr>
      <xdr:spPr>
        <a:xfrm>
          <a:off x="895428"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84443</xdr:rowOff>
    </xdr:from>
    <xdr:to>
      <xdr:col>24</xdr:col>
      <xdr:colOff>63500</xdr:colOff>
      <xdr:row>94</xdr:row>
      <xdr:rowOff>127445</xdr:rowOff>
    </xdr:to>
    <xdr:cxnSp macro="">
      <xdr:nvCxnSpPr>
        <xdr:cNvPr id="234" name="直線コネクタ 233"/>
        <xdr:cNvCxnSpPr/>
      </xdr:nvCxnSpPr>
      <xdr:spPr>
        <a:xfrm flipV="1">
          <a:off x="3797300" y="16200743"/>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77673</xdr:rowOff>
    </xdr:from>
    <xdr:to>
      <xdr:col>19</xdr:col>
      <xdr:colOff>177800</xdr:colOff>
      <xdr:row>94</xdr:row>
      <xdr:rowOff>127445</xdr:rowOff>
    </xdr:to>
    <xdr:cxnSp macro="">
      <xdr:nvCxnSpPr>
        <xdr:cNvPr id="237" name="直線コネクタ 236"/>
        <xdr:cNvCxnSpPr/>
      </xdr:nvCxnSpPr>
      <xdr:spPr>
        <a:xfrm>
          <a:off x="2908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77673</xdr:rowOff>
    </xdr:from>
    <xdr:to>
      <xdr:col>15</xdr:col>
      <xdr:colOff>50800</xdr:colOff>
      <xdr:row>95</xdr:row>
      <xdr:rowOff>86068</xdr:rowOff>
    </xdr:to>
    <xdr:cxnSp macro="">
      <xdr:nvCxnSpPr>
        <xdr:cNvPr id="240" name="直線コネクタ 239"/>
        <xdr:cNvCxnSpPr/>
      </xdr:nvCxnSpPr>
      <xdr:spPr>
        <a:xfrm flipV="1">
          <a:off x="2019300" y="16193973"/>
          <a:ext cx="8890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86068</xdr:rowOff>
    </xdr:from>
    <xdr:to>
      <xdr:col>10</xdr:col>
      <xdr:colOff>114300</xdr:colOff>
      <xdr:row>95</xdr:row>
      <xdr:rowOff>153429</xdr:rowOff>
    </xdr:to>
    <xdr:cxnSp macro="">
      <xdr:nvCxnSpPr>
        <xdr:cNvPr id="243" name="直線コネクタ 242"/>
        <xdr:cNvCxnSpPr/>
      </xdr:nvCxnSpPr>
      <xdr:spPr>
        <a:xfrm flipV="1">
          <a:off x="1130300" y="1637381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33643</xdr:rowOff>
    </xdr:from>
    <xdr:to>
      <xdr:col>24</xdr:col>
      <xdr:colOff>114300</xdr:colOff>
      <xdr:row>94</xdr:row>
      <xdr:rowOff>135243</xdr:rowOff>
    </xdr:to>
    <xdr:sp macro="" textlink="">
      <xdr:nvSpPr>
        <xdr:cNvPr id="253" name="楕円 252"/>
        <xdr:cNvSpPr/>
      </xdr:nvSpPr>
      <xdr:spPr>
        <a:xfrm>
          <a:off x="45847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56520</xdr:rowOff>
    </xdr:from>
    <xdr:ext cx="599010" cy="259045"/>
    <xdr:sp macro="" textlink="">
      <xdr:nvSpPr>
        <xdr:cNvPr id="254" name="扶助費該当値テキスト"/>
        <xdr:cNvSpPr txBox="1"/>
      </xdr:nvSpPr>
      <xdr:spPr>
        <a:xfrm>
          <a:off x="4686300" y="160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76645</xdr:rowOff>
    </xdr:from>
    <xdr:to>
      <xdr:col>20</xdr:col>
      <xdr:colOff>38100</xdr:colOff>
      <xdr:row>95</xdr:row>
      <xdr:rowOff>6795</xdr:rowOff>
    </xdr:to>
    <xdr:sp macro="" textlink="">
      <xdr:nvSpPr>
        <xdr:cNvPr id="255" name="楕円 254"/>
        <xdr:cNvSpPr/>
      </xdr:nvSpPr>
      <xdr:spPr>
        <a:xfrm>
          <a:off x="3746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23322</xdr:rowOff>
    </xdr:from>
    <xdr:ext cx="599010" cy="259045"/>
    <xdr:sp macro="" textlink="">
      <xdr:nvSpPr>
        <xdr:cNvPr id="256" name="テキスト ボックス 255"/>
        <xdr:cNvSpPr txBox="1"/>
      </xdr:nvSpPr>
      <xdr:spPr>
        <a:xfrm>
          <a:off x="3497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26873</xdr:rowOff>
    </xdr:from>
    <xdr:to>
      <xdr:col>15</xdr:col>
      <xdr:colOff>101600</xdr:colOff>
      <xdr:row>94</xdr:row>
      <xdr:rowOff>128473</xdr:rowOff>
    </xdr:to>
    <xdr:sp macro="" textlink="">
      <xdr:nvSpPr>
        <xdr:cNvPr id="257" name="楕円 256"/>
        <xdr:cNvSpPr/>
      </xdr:nvSpPr>
      <xdr:spPr>
        <a:xfrm>
          <a:off x="2857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145000</xdr:rowOff>
    </xdr:from>
    <xdr:ext cx="599010" cy="259045"/>
    <xdr:sp macro="" textlink="">
      <xdr:nvSpPr>
        <xdr:cNvPr id="258" name="テキスト ボックス 257"/>
        <xdr:cNvSpPr txBox="1"/>
      </xdr:nvSpPr>
      <xdr:spPr>
        <a:xfrm>
          <a:off x="2608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35268</xdr:rowOff>
    </xdr:from>
    <xdr:to>
      <xdr:col>10</xdr:col>
      <xdr:colOff>165100</xdr:colOff>
      <xdr:row>95</xdr:row>
      <xdr:rowOff>136868</xdr:rowOff>
    </xdr:to>
    <xdr:sp macro="" textlink="">
      <xdr:nvSpPr>
        <xdr:cNvPr id="259" name="楕円 258"/>
        <xdr:cNvSpPr/>
      </xdr:nvSpPr>
      <xdr:spPr>
        <a:xfrm>
          <a:off x="19685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153395</xdr:rowOff>
    </xdr:from>
    <xdr:ext cx="599010" cy="259045"/>
    <xdr:sp macro="" textlink="">
      <xdr:nvSpPr>
        <xdr:cNvPr id="260" name="テキスト ボックス 259"/>
        <xdr:cNvSpPr txBox="1"/>
      </xdr:nvSpPr>
      <xdr:spPr>
        <a:xfrm>
          <a:off x="1719795" y="160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102629</xdr:rowOff>
    </xdr:from>
    <xdr:to>
      <xdr:col>6</xdr:col>
      <xdr:colOff>38100</xdr:colOff>
      <xdr:row>96</xdr:row>
      <xdr:rowOff>32779</xdr:rowOff>
    </xdr:to>
    <xdr:sp macro="" textlink="">
      <xdr:nvSpPr>
        <xdr:cNvPr id="261" name="楕円 260"/>
        <xdr:cNvSpPr/>
      </xdr:nvSpPr>
      <xdr:spPr>
        <a:xfrm>
          <a:off x="1079500" y="163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49306</xdr:rowOff>
    </xdr:from>
    <xdr:ext cx="599010" cy="259045"/>
    <xdr:sp macro="" textlink="">
      <xdr:nvSpPr>
        <xdr:cNvPr id="262" name="テキスト ボックス 261"/>
        <xdr:cNvSpPr txBox="1"/>
      </xdr:nvSpPr>
      <xdr:spPr>
        <a:xfrm>
          <a:off x="830795" y="1616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3409</xdr:rowOff>
    </xdr:from>
    <xdr:to>
      <xdr:col>55</xdr:col>
      <xdr:colOff>0</xdr:colOff>
      <xdr:row>37</xdr:row>
      <xdr:rowOff>4178</xdr:rowOff>
    </xdr:to>
    <xdr:cxnSp macro="">
      <xdr:nvCxnSpPr>
        <xdr:cNvPr id="291" name="直線コネクタ 290"/>
        <xdr:cNvCxnSpPr/>
      </xdr:nvCxnSpPr>
      <xdr:spPr>
        <a:xfrm>
          <a:off x="9639300" y="6347059"/>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3409</xdr:rowOff>
    </xdr:from>
    <xdr:to>
      <xdr:col>50</xdr:col>
      <xdr:colOff>114300</xdr:colOff>
      <xdr:row>37</xdr:row>
      <xdr:rowOff>32151</xdr:rowOff>
    </xdr:to>
    <xdr:cxnSp macro="">
      <xdr:nvCxnSpPr>
        <xdr:cNvPr id="294" name="直線コネクタ 293"/>
        <xdr:cNvCxnSpPr/>
      </xdr:nvCxnSpPr>
      <xdr:spPr>
        <a:xfrm flipV="1">
          <a:off x="8750300" y="6347059"/>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32151</xdr:rowOff>
    </xdr:from>
    <xdr:to>
      <xdr:col>45</xdr:col>
      <xdr:colOff>177800</xdr:colOff>
      <xdr:row>37</xdr:row>
      <xdr:rowOff>45128</xdr:rowOff>
    </xdr:to>
    <xdr:cxnSp macro="">
      <xdr:nvCxnSpPr>
        <xdr:cNvPr id="297" name="直線コネクタ 296"/>
        <xdr:cNvCxnSpPr/>
      </xdr:nvCxnSpPr>
      <xdr:spPr>
        <a:xfrm flipV="1">
          <a:off x="7861300" y="6375801"/>
          <a:ext cx="8890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45128</xdr:rowOff>
    </xdr:from>
    <xdr:to>
      <xdr:col>41</xdr:col>
      <xdr:colOff>50800</xdr:colOff>
      <xdr:row>37</xdr:row>
      <xdr:rowOff>51255</xdr:rowOff>
    </xdr:to>
    <xdr:cxnSp macro="">
      <xdr:nvCxnSpPr>
        <xdr:cNvPr id="300" name="直線コネクタ 299"/>
        <xdr:cNvCxnSpPr/>
      </xdr:nvCxnSpPr>
      <xdr:spPr>
        <a:xfrm flipV="1">
          <a:off x="6972300" y="638877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124828</xdr:rowOff>
    </xdr:from>
    <xdr:to>
      <xdr:col>55</xdr:col>
      <xdr:colOff>50800</xdr:colOff>
      <xdr:row>37</xdr:row>
      <xdr:rowOff>54978</xdr:rowOff>
    </xdr:to>
    <xdr:sp macro="" textlink="">
      <xdr:nvSpPr>
        <xdr:cNvPr id="310" name="楕円 309"/>
        <xdr:cNvSpPr/>
      </xdr:nvSpPr>
      <xdr:spPr>
        <a:xfrm>
          <a:off x="10426700" y="62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103255</xdr:rowOff>
    </xdr:from>
    <xdr:ext cx="534377" cy="259045"/>
    <xdr:sp macro="" textlink="">
      <xdr:nvSpPr>
        <xdr:cNvPr id="311" name="補助費等該当値テキスト"/>
        <xdr:cNvSpPr txBox="1"/>
      </xdr:nvSpPr>
      <xdr:spPr>
        <a:xfrm>
          <a:off x="10528300" y="62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124059</xdr:rowOff>
    </xdr:from>
    <xdr:to>
      <xdr:col>50</xdr:col>
      <xdr:colOff>165100</xdr:colOff>
      <xdr:row>37</xdr:row>
      <xdr:rowOff>54209</xdr:rowOff>
    </xdr:to>
    <xdr:sp macro="" textlink="">
      <xdr:nvSpPr>
        <xdr:cNvPr id="312" name="楕円 311"/>
        <xdr:cNvSpPr/>
      </xdr:nvSpPr>
      <xdr:spPr>
        <a:xfrm>
          <a:off x="9588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45336</xdr:rowOff>
    </xdr:from>
    <xdr:ext cx="534377" cy="259045"/>
    <xdr:sp macro="" textlink="">
      <xdr:nvSpPr>
        <xdr:cNvPr id="313" name="テキスト ボックス 312"/>
        <xdr:cNvSpPr txBox="1"/>
      </xdr:nvSpPr>
      <xdr:spPr>
        <a:xfrm>
          <a:off x="9372111" y="63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152801</xdr:rowOff>
    </xdr:from>
    <xdr:to>
      <xdr:col>46</xdr:col>
      <xdr:colOff>38100</xdr:colOff>
      <xdr:row>37</xdr:row>
      <xdr:rowOff>82951</xdr:rowOff>
    </xdr:to>
    <xdr:sp macro="" textlink="">
      <xdr:nvSpPr>
        <xdr:cNvPr id="314" name="楕円 313"/>
        <xdr:cNvSpPr/>
      </xdr:nvSpPr>
      <xdr:spPr>
        <a:xfrm>
          <a:off x="8699500" y="6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74078</xdr:rowOff>
    </xdr:from>
    <xdr:ext cx="534377" cy="259045"/>
    <xdr:sp macro="" textlink="">
      <xdr:nvSpPr>
        <xdr:cNvPr id="315" name="テキスト ボックス 314"/>
        <xdr:cNvSpPr txBox="1"/>
      </xdr:nvSpPr>
      <xdr:spPr>
        <a:xfrm>
          <a:off x="8483111" y="64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165778</xdr:rowOff>
    </xdr:from>
    <xdr:to>
      <xdr:col>41</xdr:col>
      <xdr:colOff>101600</xdr:colOff>
      <xdr:row>37</xdr:row>
      <xdr:rowOff>95928</xdr:rowOff>
    </xdr:to>
    <xdr:sp macro="" textlink="">
      <xdr:nvSpPr>
        <xdr:cNvPr id="316" name="楕円 315"/>
        <xdr:cNvSpPr/>
      </xdr:nvSpPr>
      <xdr:spPr>
        <a:xfrm>
          <a:off x="7810500" y="63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87055</xdr:rowOff>
    </xdr:from>
    <xdr:ext cx="534377" cy="259045"/>
    <xdr:sp macro="" textlink="">
      <xdr:nvSpPr>
        <xdr:cNvPr id="317" name="テキスト ボックス 316"/>
        <xdr:cNvSpPr txBox="1"/>
      </xdr:nvSpPr>
      <xdr:spPr>
        <a:xfrm>
          <a:off x="7594111" y="64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xdr:rowOff>
    </xdr:from>
    <xdr:to>
      <xdr:col>36</xdr:col>
      <xdr:colOff>165100</xdr:colOff>
      <xdr:row>37</xdr:row>
      <xdr:rowOff>102055</xdr:rowOff>
    </xdr:to>
    <xdr:sp macro="" textlink="">
      <xdr:nvSpPr>
        <xdr:cNvPr id="318" name="楕円 317"/>
        <xdr:cNvSpPr/>
      </xdr:nvSpPr>
      <xdr:spPr>
        <a:xfrm>
          <a:off x="6921500" y="6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93182</xdr:rowOff>
    </xdr:from>
    <xdr:ext cx="534377" cy="259045"/>
    <xdr:sp macro="" textlink="">
      <xdr:nvSpPr>
        <xdr:cNvPr id="319" name="テキスト ボックス 318"/>
        <xdr:cNvSpPr txBox="1"/>
      </xdr:nvSpPr>
      <xdr:spPr>
        <a:xfrm>
          <a:off x="6705111" y="6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4154</xdr:rowOff>
    </xdr:from>
    <xdr:to>
      <xdr:col>55</xdr:col>
      <xdr:colOff>0</xdr:colOff>
      <xdr:row>56</xdr:row>
      <xdr:rowOff>127356</xdr:rowOff>
    </xdr:to>
    <xdr:cxnSp macro="">
      <xdr:nvCxnSpPr>
        <xdr:cNvPr id="346" name="直線コネクタ 345"/>
        <xdr:cNvCxnSpPr/>
      </xdr:nvCxnSpPr>
      <xdr:spPr>
        <a:xfrm>
          <a:off x="9639300" y="9605354"/>
          <a:ext cx="8382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4154</xdr:rowOff>
    </xdr:from>
    <xdr:to>
      <xdr:col>50</xdr:col>
      <xdr:colOff>114300</xdr:colOff>
      <xdr:row>56</xdr:row>
      <xdr:rowOff>148506</xdr:rowOff>
    </xdr:to>
    <xdr:cxnSp macro="">
      <xdr:nvCxnSpPr>
        <xdr:cNvPr id="349" name="直線コネクタ 348"/>
        <xdr:cNvCxnSpPr/>
      </xdr:nvCxnSpPr>
      <xdr:spPr>
        <a:xfrm flipV="1">
          <a:off x="8750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4990</xdr:rowOff>
    </xdr:from>
    <xdr:to>
      <xdr:col>45</xdr:col>
      <xdr:colOff>177800</xdr:colOff>
      <xdr:row>56</xdr:row>
      <xdr:rowOff>148506</xdr:rowOff>
    </xdr:to>
    <xdr:cxnSp macro="">
      <xdr:nvCxnSpPr>
        <xdr:cNvPr id="352" name="直線コネクタ 351"/>
        <xdr:cNvCxnSpPr/>
      </xdr:nvCxnSpPr>
      <xdr:spPr>
        <a:xfrm>
          <a:off x="7861300" y="9606190"/>
          <a:ext cx="8890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126043</xdr:rowOff>
    </xdr:from>
    <xdr:to>
      <xdr:col>41</xdr:col>
      <xdr:colOff>50800</xdr:colOff>
      <xdr:row>56</xdr:row>
      <xdr:rowOff>4990</xdr:rowOff>
    </xdr:to>
    <xdr:cxnSp macro="">
      <xdr:nvCxnSpPr>
        <xdr:cNvPr id="355" name="直線コネクタ 354"/>
        <xdr:cNvCxnSpPr/>
      </xdr:nvCxnSpPr>
      <xdr:spPr>
        <a:xfrm>
          <a:off x="6972300" y="9555793"/>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76556</xdr:rowOff>
    </xdr:from>
    <xdr:to>
      <xdr:col>55</xdr:col>
      <xdr:colOff>50800</xdr:colOff>
      <xdr:row>57</xdr:row>
      <xdr:rowOff>6706</xdr:rowOff>
    </xdr:to>
    <xdr:sp macro="" textlink="">
      <xdr:nvSpPr>
        <xdr:cNvPr id="365" name="楕円 364"/>
        <xdr:cNvSpPr/>
      </xdr:nvSpPr>
      <xdr:spPr>
        <a:xfrm>
          <a:off x="104267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54983</xdr:rowOff>
    </xdr:from>
    <xdr:ext cx="534377" cy="259045"/>
    <xdr:sp macro="" textlink="">
      <xdr:nvSpPr>
        <xdr:cNvPr id="366" name="普通建設事業費該当値テキスト"/>
        <xdr:cNvSpPr txBox="1"/>
      </xdr:nvSpPr>
      <xdr:spPr>
        <a:xfrm>
          <a:off x="10528300" y="96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124804</xdr:rowOff>
    </xdr:from>
    <xdr:to>
      <xdr:col>50</xdr:col>
      <xdr:colOff>165100</xdr:colOff>
      <xdr:row>56</xdr:row>
      <xdr:rowOff>54954</xdr:rowOff>
    </xdr:to>
    <xdr:sp macro="" textlink="">
      <xdr:nvSpPr>
        <xdr:cNvPr id="367" name="楕円 366"/>
        <xdr:cNvSpPr/>
      </xdr:nvSpPr>
      <xdr:spPr>
        <a:xfrm>
          <a:off x="9588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71481</xdr:rowOff>
    </xdr:from>
    <xdr:ext cx="599010" cy="259045"/>
    <xdr:sp macro="" textlink="">
      <xdr:nvSpPr>
        <xdr:cNvPr id="368" name="テキスト ボックス 367"/>
        <xdr:cNvSpPr txBox="1"/>
      </xdr:nvSpPr>
      <xdr:spPr>
        <a:xfrm>
          <a:off x="9339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97706</xdr:rowOff>
    </xdr:from>
    <xdr:to>
      <xdr:col>46</xdr:col>
      <xdr:colOff>38100</xdr:colOff>
      <xdr:row>57</xdr:row>
      <xdr:rowOff>27856</xdr:rowOff>
    </xdr:to>
    <xdr:sp macro="" textlink="">
      <xdr:nvSpPr>
        <xdr:cNvPr id="369" name="楕円 368"/>
        <xdr:cNvSpPr/>
      </xdr:nvSpPr>
      <xdr:spPr>
        <a:xfrm>
          <a:off x="8699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18983</xdr:rowOff>
    </xdr:from>
    <xdr:ext cx="534377" cy="259045"/>
    <xdr:sp macro="" textlink="">
      <xdr:nvSpPr>
        <xdr:cNvPr id="370" name="テキスト ボックス 369"/>
        <xdr:cNvSpPr txBox="1"/>
      </xdr:nvSpPr>
      <xdr:spPr>
        <a:xfrm>
          <a:off x="8483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125640</xdr:rowOff>
    </xdr:from>
    <xdr:to>
      <xdr:col>41</xdr:col>
      <xdr:colOff>101600</xdr:colOff>
      <xdr:row>56</xdr:row>
      <xdr:rowOff>55790</xdr:rowOff>
    </xdr:to>
    <xdr:sp macro="" textlink="">
      <xdr:nvSpPr>
        <xdr:cNvPr id="371" name="楕円 370"/>
        <xdr:cNvSpPr/>
      </xdr:nvSpPr>
      <xdr:spPr>
        <a:xfrm>
          <a:off x="7810500" y="9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72317</xdr:rowOff>
    </xdr:from>
    <xdr:ext cx="599010" cy="259045"/>
    <xdr:sp macro="" textlink="">
      <xdr:nvSpPr>
        <xdr:cNvPr id="372" name="テキスト ボックス 371"/>
        <xdr:cNvSpPr txBox="1"/>
      </xdr:nvSpPr>
      <xdr:spPr>
        <a:xfrm>
          <a:off x="7561795" y="93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75243</xdr:rowOff>
    </xdr:from>
    <xdr:to>
      <xdr:col>36</xdr:col>
      <xdr:colOff>165100</xdr:colOff>
      <xdr:row>56</xdr:row>
      <xdr:rowOff>5393</xdr:rowOff>
    </xdr:to>
    <xdr:sp macro="" textlink="">
      <xdr:nvSpPr>
        <xdr:cNvPr id="373" name="楕円 372"/>
        <xdr:cNvSpPr/>
      </xdr:nvSpPr>
      <xdr:spPr>
        <a:xfrm>
          <a:off x="6921500" y="9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21920</xdr:rowOff>
    </xdr:from>
    <xdr:ext cx="599010" cy="259045"/>
    <xdr:sp macro="" textlink="">
      <xdr:nvSpPr>
        <xdr:cNvPr id="374" name="テキスト ボックス 373"/>
        <xdr:cNvSpPr txBox="1"/>
      </xdr:nvSpPr>
      <xdr:spPr>
        <a:xfrm>
          <a:off x="6672795" y="92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27366</xdr:rowOff>
    </xdr:from>
    <xdr:to>
      <xdr:col>55</xdr:col>
      <xdr:colOff>0</xdr:colOff>
      <xdr:row>77</xdr:row>
      <xdr:rowOff>79449</xdr:rowOff>
    </xdr:to>
    <xdr:cxnSp macro="">
      <xdr:nvCxnSpPr>
        <xdr:cNvPr id="401" name="直線コネクタ 400"/>
        <xdr:cNvCxnSpPr/>
      </xdr:nvCxnSpPr>
      <xdr:spPr>
        <a:xfrm>
          <a:off x="9639300" y="13229016"/>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27366</xdr:rowOff>
    </xdr:from>
    <xdr:to>
      <xdr:col>50</xdr:col>
      <xdr:colOff>114300</xdr:colOff>
      <xdr:row>77</xdr:row>
      <xdr:rowOff>147134</xdr:rowOff>
    </xdr:to>
    <xdr:cxnSp macro="">
      <xdr:nvCxnSpPr>
        <xdr:cNvPr id="404" name="直線コネクタ 403"/>
        <xdr:cNvCxnSpPr/>
      </xdr:nvCxnSpPr>
      <xdr:spPr>
        <a:xfrm flipV="1">
          <a:off x="8750300" y="13229016"/>
          <a:ext cx="8890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105749</xdr:rowOff>
    </xdr:from>
    <xdr:to>
      <xdr:col>45</xdr:col>
      <xdr:colOff>177800</xdr:colOff>
      <xdr:row>77</xdr:row>
      <xdr:rowOff>147134</xdr:rowOff>
    </xdr:to>
    <xdr:cxnSp macro="">
      <xdr:nvCxnSpPr>
        <xdr:cNvPr id="407" name="直線コネクタ 406"/>
        <xdr:cNvCxnSpPr/>
      </xdr:nvCxnSpPr>
      <xdr:spPr>
        <a:xfrm>
          <a:off x="7861300" y="12964499"/>
          <a:ext cx="889000" cy="3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105749</xdr:rowOff>
    </xdr:from>
    <xdr:to>
      <xdr:col>41</xdr:col>
      <xdr:colOff>50800</xdr:colOff>
      <xdr:row>77</xdr:row>
      <xdr:rowOff>84379</xdr:rowOff>
    </xdr:to>
    <xdr:cxnSp macro="">
      <xdr:nvCxnSpPr>
        <xdr:cNvPr id="410" name="直線コネクタ 409"/>
        <xdr:cNvCxnSpPr/>
      </xdr:nvCxnSpPr>
      <xdr:spPr>
        <a:xfrm flipV="1">
          <a:off x="6972300" y="12964499"/>
          <a:ext cx="889000" cy="3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28649</xdr:rowOff>
    </xdr:from>
    <xdr:to>
      <xdr:col>55</xdr:col>
      <xdr:colOff>50800</xdr:colOff>
      <xdr:row>77</xdr:row>
      <xdr:rowOff>130249</xdr:rowOff>
    </xdr:to>
    <xdr:sp macro="" textlink="">
      <xdr:nvSpPr>
        <xdr:cNvPr id="420" name="楕円 419"/>
        <xdr:cNvSpPr/>
      </xdr:nvSpPr>
      <xdr:spPr>
        <a:xfrm>
          <a:off x="10426700" y="132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51526</xdr:rowOff>
    </xdr:from>
    <xdr:ext cx="534377" cy="259045"/>
    <xdr:sp macro="" textlink="">
      <xdr:nvSpPr>
        <xdr:cNvPr id="421" name="普通建設事業費 （ うち新規整備　）該当値テキスト"/>
        <xdr:cNvSpPr txBox="1"/>
      </xdr:nvSpPr>
      <xdr:spPr>
        <a:xfrm>
          <a:off x="10528300" y="130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148016</xdr:rowOff>
    </xdr:from>
    <xdr:to>
      <xdr:col>50</xdr:col>
      <xdr:colOff>165100</xdr:colOff>
      <xdr:row>77</xdr:row>
      <xdr:rowOff>78166</xdr:rowOff>
    </xdr:to>
    <xdr:sp macro="" textlink="">
      <xdr:nvSpPr>
        <xdr:cNvPr id="422" name="楕円 421"/>
        <xdr:cNvSpPr/>
      </xdr:nvSpPr>
      <xdr:spPr>
        <a:xfrm>
          <a:off x="9588500" y="131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94693</xdr:rowOff>
    </xdr:from>
    <xdr:ext cx="534377" cy="259045"/>
    <xdr:sp macro="" textlink="">
      <xdr:nvSpPr>
        <xdr:cNvPr id="423" name="テキスト ボックス 422"/>
        <xdr:cNvSpPr txBox="1"/>
      </xdr:nvSpPr>
      <xdr:spPr>
        <a:xfrm>
          <a:off x="9372111" y="129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96334</xdr:rowOff>
    </xdr:from>
    <xdr:to>
      <xdr:col>46</xdr:col>
      <xdr:colOff>38100</xdr:colOff>
      <xdr:row>78</xdr:row>
      <xdr:rowOff>26484</xdr:rowOff>
    </xdr:to>
    <xdr:sp macro="" textlink="">
      <xdr:nvSpPr>
        <xdr:cNvPr id="424" name="楕円 423"/>
        <xdr:cNvSpPr/>
      </xdr:nvSpPr>
      <xdr:spPr>
        <a:xfrm>
          <a:off x="8699500" y="132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17611</xdr:rowOff>
    </xdr:from>
    <xdr:ext cx="534377" cy="259045"/>
    <xdr:sp macro="" textlink="">
      <xdr:nvSpPr>
        <xdr:cNvPr id="425" name="テキスト ボックス 424"/>
        <xdr:cNvSpPr txBox="1"/>
      </xdr:nvSpPr>
      <xdr:spPr>
        <a:xfrm>
          <a:off x="8483111" y="133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54949</xdr:rowOff>
    </xdr:from>
    <xdr:to>
      <xdr:col>41</xdr:col>
      <xdr:colOff>101600</xdr:colOff>
      <xdr:row>75</xdr:row>
      <xdr:rowOff>156549</xdr:rowOff>
    </xdr:to>
    <xdr:sp macro="" textlink="">
      <xdr:nvSpPr>
        <xdr:cNvPr id="426" name="楕円 425"/>
        <xdr:cNvSpPr/>
      </xdr:nvSpPr>
      <xdr:spPr>
        <a:xfrm>
          <a:off x="7810500" y="129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1626</xdr:rowOff>
    </xdr:from>
    <xdr:ext cx="534377" cy="259045"/>
    <xdr:sp macro="" textlink="">
      <xdr:nvSpPr>
        <xdr:cNvPr id="427" name="テキスト ボックス 426"/>
        <xdr:cNvSpPr txBox="1"/>
      </xdr:nvSpPr>
      <xdr:spPr>
        <a:xfrm>
          <a:off x="7594111" y="126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33579</xdr:rowOff>
    </xdr:from>
    <xdr:to>
      <xdr:col>36</xdr:col>
      <xdr:colOff>165100</xdr:colOff>
      <xdr:row>77</xdr:row>
      <xdr:rowOff>135179</xdr:rowOff>
    </xdr:to>
    <xdr:sp macro="" textlink="">
      <xdr:nvSpPr>
        <xdr:cNvPr id="428" name="楕円 427"/>
        <xdr:cNvSpPr/>
      </xdr:nvSpPr>
      <xdr:spPr>
        <a:xfrm>
          <a:off x="6921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126306</xdr:rowOff>
    </xdr:from>
    <xdr:ext cx="534377" cy="259045"/>
    <xdr:sp macro="" textlink="">
      <xdr:nvSpPr>
        <xdr:cNvPr id="429" name="テキスト ボックス 428"/>
        <xdr:cNvSpPr txBox="1"/>
      </xdr:nvSpPr>
      <xdr:spPr>
        <a:xfrm>
          <a:off x="6705111" y="133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89582</xdr:rowOff>
    </xdr:from>
    <xdr:to>
      <xdr:col>55</xdr:col>
      <xdr:colOff>0</xdr:colOff>
      <xdr:row>97</xdr:row>
      <xdr:rowOff>30767</xdr:rowOff>
    </xdr:to>
    <xdr:cxnSp macro="">
      <xdr:nvCxnSpPr>
        <xdr:cNvPr id="460" name="直線コネクタ 459"/>
        <xdr:cNvCxnSpPr/>
      </xdr:nvCxnSpPr>
      <xdr:spPr>
        <a:xfrm>
          <a:off x="9639300" y="16548782"/>
          <a:ext cx="8382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89582</xdr:rowOff>
    </xdr:from>
    <xdr:to>
      <xdr:col>50</xdr:col>
      <xdr:colOff>114300</xdr:colOff>
      <xdr:row>97</xdr:row>
      <xdr:rowOff>58471</xdr:rowOff>
    </xdr:to>
    <xdr:cxnSp macro="">
      <xdr:nvCxnSpPr>
        <xdr:cNvPr id="463" name="直線コネクタ 462"/>
        <xdr:cNvCxnSpPr/>
      </xdr:nvCxnSpPr>
      <xdr:spPr>
        <a:xfrm flipV="1">
          <a:off x="8750300" y="16548782"/>
          <a:ext cx="889000" cy="1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58471</xdr:rowOff>
    </xdr:from>
    <xdr:to>
      <xdr:col>45</xdr:col>
      <xdr:colOff>177800</xdr:colOff>
      <xdr:row>97</xdr:row>
      <xdr:rowOff>117275</xdr:rowOff>
    </xdr:to>
    <xdr:cxnSp macro="">
      <xdr:nvCxnSpPr>
        <xdr:cNvPr id="466" name="直線コネクタ 465"/>
        <xdr:cNvCxnSpPr/>
      </xdr:nvCxnSpPr>
      <xdr:spPr>
        <a:xfrm flipV="1">
          <a:off x="7861300" y="16689121"/>
          <a:ext cx="889000" cy="5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109209</xdr:rowOff>
    </xdr:from>
    <xdr:to>
      <xdr:col>41</xdr:col>
      <xdr:colOff>50800</xdr:colOff>
      <xdr:row>97</xdr:row>
      <xdr:rowOff>117275</xdr:rowOff>
    </xdr:to>
    <xdr:cxnSp macro="">
      <xdr:nvCxnSpPr>
        <xdr:cNvPr id="469" name="直線コネクタ 468"/>
        <xdr:cNvCxnSpPr/>
      </xdr:nvCxnSpPr>
      <xdr:spPr>
        <a:xfrm>
          <a:off x="6972300" y="16225509"/>
          <a:ext cx="889000" cy="5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151417</xdr:rowOff>
    </xdr:from>
    <xdr:to>
      <xdr:col>55</xdr:col>
      <xdr:colOff>50800</xdr:colOff>
      <xdr:row>97</xdr:row>
      <xdr:rowOff>81567</xdr:rowOff>
    </xdr:to>
    <xdr:sp macro="" textlink="">
      <xdr:nvSpPr>
        <xdr:cNvPr id="479" name="楕円 478"/>
        <xdr:cNvSpPr/>
      </xdr:nvSpPr>
      <xdr:spPr>
        <a:xfrm>
          <a:off x="10426700" y="16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129844</xdr:rowOff>
    </xdr:from>
    <xdr:ext cx="534377" cy="259045"/>
    <xdr:sp macro="" textlink="">
      <xdr:nvSpPr>
        <xdr:cNvPr id="480" name="普通建設事業費 （ うち更新整備　）該当値テキスト"/>
        <xdr:cNvSpPr txBox="1"/>
      </xdr:nvSpPr>
      <xdr:spPr>
        <a:xfrm>
          <a:off x="10528300"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38782</xdr:rowOff>
    </xdr:from>
    <xdr:to>
      <xdr:col>50</xdr:col>
      <xdr:colOff>165100</xdr:colOff>
      <xdr:row>96</xdr:row>
      <xdr:rowOff>140382</xdr:rowOff>
    </xdr:to>
    <xdr:sp macro="" textlink="">
      <xdr:nvSpPr>
        <xdr:cNvPr id="481" name="楕円 480"/>
        <xdr:cNvSpPr/>
      </xdr:nvSpPr>
      <xdr:spPr>
        <a:xfrm>
          <a:off x="9588500" y="164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156909</xdr:rowOff>
    </xdr:from>
    <xdr:ext cx="534377" cy="259045"/>
    <xdr:sp macro="" textlink="">
      <xdr:nvSpPr>
        <xdr:cNvPr id="482" name="テキスト ボックス 481"/>
        <xdr:cNvSpPr txBox="1"/>
      </xdr:nvSpPr>
      <xdr:spPr>
        <a:xfrm>
          <a:off x="9372111" y="162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7671</xdr:rowOff>
    </xdr:from>
    <xdr:to>
      <xdr:col>46</xdr:col>
      <xdr:colOff>38100</xdr:colOff>
      <xdr:row>97</xdr:row>
      <xdr:rowOff>109271</xdr:rowOff>
    </xdr:to>
    <xdr:sp macro="" textlink="">
      <xdr:nvSpPr>
        <xdr:cNvPr id="483" name="楕円 482"/>
        <xdr:cNvSpPr/>
      </xdr:nvSpPr>
      <xdr:spPr>
        <a:xfrm>
          <a:off x="8699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100398</xdr:rowOff>
    </xdr:from>
    <xdr:ext cx="534377" cy="259045"/>
    <xdr:sp macro="" textlink="">
      <xdr:nvSpPr>
        <xdr:cNvPr id="484" name="テキスト ボックス 483"/>
        <xdr:cNvSpPr txBox="1"/>
      </xdr:nvSpPr>
      <xdr:spPr>
        <a:xfrm>
          <a:off x="8483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66475</xdr:rowOff>
    </xdr:from>
    <xdr:to>
      <xdr:col>41</xdr:col>
      <xdr:colOff>101600</xdr:colOff>
      <xdr:row>97</xdr:row>
      <xdr:rowOff>168075</xdr:rowOff>
    </xdr:to>
    <xdr:sp macro="" textlink="">
      <xdr:nvSpPr>
        <xdr:cNvPr id="485" name="楕円 484"/>
        <xdr:cNvSpPr/>
      </xdr:nvSpPr>
      <xdr:spPr>
        <a:xfrm>
          <a:off x="7810500" y="166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159202</xdr:rowOff>
    </xdr:from>
    <xdr:ext cx="534377" cy="259045"/>
    <xdr:sp macro="" textlink="">
      <xdr:nvSpPr>
        <xdr:cNvPr id="486" name="テキスト ボックス 485"/>
        <xdr:cNvSpPr txBox="1"/>
      </xdr:nvSpPr>
      <xdr:spPr>
        <a:xfrm>
          <a:off x="7594111" y="167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58409</xdr:rowOff>
    </xdr:from>
    <xdr:to>
      <xdr:col>36</xdr:col>
      <xdr:colOff>165100</xdr:colOff>
      <xdr:row>94</xdr:row>
      <xdr:rowOff>160009</xdr:rowOff>
    </xdr:to>
    <xdr:sp macro="" textlink="">
      <xdr:nvSpPr>
        <xdr:cNvPr id="487" name="楕円 486"/>
        <xdr:cNvSpPr/>
      </xdr:nvSpPr>
      <xdr:spPr>
        <a:xfrm>
          <a:off x="6921500" y="161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5086</xdr:rowOff>
    </xdr:from>
    <xdr:ext cx="534377" cy="259045"/>
    <xdr:sp macro="" textlink="">
      <xdr:nvSpPr>
        <xdr:cNvPr id="488" name="テキスト ボックス 487"/>
        <xdr:cNvSpPr txBox="1"/>
      </xdr:nvSpPr>
      <xdr:spPr>
        <a:xfrm>
          <a:off x="6705111" y="159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120320</xdr:rowOff>
    </xdr:from>
    <xdr:to>
      <xdr:col>85</xdr:col>
      <xdr:colOff>127000</xdr:colOff>
      <xdr:row>37</xdr:row>
      <xdr:rowOff>153594</xdr:rowOff>
    </xdr:to>
    <xdr:cxnSp macro="">
      <xdr:nvCxnSpPr>
        <xdr:cNvPr id="517" name="直線コネクタ 516"/>
        <xdr:cNvCxnSpPr/>
      </xdr:nvCxnSpPr>
      <xdr:spPr>
        <a:xfrm flipV="1">
          <a:off x="15481300" y="6292520"/>
          <a:ext cx="8382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153594</xdr:rowOff>
    </xdr:from>
    <xdr:to>
      <xdr:col>81</xdr:col>
      <xdr:colOff>50800</xdr:colOff>
      <xdr:row>38</xdr:row>
      <xdr:rowOff>137617</xdr:rowOff>
    </xdr:to>
    <xdr:cxnSp macro="">
      <xdr:nvCxnSpPr>
        <xdr:cNvPr id="520" name="直線コネクタ 519"/>
        <xdr:cNvCxnSpPr/>
      </xdr:nvCxnSpPr>
      <xdr:spPr>
        <a:xfrm flipV="1">
          <a:off x="14592300" y="6497244"/>
          <a:ext cx="889000" cy="1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137617</xdr:rowOff>
    </xdr:from>
    <xdr:to>
      <xdr:col>76</xdr:col>
      <xdr:colOff>114300</xdr:colOff>
      <xdr:row>38</xdr:row>
      <xdr:rowOff>164757</xdr:rowOff>
    </xdr:to>
    <xdr:cxnSp macro="">
      <xdr:nvCxnSpPr>
        <xdr:cNvPr id="523" name="直線コネクタ 522"/>
        <xdr:cNvCxnSpPr/>
      </xdr:nvCxnSpPr>
      <xdr:spPr>
        <a:xfrm flipV="1">
          <a:off x="13703300" y="6652717"/>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138417</xdr:rowOff>
    </xdr:from>
    <xdr:to>
      <xdr:col>71</xdr:col>
      <xdr:colOff>177800</xdr:colOff>
      <xdr:row>38</xdr:row>
      <xdr:rowOff>164757</xdr:rowOff>
    </xdr:to>
    <xdr:cxnSp macro="">
      <xdr:nvCxnSpPr>
        <xdr:cNvPr id="526" name="直線コネクタ 525"/>
        <xdr:cNvCxnSpPr/>
      </xdr:nvCxnSpPr>
      <xdr:spPr>
        <a:xfrm>
          <a:off x="12814300" y="6653517"/>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69520</xdr:rowOff>
    </xdr:from>
    <xdr:to>
      <xdr:col>85</xdr:col>
      <xdr:colOff>177800</xdr:colOff>
      <xdr:row>36</xdr:row>
      <xdr:rowOff>171120</xdr:rowOff>
    </xdr:to>
    <xdr:sp macro="" textlink="">
      <xdr:nvSpPr>
        <xdr:cNvPr id="536" name="楕円 535"/>
        <xdr:cNvSpPr/>
      </xdr:nvSpPr>
      <xdr:spPr>
        <a:xfrm>
          <a:off x="16268700" y="62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92397</xdr:rowOff>
    </xdr:from>
    <xdr:ext cx="534377" cy="259045"/>
    <xdr:sp macro="" textlink="">
      <xdr:nvSpPr>
        <xdr:cNvPr id="537" name="災害復旧事業費該当値テキスト"/>
        <xdr:cNvSpPr txBox="1"/>
      </xdr:nvSpPr>
      <xdr:spPr>
        <a:xfrm>
          <a:off x="16370300" y="6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102794</xdr:rowOff>
    </xdr:from>
    <xdr:to>
      <xdr:col>81</xdr:col>
      <xdr:colOff>101600</xdr:colOff>
      <xdr:row>38</xdr:row>
      <xdr:rowOff>32944</xdr:rowOff>
    </xdr:to>
    <xdr:sp macro="" textlink="">
      <xdr:nvSpPr>
        <xdr:cNvPr id="538" name="楕円 537"/>
        <xdr:cNvSpPr/>
      </xdr:nvSpPr>
      <xdr:spPr>
        <a:xfrm>
          <a:off x="15430500" y="64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49471</xdr:rowOff>
    </xdr:from>
    <xdr:ext cx="534377" cy="259045"/>
    <xdr:sp macro="" textlink="">
      <xdr:nvSpPr>
        <xdr:cNvPr id="539" name="テキスト ボックス 538"/>
        <xdr:cNvSpPr txBox="1"/>
      </xdr:nvSpPr>
      <xdr:spPr>
        <a:xfrm>
          <a:off x="15214111" y="62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86817</xdr:rowOff>
    </xdr:from>
    <xdr:to>
      <xdr:col>76</xdr:col>
      <xdr:colOff>165100</xdr:colOff>
      <xdr:row>39</xdr:row>
      <xdr:rowOff>16967</xdr:rowOff>
    </xdr:to>
    <xdr:sp macro="" textlink="">
      <xdr:nvSpPr>
        <xdr:cNvPr id="540" name="楕円 539"/>
        <xdr:cNvSpPr/>
      </xdr:nvSpPr>
      <xdr:spPr>
        <a:xfrm>
          <a:off x="14541500" y="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33494</xdr:rowOff>
    </xdr:from>
    <xdr:ext cx="469744" cy="259045"/>
    <xdr:sp macro="" textlink="">
      <xdr:nvSpPr>
        <xdr:cNvPr id="541" name="テキスト ボックス 540"/>
        <xdr:cNvSpPr txBox="1"/>
      </xdr:nvSpPr>
      <xdr:spPr>
        <a:xfrm>
          <a:off x="14357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113957</xdr:rowOff>
    </xdr:from>
    <xdr:to>
      <xdr:col>72</xdr:col>
      <xdr:colOff>38100</xdr:colOff>
      <xdr:row>39</xdr:row>
      <xdr:rowOff>44107</xdr:rowOff>
    </xdr:to>
    <xdr:sp macro="" textlink="">
      <xdr:nvSpPr>
        <xdr:cNvPr id="542" name="楕円 541"/>
        <xdr:cNvSpPr/>
      </xdr:nvSpPr>
      <xdr:spPr>
        <a:xfrm>
          <a:off x="13652500" y="66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35234</xdr:rowOff>
    </xdr:from>
    <xdr:ext cx="469744" cy="259045"/>
    <xdr:sp macro="" textlink="">
      <xdr:nvSpPr>
        <xdr:cNvPr id="543" name="テキスト ボックス 542"/>
        <xdr:cNvSpPr txBox="1"/>
      </xdr:nvSpPr>
      <xdr:spPr>
        <a:xfrm>
          <a:off x="13468428" y="67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87617</xdr:rowOff>
    </xdr:from>
    <xdr:to>
      <xdr:col>67</xdr:col>
      <xdr:colOff>101600</xdr:colOff>
      <xdr:row>39</xdr:row>
      <xdr:rowOff>17767</xdr:rowOff>
    </xdr:to>
    <xdr:sp macro="" textlink="">
      <xdr:nvSpPr>
        <xdr:cNvPr id="544" name="楕円 543"/>
        <xdr:cNvSpPr/>
      </xdr:nvSpPr>
      <xdr:spPr>
        <a:xfrm>
          <a:off x="12763500" y="66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8894</xdr:rowOff>
    </xdr:from>
    <xdr:ext cx="469744" cy="259045"/>
    <xdr:sp macro="" textlink="">
      <xdr:nvSpPr>
        <xdr:cNvPr id="545" name="テキスト ボックス 544"/>
        <xdr:cNvSpPr txBox="1"/>
      </xdr:nvSpPr>
      <xdr:spPr>
        <a:xfrm>
          <a:off x="12579428" y="66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71349</xdr:rowOff>
    </xdr:from>
    <xdr:to>
      <xdr:col>85</xdr:col>
      <xdr:colOff>127000</xdr:colOff>
      <xdr:row>77</xdr:row>
      <xdr:rowOff>74061</xdr:rowOff>
    </xdr:to>
    <xdr:cxnSp macro="">
      <xdr:nvCxnSpPr>
        <xdr:cNvPr id="631" name="直線コネクタ 630"/>
        <xdr:cNvCxnSpPr/>
      </xdr:nvCxnSpPr>
      <xdr:spPr>
        <a:xfrm>
          <a:off x="15481300" y="13272999"/>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62902</xdr:rowOff>
    </xdr:from>
    <xdr:to>
      <xdr:col>81</xdr:col>
      <xdr:colOff>50800</xdr:colOff>
      <xdr:row>77</xdr:row>
      <xdr:rowOff>71349</xdr:rowOff>
    </xdr:to>
    <xdr:cxnSp macro="">
      <xdr:nvCxnSpPr>
        <xdr:cNvPr id="634" name="直線コネクタ 633"/>
        <xdr:cNvCxnSpPr/>
      </xdr:nvCxnSpPr>
      <xdr:spPr>
        <a:xfrm>
          <a:off x="14592300" y="13264552"/>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45563</xdr:rowOff>
    </xdr:from>
    <xdr:to>
      <xdr:col>76</xdr:col>
      <xdr:colOff>114300</xdr:colOff>
      <xdr:row>77</xdr:row>
      <xdr:rowOff>62902</xdr:rowOff>
    </xdr:to>
    <xdr:cxnSp macro="">
      <xdr:nvCxnSpPr>
        <xdr:cNvPr id="637" name="直線コネクタ 636"/>
        <xdr:cNvCxnSpPr/>
      </xdr:nvCxnSpPr>
      <xdr:spPr>
        <a:xfrm>
          <a:off x="13703300" y="13247213"/>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2680</xdr:rowOff>
    </xdr:from>
    <xdr:to>
      <xdr:col>71</xdr:col>
      <xdr:colOff>177800</xdr:colOff>
      <xdr:row>77</xdr:row>
      <xdr:rowOff>45563</xdr:rowOff>
    </xdr:to>
    <xdr:cxnSp macro="">
      <xdr:nvCxnSpPr>
        <xdr:cNvPr id="640" name="直線コネクタ 639"/>
        <xdr:cNvCxnSpPr/>
      </xdr:nvCxnSpPr>
      <xdr:spPr>
        <a:xfrm>
          <a:off x="12814300" y="13204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23261</xdr:rowOff>
    </xdr:from>
    <xdr:to>
      <xdr:col>85</xdr:col>
      <xdr:colOff>177800</xdr:colOff>
      <xdr:row>77</xdr:row>
      <xdr:rowOff>124861</xdr:rowOff>
    </xdr:to>
    <xdr:sp macro="" textlink="">
      <xdr:nvSpPr>
        <xdr:cNvPr id="650" name="楕円 649"/>
        <xdr:cNvSpPr/>
      </xdr:nvSpPr>
      <xdr:spPr>
        <a:xfrm>
          <a:off x="16268700" y="132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46138</xdr:rowOff>
    </xdr:from>
    <xdr:ext cx="534377" cy="259045"/>
    <xdr:sp macro="" textlink="">
      <xdr:nvSpPr>
        <xdr:cNvPr id="651" name="公債費該当値テキスト"/>
        <xdr:cNvSpPr txBox="1"/>
      </xdr:nvSpPr>
      <xdr:spPr>
        <a:xfrm>
          <a:off x="16370300" y="13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20549</xdr:rowOff>
    </xdr:from>
    <xdr:to>
      <xdr:col>81</xdr:col>
      <xdr:colOff>101600</xdr:colOff>
      <xdr:row>77</xdr:row>
      <xdr:rowOff>122149</xdr:rowOff>
    </xdr:to>
    <xdr:sp macro="" textlink="">
      <xdr:nvSpPr>
        <xdr:cNvPr id="652" name="楕円 651"/>
        <xdr:cNvSpPr/>
      </xdr:nvSpPr>
      <xdr:spPr>
        <a:xfrm>
          <a:off x="15430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138676</xdr:rowOff>
    </xdr:from>
    <xdr:ext cx="534377" cy="259045"/>
    <xdr:sp macro="" textlink="">
      <xdr:nvSpPr>
        <xdr:cNvPr id="653" name="テキスト ボックス 652"/>
        <xdr:cNvSpPr txBox="1"/>
      </xdr:nvSpPr>
      <xdr:spPr>
        <a:xfrm>
          <a:off x="15214111" y="129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12102</xdr:rowOff>
    </xdr:from>
    <xdr:to>
      <xdr:col>76</xdr:col>
      <xdr:colOff>165100</xdr:colOff>
      <xdr:row>77</xdr:row>
      <xdr:rowOff>113702</xdr:rowOff>
    </xdr:to>
    <xdr:sp macro="" textlink="">
      <xdr:nvSpPr>
        <xdr:cNvPr id="654" name="楕円 653"/>
        <xdr:cNvSpPr/>
      </xdr:nvSpPr>
      <xdr:spPr>
        <a:xfrm>
          <a:off x="145415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130229</xdr:rowOff>
    </xdr:from>
    <xdr:ext cx="534377" cy="259045"/>
    <xdr:sp macro="" textlink="">
      <xdr:nvSpPr>
        <xdr:cNvPr id="655" name="テキスト ボックス 654"/>
        <xdr:cNvSpPr txBox="1"/>
      </xdr:nvSpPr>
      <xdr:spPr>
        <a:xfrm>
          <a:off x="14325111" y="129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166213</xdr:rowOff>
    </xdr:from>
    <xdr:to>
      <xdr:col>72</xdr:col>
      <xdr:colOff>38100</xdr:colOff>
      <xdr:row>77</xdr:row>
      <xdr:rowOff>96363</xdr:rowOff>
    </xdr:to>
    <xdr:sp macro="" textlink="">
      <xdr:nvSpPr>
        <xdr:cNvPr id="656" name="楕円 655"/>
        <xdr:cNvSpPr/>
      </xdr:nvSpPr>
      <xdr:spPr>
        <a:xfrm>
          <a:off x="13652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112890</xdr:rowOff>
    </xdr:from>
    <xdr:ext cx="534377" cy="259045"/>
    <xdr:sp macro="" textlink="">
      <xdr:nvSpPr>
        <xdr:cNvPr id="657" name="テキスト ボックス 656"/>
        <xdr:cNvSpPr txBox="1"/>
      </xdr:nvSpPr>
      <xdr:spPr>
        <a:xfrm>
          <a:off x="13436111" y="129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123330</xdr:rowOff>
    </xdr:from>
    <xdr:to>
      <xdr:col>67</xdr:col>
      <xdr:colOff>101600</xdr:colOff>
      <xdr:row>77</xdr:row>
      <xdr:rowOff>53480</xdr:rowOff>
    </xdr:to>
    <xdr:sp macro="" textlink="">
      <xdr:nvSpPr>
        <xdr:cNvPr id="658" name="楕円 657"/>
        <xdr:cNvSpPr/>
      </xdr:nvSpPr>
      <xdr:spPr>
        <a:xfrm>
          <a:off x="12763500" y="131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70008</xdr:rowOff>
    </xdr:from>
    <xdr:ext cx="599010" cy="259045"/>
    <xdr:sp macro="" textlink="">
      <xdr:nvSpPr>
        <xdr:cNvPr id="659" name="テキスト ボックス 658"/>
        <xdr:cNvSpPr txBox="1"/>
      </xdr:nvSpPr>
      <xdr:spPr>
        <a:xfrm>
          <a:off x="12514795" y="129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134328</xdr:rowOff>
    </xdr:from>
    <xdr:to>
      <xdr:col>85</xdr:col>
      <xdr:colOff>127000</xdr:colOff>
      <xdr:row>97</xdr:row>
      <xdr:rowOff>101992</xdr:rowOff>
    </xdr:to>
    <xdr:cxnSp macro="">
      <xdr:nvCxnSpPr>
        <xdr:cNvPr id="684" name="直線コネクタ 683"/>
        <xdr:cNvCxnSpPr/>
      </xdr:nvCxnSpPr>
      <xdr:spPr>
        <a:xfrm flipV="1">
          <a:off x="15481300" y="16593528"/>
          <a:ext cx="838200" cy="1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137311</xdr:rowOff>
    </xdr:from>
    <xdr:to>
      <xdr:col>81</xdr:col>
      <xdr:colOff>50800</xdr:colOff>
      <xdr:row>97</xdr:row>
      <xdr:rowOff>101992</xdr:rowOff>
    </xdr:to>
    <xdr:cxnSp macro="">
      <xdr:nvCxnSpPr>
        <xdr:cNvPr id="687" name="直線コネクタ 686"/>
        <xdr:cNvCxnSpPr/>
      </xdr:nvCxnSpPr>
      <xdr:spPr>
        <a:xfrm>
          <a:off x="14592300" y="16596511"/>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137311</xdr:rowOff>
    </xdr:from>
    <xdr:to>
      <xdr:col>76</xdr:col>
      <xdr:colOff>114300</xdr:colOff>
      <xdr:row>96</xdr:row>
      <xdr:rowOff>165858</xdr:rowOff>
    </xdr:to>
    <xdr:cxnSp macro="">
      <xdr:nvCxnSpPr>
        <xdr:cNvPr id="690" name="直線コネクタ 689"/>
        <xdr:cNvCxnSpPr/>
      </xdr:nvCxnSpPr>
      <xdr:spPr>
        <a:xfrm flipV="1">
          <a:off x="13703300" y="16596511"/>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133990</xdr:rowOff>
    </xdr:from>
    <xdr:to>
      <xdr:col>71</xdr:col>
      <xdr:colOff>177800</xdr:colOff>
      <xdr:row>96</xdr:row>
      <xdr:rowOff>165858</xdr:rowOff>
    </xdr:to>
    <xdr:cxnSp macro="">
      <xdr:nvCxnSpPr>
        <xdr:cNvPr id="693" name="直線コネクタ 692"/>
        <xdr:cNvCxnSpPr/>
      </xdr:nvCxnSpPr>
      <xdr:spPr>
        <a:xfrm>
          <a:off x="12814300" y="16593190"/>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83528</xdr:rowOff>
    </xdr:from>
    <xdr:to>
      <xdr:col>85</xdr:col>
      <xdr:colOff>177800</xdr:colOff>
      <xdr:row>97</xdr:row>
      <xdr:rowOff>13678</xdr:rowOff>
    </xdr:to>
    <xdr:sp macro="" textlink="">
      <xdr:nvSpPr>
        <xdr:cNvPr id="703" name="楕円 702"/>
        <xdr:cNvSpPr/>
      </xdr:nvSpPr>
      <xdr:spPr>
        <a:xfrm>
          <a:off x="162687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106405</xdr:rowOff>
    </xdr:from>
    <xdr:ext cx="534377" cy="259045"/>
    <xdr:sp macro="" textlink="">
      <xdr:nvSpPr>
        <xdr:cNvPr id="704" name="積立金該当値テキスト"/>
        <xdr:cNvSpPr txBox="1"/>
      </xdr:nvSpPr>
      <xdr:spPr>
        <a:xfrm>
          <a:off x="16370300"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51192</xdr:rowOff>
    </xdr:from>
    <xdr:to>
      <xdr:col>81</xdr:col>
      <xdr:colOff>101600</xdr:colOff>
      <xdr:row>97</xdr:row>
      <xdr:rowOff>152792</xdr:rowOff>
    </xdr:to>
    <xdr:sp macro="" textlink="">
      <xdr:nvSpPr>
        <xdr:cNvPr id="705" name="楕円 704"/>
        <xdr:cNvSpPr/>
      </xdr:nvSpPr>
      <xdr:spPr>
        <a:xfrm>
          <a:off x="15430500" y="166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143919</xdr:rowOff>
    </xdr:from>
    <xdr:ext cx="534377" cy="259045"/>
    <xdr:sp macro="" textlink="">
      <xdr:nvSpPr>
        <xdr:cNvPr id="706" name="テキスト ボックス 705"/>
        <xdr:cNvSpPr txBox="1"/>
      </xdr:nvSpPr>
      <xdr:spPr>
        <a:xfrm>
          <a:off x="15214111" y="167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86511</xdr:rowOff>
    </xdr:from>
    <xdr:to>
      <xdr:col>76</xdr:col>
      <xdr:colOff>165100</xdr:colOff>
      <xdr:row>97</xdr:row>
      <xdr:rowOff>16661</xdr:rowOff>
    </xdr:to>
    <xdr:sp macro="" textlink="">
      <xdr:nvSpPr>
        <xdr:cNvPr id="707" name="楕円 706"/>
        <xdr:cNvSpPr/>
      </xdr:nvSpPr>
      <xdr:spPr>
        <a:xfrm>
          <a:off x="14541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33188</xdr:rowOff>
    </xdr:from>
    <xdr:ext cx="534377" cy="259045"/>
    <xdr:sp macro="" textlink="">
      <xdr:nvSpPr>
        <xdr:cNvPr id="708" name="テキスト ボックス 707"/>
        <xdr:cNvSpPr txBox="1"/>
      </xdr:nvSpPr>
      <xdr:spPr>
        <a:xfrm>
          <a:off x="14325111" y="163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115058</xdr:rowOff>
    </xdr:from>
    <xdr:to>
      <xdr:col>72</xdr:col>
      <xdr:colOff>38100</xdr:colOff>
      <xdr:row>97</xdr:row>
      <xdr:rowOff>45208</xdr:rowOff>
    </xdr:to>
    <xdr:sp macro="" textlink="">
      <xdr:nvSpPr>
        <xdr:cNvPr id="709" name="楕円 708"/>
        <xdr:cNvSpPr/>
      </xdr:nvSpPr>
      <xdr:spPr>
        <a:xfrm>
          <a:off x="13652500" y="165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61735</xdr:rowOff>
    </xdr:from>
    <xdr:ext cx="534377" cy="259045"/>
    <xdr:sp macro="" textlink="">
      <xdr:nvSpPr>
        <xdr:cNvPr id="710" name="テキスト ボックス 709"/>
        <xdr:cNvSpPr txBox="1"/>
      </xdr:nvSpPr>
      <xdr:spPr>
        <a:xfrm>
          <a:off x="13436111" y="163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83190</xdr:rowOff>
    </xdr:from>
    <xdr:to>
      <xdr:col>67</xdr:col>
      <xdr:colOff>101600</xdr:colOff>
      <xdr:row>97</xdr:row>
      <xdr:rowOff>13340</xdr:rowOff>
    </xdr:to>
    <xdr:sp macro="" textlink="">
      <xdr:nvSpPr>
        <xdr:cNvPr id="711" name="楕円 710"/>
        <xdr:cNvSpPr/>
      </xdr:nvSpPr>
      <xdr:spPr>
        <a:xfrm>
          <a:off x="12763500" y="165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29867</xdr:rowOff>
    </xdr:from>
    <xdr:ext cx="534377" cy="259045"/>
    <xdr:sp macro="" textlink="">
      <xdr:nvSpPr>
        <xdr:cNvPr id="712" name="テキスト ボックス 711"/>
        <xdr:cNvSpPr txBox="1"/>
      </xdr:nvSpPr>
      <xdr:spPr>
        <a:xfrm>
          <a:off x="12547111" y="1631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16866</xdr:rowOff>
    </xdr:from>
    <xdr:to>
      <xdr:col>116</xdr:col>
      <xdr:colOff>63500</xdr:colOff>
      <xdr:row>39</xdr:row>
      <xdr:rowOff>28448</xdr:rowOff>
    </xdr:to>
    <xdr:cxnSp macro="">
      <xdr:nvCxnSpPr>
        <xdr:cNvPr id="741" name="直線コネクタ 740"/>
        <xdr:cNvCxnSpPr/>
      </xdr:nvCxnSpPr>
      <xdr:spPr>
        <a:xfrm flipV="1">
          <a:off x="21323300" y="670341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28448</xdr:rowOff>
    </xdr:from>
    <xdr:to>
      <xdr:col>111</xdr:col>
      <xdr:colOff>177800</xdr:colOff>
      <xdr:row>39</xdr:row>
      <xdr:rowOff>40030</xdr:rowOff>
    </xdr:to>
    <xdr:cxnSp macro="">
      <xdr:nvCxnSpPr>
        <xdr:cNvPr id="744" name="直線コネクタ 743"/>
        <xdr:cNvCxnSpPr/>
      </xdr:nvCxnSpPr>
      <xdr:spPr>
        <a:xfrm flipV="1">
          <a:off x="20434300" y="671499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101219</xdr:rowOff>
    </xdr:from>
    <xdr:to>
      <xdr:col>107</xdr:col>
      <xdr:colOff>50800</xdr:colOff>
      <xdr:row>39</xdr:row>
      <xdr:rowOff>40030</xdr:rowOff>
    </xdr:to>
    <xdr:cxnSp macro="">
      <xdr:nvCxnSpPr>
        <xdr:cNvPr id="747" name="直線コネクタ 746"/>
        <xdr:cNvCxnSpPr/>
      </xdr:nvCxnSpPr>
      <xdr:spPr>
        <a:xfrm>
          <a:off x="19545300" y="661631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101219</xdr:rowOff>
    </xdr:from>
    <xdr:to>
      <xdr:col>102</xdr:col>
      <xdr:colOff>114300</xdr:colOff>
      <xdr:row>38</xdr:row>
      <xdr:rowOff>115468</xdr:rowOff>
    </xdr:to>
    <xdr:cxnSp macro="">
      <xdr:nvCxnSpPr>
        <xdr:cNvPr id="750" name="直線コネクタ 749"/>
        <xdr:cNvCxnSpPr/>
      </xdr:nvCxnSpPr>
      <xdr:spPr>
        <a:xfrm flipV="1">
          <a:off x="18656300" y="661631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137516</xdr:rowOff>
    </xdr:from>
    <xdr:to>
      <xdr:col>116</xdr:col>
      <xdr:colOff>114300</xdr:colOff>
      <xdr:row>39</xdr:row>
      <xdr:rowOff>67666</xdr:rowOff>
    </xdr:to>
    <xdr:sp macro="" textlink="">
      <xdr:nvSpPr>
        <xdr:cNvPr id="760" name="楕円 759"/>
        <xdr:cNvSpPr/>
      </xdr:nvSpPr>
      <xdr:spPr>
        <a:xfrm>
          <a:off x="221107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53269</xdr:rowOff>
    </xdr:from>
    <xdr:ext cx="378565" cy="259045"/>
    <xdr:sp macro="" textlink="">
      <xdr:nvSpPr>
        <xdr:cNvPr id="761" name="投資及び出資金該当値テキスト"/>
        <xdr:cNvSpPr txBox="1"/>
      </xdr:nvSpPr>
      <xdr:spPr>
        <a:xfrm>
          <a:off x="22212300" y="6568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149098</xdr:rowOff>
    </xdr:from>
    <xdr:to>
      <xdr:col>112</xdr:col>
      <xdr:colOff>38100</xdr:colOff>
      <xdr:row>39</xdr:row>
      <xdr:rowOff>79248</xdr:rowOff>
    </xdr:to>
    <xdr:sp macro="" textlink="">
      <xdr:nvSpPr>
        <xdr:cNvPr id="762" name="楕円 761"/>
        <xdr:cNvSpPr/>
      </xdr:nvSpPr>
      <xdr:spPr>
        <a:xfrm>
          <a:off x="2127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70375</xdr:rowOff>
    </xdr:from>
    <xdr:ext cx="378565" cy="259045"/>
    <xdr:sp macro="" textlink="">
      <xdr:nvSpPr>
        <xdr:cNvPr id="763" name="テキスト ボックス 762"/>
        <xdr:cNvSpPr txBox="1"/>
      </xdr:nvSpPr>
      <xdr:spPr>
        <a:xfrm>
          <a:off x="21134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160680</xdr:rowOff>
    </xdr:from>
    <xdr:to>
      <xdr:col>107</xdr:col>
      <xdr:colOff>101600</xdr:colOff>
      <xdr:row>39</xdr:row>
      <xdr:rowOff>90830</xdr:rowOff>
    </xdr:to>
    <xdr:sp macro="" textlink="">
      <xdr:nvSpPr>
        <xdr:cNvPr id="764" name="楕円 763"/>
        <xdr:cNvSpPr/>
      </xdr:nvSpPr>
      <xdr:spPr>
        <a:xfrm>
          <a:off x="20383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81957</xdr:rowOff>
    </xdr:from>
    <xdr:ext cx="378565" cy="259045"/>
    <xdr:sp macro="" textlink="">
      <xdr:nvSpPr>
        <xdr:cNvPr id="765" name="テキスト ボックス 764"/>
        <xdr:cNvSpPr txBox="1"/>
      </xdr:nvSpPr>
      <xdr:spPr>
        <a:xfrm>
          <a:off x="20245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50419</xdr:rowOff>
    </xdr:from>
    <xdr:to>
      <xdr:col>102</xdr:col>
      <xdr:colOff>165100</xdr:colOff>
      <xdr:row>38</xdr:row>
      <xdr:rowOff>152019</xdr:rowOff>
    </xdr:to>
    <xdr:sp macro="" textlink="">
      <xdr:nvSpPr>
        <xdr:cNvPr id="766" name="楕円 765"/>
        <xdr:cNvSpPr/>
      </xdr:nvSpPr>
      <xdr:spPr>
        <a:xfrm>
          <a:off x="19494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168546</xdr:rowOff>
    </xdr:from>
    <xdr:ext cx="469744" cy="259045"/>
    <xdr:sp macro="" textlink="">
      <xdr:nvSpPr>
        <xdr:cNvPr id="767" name="テキスト ボックス 766"/>
        <xdr:cNvSpPr txBox="1"/>
      </xdr:nvSpPr>
      <xdr:spPr>
        <a:xfrm>
          <a:off x="19310428" y="63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8" name="楕円 767"/>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11346</xdr:rowOff>
    </xdr:from>
    <xdr:ext cx="469744" cy="259045"/>
    <xdr:sp macro="" textlink="">
      <xdr:nvSpPr>
        <xdr:cNvPr id="769" name="テキスト ボックス 768"/>
        <xdr:cNvSpPr txBox="1"/>
      </xdr:nvSpPr>
      <xdr:spPr>
        <a:xfrm>
          <a:off x="18421428" y="63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120658</xdr:rowOff>
    </xdr:from>
    <xdr:to>
      <xdr:col>116</xdr:col>
      <xdr:colOff>63500</xdr:colOff>
      <xdr:row>58</xdr:row>
      <xdr:rowOff>121069</xdr:rowOff>
    </xdr:to>
    <xdr:cxnSp macro="">
      <xdr:nvCxnSpPr>
        <xdr:cNvPr id="796" name="直線コネクタ 795"/>
        <xdr:cNvCxnSpPr/>
      </xdr:nvCxnSpPr>
      <xdr:spPr>
        <a:xfrm flipV="1">
          <a:off x="21323300" y="10064758"/>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121069</xdr:rowOff>
    </xdr:from>
    <xdr:to>
      <xdr:col>111</xdr:col>
      <xdr:colOff>177800</xdr:colOff>
      <xdr:row>58</xdr:row>
      <xdr:rowOff>121412</xdr:rowOff>
    </xdr:to>
    <xdr:cxnSp macro="">
      <xdr:nvCxnSpPr>
        <xdr:cNvPr id="799" name="直線コネクタ 798"/>
        <xdr:cNvCxnSpPr/>
      </xdr:nvCxnSpPr>
      <xdr:spPr>
        <a:xfrm flipV="1">
          <a:off x="20434300" y="1006516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121686</xdr:rowOff>
    </xdr:to>
    <xdr:cxnSp macro="">
      <xdr:nvCxnSpPr>
        <xdr:cNvPr id="802" name="直線コネクタ 801"/>
        <xdr:cNvCxnSpPr/>
      </xdr:nvCxnSpPr>
      <xdr:spPr>
        <a:xfrm flipV="1">
          <a:off x="19545300" y="100655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121686</xdr:rowOff>
    </xdr:from>
    <xdr:to>
      <xdr:col>102</xdr:col>
      <xdr:colOff>114300</xdr:colOff>
      <xdr:row>58</xdr:row>
      <xdr:rowOff>121961</xdr:rowOff>
    </xdr:to>
    <xdr:cxnSp macro="">
      <xdr:nvCxnSpPr>
        <xdr:cNvPr id="805" name="直線コネクタ 804"/>
        <xdr:cNvCxnSpPr/>
      </xdr:nvCxnSpPr>
      <xdr:spPr>
        <a:xfrm flipV="1">
          <a:off x="18656300" y="1006578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69858</xdr:rowOff>
    </xdr:from>
    <xdr:to>
      <xdr:col>116</xdr:col>
      <xdr:colOff>114300</xdr:colOff>
      <xdr:row>59</xdr:row>
      <xdr:rowOff>8</xdr:rowOff>
    </xdr:to>
    <xdr:sp macro="" textlink="">
      <xdr:nvSpPr>
        <xdr:cNvPr id="815" name="楕円 814"/>
        <xdr:cNvSpPr/>
      </xdr:nvSpPr>
      <xdr:spPr>
        <a:xfrm>
          <a:off x="22110700" y="10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156235</xdr:rowOff>
    </xdr:from>
    <xdr:ext cx="378565" cy="259045"/>
    <xdr:sp macro="" textlink="">
      <xdr:nvSpPr>
        <xdr:cNvPr id="816" name="貸付金該当値テキスト"/>
        <xdr:cNvSpPr txBox="1"/>
      </xdr:nvSpPr>
      <xdr:spPr>
        <a:xfrm>
          <a:off x="22212300" y="9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70269</xdr:rowOff>
    </xdr:from>
    <xdr:to>
      <xdr:col>112</xdr:col>
      <xdr:colOff>38100</xdr:colOff>
      <xdr:row>59</xdr:row>
      <xdr:rowOff>419</xdr:rowOff>
    </xdr:to>
    <xdr:sp macro="" textlink="">
      <xdr:nvSpPr>
        <xdr:cNvPr id="817" name="楕円 816"/>
        <xdr:cNvSpPr/>
      </xdr:nvSpPr>
      <xdr:spPr>
        <a:xfrm>
          <a:off x="21272500" y="100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162996</xdr:rowOff>
    </xdr:from>
    <xdr:ext cx="378565" cy="259045"/>
    <xdr:sp macro="" textlink="">
      <xdr:nvSpPr>
        <xdr:cNvPr id="818" name="テキスト ボックス 817"/>
        <xdr:cNvSpPr txBox="1"/>
      </xdr:nvSpPr>
      <xdr:spPr>
        <a:xfrm>
          <a:off x="21134017" y="1010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19" name="楕円 818"/>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163339</xdr:rowOff>
    </xdr:from>
    <xdr:ext cx="378565" cy="259045"/>
    <xdr:sp macro="" textlink="">
      <xdr:nvSpPr>
        <xdr:cNvPr id="820" name="テキスト ボックス 819"/>
        <xdr:cNvSpPr txBox="1"/>
      </xdr:nvSpPr>
      <xdr:spPr>
        <a:xfrm>
          <a:off x="20245017" y="1010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70886</xdr:rowOff>
    </xdr:from>
    <xdr:to>
      <xdr:col>102</xdr:col>
      <xdr:colOff>165100</xdr:colOff>
      <xdr:row>59</xdr:row>
      <xdr:rowOff>1036</xdr:rowOff>
    </xdr:to>
    <xdr:sp macro="" textlink="">
      <xdr:nvSpPr>
        <xdr:cNvPr id="821" name="楕円 820"/>
        <xdr:cNvSpPr/>
      </xdr:nvSpPr>
      <xdr:spPr>
        <a:xfrm>
          <a:off x="19494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163613</xdr:rowOff>
    </xdr:from>
    <xdr:ext cx="378565" cy="259045"/>
    <xdr:sp macro="" textlink="">
      <xdr:nvSpPr>
        <xdr:cNvPr id="822" name="テキスト ボックス 821"/>
        <xdr:cNvSpPr txBox="1"/>
      </xdr:nvSpPr>
      <xdr:spPr>
        <a:xfrm>
          <a:off x="19356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71161</xdr:rowOff>
    </xdr:from>
    <xdr:to>
      <xdr:col>98</xdr:col>
      <xdr:colOff>38100</xdr:colOff>
      <xdr:row>59</xdr:row>
      <xdr:rowOff>1311</xdr:rowOff>
    </xdr:to>
    <xdr:sp macro="" textlink="">
      <xdr:nvSpPr>
        <xdr:cNvPr id="823" name="楕円 822"/>
        <xdr:cNvSpPr/>
      </xdr:nvSpPr>
      <xdr:spPr>
        <a:xfrm>
          <a:off x="18605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163888</xdr:rowOff>
    </xdr:from>
    <xdr:ext cx="378565" cy="259045"/>
    <xdr:sp macro="" textlink="">
      <xdr:nvSpPr>
        <xdr:cNvPr id="824" name="テキスト ボックス 823"/>
        <xdr:cNvSpPr txBox="1"/>
      </xdr:nvSpPr>
      <xdr:spPr>
        <a:xfrm>
          <a:off x="18467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133104</xdr:rowOff>
    </xdr:from>
    <xdr:to>
      <xdr:col>116</xdr:col>
      <xdr:colOff>63500</xdr:colOff>
      <xdr:row>74</xdr:row>
      <xdr:rowOff>154641</xdr:rowOff>
    </xdr:to>
    <xdr:cxnSp macro="">
      <xdr:nvCxnSpPr>
        <xdr:cNvPr id="856" name="直線コネクタ 855"/>
        <xdr:cNvCxnSpPr/>
      </xdr:nvCxnSpPr>
      <xdr:spPr>
        <a:xfrm flipV="1">
          <a:off x="21323300" y="12820404"/>
          <a:ext cx="8382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154641</xdr:rowOff>
    </xdr:from>
    <xdr:to>
      <xdr:col>111</xdr:col>
      <xdr:colOff>177800</xdr:colOff>
      <xdr:row>75</xdr:row>
      <xdr:rowOff>23881</xdr:rowOff>
    </xdr:to>
    <xdr:cxnSp macro="">
      <xdr:nvCxnSpPr>
        <xdr:cNvPr id="859" name="直線コネクタ 858"/>
        <xdr:cNvCxnSpPr/>
      </xdr:nvCxnSpPr>
      <xdr:spPr>
        <a:xfrm flipV="1">
          <a:off x="20434300" y="1284194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160437</xdr:rowOff>
    </xdr:from>
    <xdr:to>
      <xdr:col>107</xdr:col>
      <xdr:colOff>50800</xdr:colOff>
      <xdr:row>75</xdr:row>
      <xdr:rowOff>23881</xdr:rowOff>
    </xdr:to>
    <xdr:cxnSp macro="">
      <xdr:nvCxnSpPr>
        <xdr:cNvPr id="862" name="直線コネクタ 861"/>
        <xdr:cNvCxnSpPr/>
      </xdr:nvCxnSpPr>
      <xdr:spPr>
        <a:xfrm>
          <a:off x="19545300" y="12676287"/>
          <a:ext cx="889000" cy="2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160437</xdr:rowOff>
    </xdr:from>
    <xdr:to>
      <xdr:col>102</xdr:col>
      <xdr:colOff>114300</xdr:colOff>
      <xdr:row>75</xdr:row>
      <xdr:rowOff>73259</xdr:rowOff>
    </xdr:to>
    <xdr:cxnSp macro="">
      <xdr:nvCxnSpPr>
        <xdr:cNvPr id="865" name="直線コネクタ 864"/>
        <xdr:cNvCxnSpPr/>
      </xdr:nvCxnSpPr>
      <xdr:spPr>
        <a:xfrm flipV="1">
          <a:off x="18656300" y="12676287"/>
          <a:ext cx="889000" cy="2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82304</xdr:rowOff>
    </xdr:from>
    <xdr:to>
      <xdr:col>116</xdr:col>
      <xdr:colOff>114300</xdr:colOff>
      <xdr:row>75</xdr:row>
      <xdr:rowOff>12454</xdr:rowOff>
    </xdr:to>
    <xdr:sp macro="" textlink="">
      <xdr:nvSpPr>
        <xdr:cNvPr id="875" name="楕円 874"/>
        <xdr:cNvSpPr/>
      </xdr:nvSpPr>
      <xdr:spPr>
        <a:xfrm>
          <a:off x="221107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105181</xdr:rowOff>
    </xdr:from>
    <xdr:ext cx="534377" cy="259045"/>
    <xdr:sp macro="" textlink="">
      <xdr:nvSpPr>
        <xdr:cNvPr id="876" name="繰出金該当値テキスト"/>
        <xdr:cNvSpPr txBox="1"/>
      </xdr:nvSpPr>
      <xdr:spPr>
        <a:xfrm>
          <a:off x="22212300" y="126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103841</xdr:rowOff>
    </xdr:from>
    <xdr:to>
      <xdr:col>112</xdr:col>
      <xdr:colOff>38100</xdr:colOff>
      <xdr:row>75</xdr:row>
      <xdr:rowOff>33991</xdr:rowOff>
    </xdr:to>
    <xdr:sp macro="" textlink="">
      <xdr:nvSpPr>
        <xdr:cNvPr id="877" name="楕円 876"/>
        <xdr:cNvSpPr/>
      </xdr:nvSpPr>
      <xdr:spPr>
        <a:xfrm>
          <a:off x="21272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50518</xdr:rowOff>
    </xdr:from>
    <xdr:ext cx="534377" cy="259045"/>
    <xdr:sp macro="" textlink="">
      <xdr:nvSpPr>
        <xdr:cNvPr id="878" name="テキスト ボックス 877"/>
        <xdr:cNvSpPr txBox="1"/>
      </xdr:nvSpPr>
      <xdr:spPr>
        <a:xfrm>
          <a:off x="21056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144531</xdr:rowOff>
    </xdr:from>
    <xdr:to>
      <xdr:col>107</xdr:col>
      <xdr:colOff>101600</xdr:colOff>
      <xdr:row>75</xdr:row>
      <xdr:rowOff>74681</xdr:rowOff>
    </xdr:to>
    <xdr:sp macro="" textlink="">
      <xdr:nvSpPr>
        <xdr:cNvPr id="879" name="楕円 878"/>
        <xdr:cNvSpPr/>
      </xdr:nvSpPr>
      <xdr:spPr>
        <a:xfrm>
          <a:off x="203835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91208</xdr:rowOff>
    </xdr:from>
    <xdr:ext cx="534377" cy="259045"/>
    <xdr:sp macro="" textlink="">
      <xdr:nvSpPr>
        <xdr:cNvPr id="880" name="テキスト ボックス 879"/>
        <xdr:cNvSpPr txBox="1"/>
      </xdr:nvSpPr>
      <xdr:spPr>
        <a:xfrm>
          <a:off x="2016711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109637</xdr:rowOff>
    </xdr:from>
    <xdr:to>
      <xdr:col>102</xdr:col>
      <xdr:colOff>165100</xdr:colOff>
      <xdr:row>74</xdr:row>
      <xdr:rowOff>39787</xdr:rowOff>
    </xdr:to>
    <xdr:sp macro="" textlink="">
      <xdr:nvSpPr>
        <xdr:cNvPr id="881" name="楕円 880"/>
        <xdr:cNvSpPr/>
      </xdr:nvSpPr>
      <xdr:spPr>
        <a:xfrm>
          <a:off x="19494500" y="126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56314</xdr:rowOff>
    </xdr:from>
    <xdr:ext cx="534377" cy="259045"/>
    <xdr:sp macro="" textlink="">
      <xdr:nvSpPr>
        <xdr:cNvPr id="882" name="テキスト ボックス 881"/>
        <xdr:cNvSpPr txBox="1"/>
      </xdr:nvSpPr>
      <xdr:spPr>
        <a:xfrm>
          <a:off x="19278111" y="124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22459</xdr:rowOff>
    </xdr:from>
    <xdr:to>
      <xdr:col>98</xdr:col>
      <xdr:colOff>38100</xdr:colOff>
      <xdr:row>75</xdr:row>
      <xdr:rowOff>124059</xdr:rowOff>
    </xdr:to>
    <xdr:sp macro="" textlink="">
      <xdr:nvSpPr>
        <xdr:cNvPr id="883" name="楕円 882"/>
        <xdr:cNvSpPr/>
      </xdr:nvSpPr>
      <xdr:spPr>
        <a:xfrm>
          <a:off x="18605500" y="12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140586</xdr:rowOff>
    </xdr:from>
    <xdr:ext cx="534377" cy="259045"/>
    <xdr:sp macro="" textlink="">
      <xdr:nvSpPr>
        <xdr:cNvPr id="884" name="テキスト ボックス 883"/>
        <xdr:cNvSpPr txBox="1"/>
      </xdr:nvSpPr>
      <xdr:spPr>
        <a:xfrm>
          <a:off x="18389111" y="126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７０８，９１７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円となっている。主な構成項目である人件費は、住民一人あたり１３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また、扶助費も類似団体平均と比較して、２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円高く、全国平均を上回る高齢化率（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月末現在：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％）に加え、障害福祉サービス費、教育・保育給付費など社会保障費への負担が大きいことが考えられる。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168847</xdr:rowOff>
    </xdr:from>
    <xdr:to>
      <xdr:col>24</xdr:col>
      <xdr:colOff>63500</xdr:colOff>
      <xdr:row>36</xdr:row>
      <xdr:rowOff>15494</xdr:rowOff>
    </xdr:to>
    <xdr:cxnSp macro="">
      <xdr:nvCxnSpPr>
        <xdr:cNvPr id="61" name="直線コネクタ 60"/>
        <xdr:cNvCxnSpPr/>
      </xdr:nvCxnSpPr>
      <xdr:spPr>
        <a:xfrm>
          <a:off x="3797300" y="616959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126555</xdr:rowOff>
    </xdr:from>
    <xdr:to>
      <xdr:col>19</xdr:col>
      <xdr:colOff>177800</xdr:colOff>
      <xdr:row>35</xdr:row>
      <xdr:rowOff>168847</xdr:rowOff>
    </xdr:to>
    <xdr:cxnSp macro="">
      <xdr:nvCxnSpPr>
        <xdr:cNvPr id="64" name="直線コネクタ 63"/>
        <xdr:cNvCxnSpPr/>
      </xdr:nvCxnSpPr>
      <xdr:spPr>
        <a:xfrm>
          <a:off x="2908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32067</xdr:rowOff>
    </xdr:from>
    <xdr:to>
      <xdr:col>15</xdr:col>
      <xdr:colOff>50800</xdr:colOff>
      <xdr:row>35</xdr:row>
      <xdr:rowOff>126555</xdr:rowOff>
    </xdr:to>
    <xdr:cxnSp macro="">
      <xdr:nvCxnSpPr>
        <xdr:cNvPr id="67" name="直線コネクタ 66"/>
        <xdr:cNvCxnSpPr/>
      </xdr:nvCxnSpPr>
      <xdr:spPr>
        <a:xfrm>
          <a:off x="2019300" y="6032817"/>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106934</xdr:rowOff>
    </xdr:to>
    <xdr:cxnSp macro="">
      <xdr:nvCxnSpPr>
        <xdr:cNvPr id="70" name="直線コネクタ 69"/>
        <xdr:cNvCxnSpPr/>
      </xdr:nvCxnSpPr>
      <xdr:spPr>
        <a:xfrm flipV="1">
          <a:off x="1130300" y="6032817"/>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136144</xdr:rowOff>
    </xdr:from>
    <xdr:to>
      <xdr:col>24</xdr:col>
      <xdr:colOff>114300</xdr:colOff>
      <xdr:row>36</xdr:row>
      <xdr:rowOff>66294</xdr:rowOff>
    </xdr:to>
    <xdr:sp macro="" textlink="">
      <xdr:nvSpPr>
        <xdr:cNvPr id="80" name="楕円 79"/>
        <xdr:cNvSpPr/>
      </xdr:nvSpPr>
      <xdr:spPr>
        <a:xfrm>
          <a:off x="45847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114571</xdr:rowOff>
    </xdr:from>
    <xdr:ext cx="469744" cy="259045"/>
    <xdr:sp macro="" textlink="">
      <xdr:nvSpPr>
        <xdr:cNvPr id="81" name="議会費該当値テキスト"/>
        <xdr:cNvSpPr txBox="1"/>
      </xdr:nvSpPr>
      <xdr:spPr>
        <a:xfrm>
          <a:off x="46863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118047</xdr:rowOff>
    </xdr:from>
    <xdr:to>
      <xdr:col>20</xdr:col>
      <xdr:colOff>38100</xdr:colOff>
      <xdr:row>36</xdr:row>
      <xdr:rowOff>48197</xdr:rowOff>
    </xdr:to>
    <xdr:sp macro="" textlink="">
      <xdr:nvSpPr>
        <xdr:cNvPr id="82" name="楕円 81"/>
        <xdr:cNvSpPr/>
      </xdr:nvSpPr>
      <xdr:spPr>
        <a:xfrm>
          <a:off x="3746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39324</xdr:rowOff>
    </xdr:from>
    <xdr:ext cx="469744" cy="259045"/>
    <xdr:sp macro="" textlink="">
      <xdr:nvSpPr>
        <xdr:cNvPr id="83" name="テキスト ボックス 82"/>
        <xdr:cNvSpPr txBox="1"/>
      </xdr:nvSpPr>
      <xdr:spPr>
        <a:xfrm>
          <a:off x="3562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75755</xdr:rowOff>
    </xdr:from>
    <xdr:to>
      <xdr:col>15</xdr:col>
      <xdr:colOff>101600</xdr:colOff>
      <xdr:row>36</xdr:row>
      <xdr:rowOff>5905</xdr:rowOff>
    </xdr:to>
    <xdr:sp macro="" textlink="">
      <xdr:nvSpPr>
        <xdr:cNvPr id="84" name="楕円 83"/>
        <xdr:cNvSpPr/>
      </xdr:nvSpPr>
      <xdr:spPr>
        <a:xfrm>
          <a:off x="2857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22432</xdr:rowOff>
    </xdr:from>
    <xdr:ext cx="469744" cy="259045"/>
    <xdr:sp macro="" textlink="">
      <xdr:nvSpPr>
        <xdr:cNvPr id="85" name="テキスト ボックス 84"/>
        <xdr:cNvSpPr txBox="1"/>
      </xdr:nvSpPr>
      <xdr:spPr>
        <a:xfrm>
          <a:off x="2673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152717</xdr:rowOff>
    </xdr:from>
    <xdr:to>
      <xdr:col>10</xdr:col>
      <xdr:colOff>165100</xdr:colOff>
      <xdr:row>35</xdr:row>
      <xdr:rowOff>82867</xdr:rowOff>
    </xdr:to>
    <xdr:sp macro="" textlink="">
      <xdr:nvSpPr>
        <xdr:cNvPr id="86" name="楕円 85"/>
        <xdr:cNvSpPr/>
      </xdr:nvSpPr>
      <xdr:spPr>
        <a:xfrm>
          <a:off x="1968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99394</xdr:rowOff>
    </xdr:from>
    <xdr:ext cx="469744" cy="259045"/>
    <xdr:sp macro="" textlink="">
      <xdr:nvSpPr>
        <xdr:cNvPr id="87" name="テキスト ボックス 86"/>
        <xdr:cNvSpPr txBox="1"/>
      </xdr:nvSpPr>
      <xdr:spPr>
        <a:xfrm>
          <a:off x="1784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24158</xdr:rowOff>
    </xdr:from>
    <xdr:to>
      <xdr:col>24</xdr:col>
      <xdr:colOff>63500</xdr:colOff>
      <xdr:row>56</xdr:row>
      <xdr:rowOff>166694</xdr:rowOff>
    </xdr:to>
    <xdr:cxnSp macro="">
      <xdr:nvCxnSpPr>
        <xdr:cNvPr id="118" name="直線コネクタ 117"/>
        <xdr:cNvCxnSpPr/>
      </xdr:nvCxnSpPr>
      <xdr:spPr>
        <a:xfrm flipV="1">
          <a:off x="3797300" y="9625358"/>
          <a:ext cx="838200" cy="14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84790</xdr:rowOff>
    </xdr:from>
    <xdr:to>
      <xdr:col>19</xdr:col>
      <xdr:colOff>177800</xdr:colOff>
      <xdr:row>56</xdr:row>
      <xdr:rowOff>166694</xdr:rowOff>
    </xdr:to>
    <xdr:cxnSp macro="">
      <xdr:nvCxnSpPr>
        <xdr:cNvPr id="121" name="直線コネクタ 120"/>
        <xdr:cNvCxnSpPr/>
      </xdr:nvCxnSpPr>
      <xdr:spPr>
        <a:xfrm>
          <a:off x="2908300" y="9685990"/>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84790</xdr:rowOff>
    </xdr:from>
    <xdr:to>
      <xdr:col>15</xdr:col>
      <xdr:colOff>50800</xdr:colOff>
      <xdr:row>57</xdr:row>
      <xdr:rowOff>2925</xdr:rowOff>
    </xdr:to>
    <xdr:cxnSp macro="">
      <xdr:nvCxnSpPr>
        <xdr:cNvPr id="124" name="直線コネクタ 123"/>
        <xdr:cNvCxnSpPr/>
      </xdr:nvCxnSpPr>
      <xdr:spPr>
        <a:xfrm flipV="1">
          <a:off x="2019300" y="9685990"/>
          <a:ext cx="889000" cy="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143480</xdr:rowOff>
    </xdr:from>
    <xdr:to>
      <xdr:col>10</xdr:col>
      <xdr:colOff>114300</xdr:colOff>
      <xdr:row>57</xdr:row>
      <xdr:rowOff>2925</xdr:rowOff>
    </xdr:to>
    <xdr:cxnSp macro="">
      <xdr:nvCxnSpPr>
        <xdr:cNvPr id="127" name="直線コネクタ 126"/>
        <xdr:cNvCxnSpPr/>
      </xdr:nvCxnSpPr>
      <xdr:spPr>
        <a:xfrm>
          <a:off x="1130300" y="9744680"/>
          <a:ext cx="889000" cy="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144808</xdr:rowOff>
    </xdr:from>
    <xdr:to>
      <xdr:col>24</xdr:col>
      <xdr:colOff>114300</xdr:colOff>
      <xdr:row>56</xdr:row>
      <xdr:rowOff>74958</xdr:rowOff>
    </xdr:to>
    <xdr:sp macro="" textlink="">
      <xdr:nvSpPr>
        <xdr:cNvPr id="137" name="楕円 136"/>
        <xdr:cNvSpPr/>
      </xdr:nvSpPr>
      <xdr:spPr>
        <a:xfrm>
          <a:off x="4584700" y="95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167685</xdr:rowOff>
    </xdr:from>
    <xdr:ext cx="599010" cy="259045"/>
    <xdr:sp macro="" textlink="">
      <xdr:nvSpPr>
        <xdr:cNvPr id="138" name="総務費該当値テキスト"/>
        <xdr:cNvSpPr txBox="1"/>
      </xdr:nvSpPr>
      <xdr:spPr>
        <a:xfrm>
          <a:off x="4686300" y="942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115894</xdr:rowOff>
    </xdr:from>
    <xdr:to>
      <xdr:col>20</xdr:col>
      <xdr:colOff>38100</xdr:colOff>
      <xdr:row>57</xdr:row>
      <xdr:rowOff>46044</xdr:rowOff>
    </xdr:to>
    <xdr:sp macro="" textlink="">
      <xdr:nvSpPr>
        <xdr:cNvPr id="139" name="楕円 138"/>
        <xdr:cNvSpPr/>
      </xdr:nvSpPr>
      <xdr:spPr>
        <a:xfrm>
          <a:off x="3746500" y="97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62571</xdr:rowOff>
    </xdr:from>
    <xdr:ext cx="599010" cy="259045"/>
    <xdr:sp macro="" textlink="">
      <xdr:nvSpPr>
        <xdr:cNvPr id="140" name="テキスト ボックス 139"/>
        <xdr:cNvSpPr txBox="1"/>
      </xdr:nvSpPr>
      <xdr:spPr>
        <a:xfrm>
          <a:off x="3497795" y="94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33990</xdr:rowOff>
    </xdr:from>
    <xdr:to>
      <xdr:col>15</xdr:col>
      <xdr:colOff>101600</xdr:colOff>
      <xdr:row>56</xdr:row>
      <xdr:rowOff>135590</xdr:rowOff>
    </xdr:to>
    <xdr:sp macro="" textlink="">
      <xdr:nvSpPr>
        <xdr:cNvPr id="141" name="楕円 140"/>
        <xdr:cNvSpPr/>
      </xdr:nvSpPr>
      <xdr:spPr>
        <a:xfrm>
          <a:off x="28575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152117</xdr:rowOff>
    </xdr:from>
    <xdr:ext cx="599010" cy="259045"/>
    <xdr:sp macro="" textlink="">
      <xdr:nvSpPr>
        <xdr:cNvPr id="142" name="テキスト ボックス 141"/>
        <xdr:cNvSpPr txBox="1"/>
      </xdr:nvSpPr>
      <xdr:spPr>
        <a:xfrm>
          <a:off x="2608795" y="94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123575</xdr:rowOff>
    </xdr:from>
    <xdr:to>
      <xdr:col>10</xdr:col>
      <xdr:colOff>165100</xdr:colOff>
      <xdr:row>57</xdr:row>
      <xdr:rowOff>53725</xdr:rowOff>
    </xdr:to>
    <xdr:sp macro="" textlink="">
      <xdr:nvSpPr>
        <xdr:cNvPr id="143" name="楕円 142"/>
        <xdr:cNvSpPr/>
      </xdr:nvSpPr>
      <xdr:spPr>
        <a:xfrm>
          <a:off x="1968500" y="97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70252</xdr:rowOff>
    </xdr:from>
    <xdr:ext cx="599010" cy="259045"/>
    <xdr:sp macro="" textlink="">
      <xdr:nvSpPr>
        <xdr:cNvPr id="144" name="テキスト ボックス 143"/>
        <xdr:cNvSpPr txBox="1"/>
      </xdr:nvSpPr>
      <xdr:spPr>
        <a:xfrm>
          <a:off x="1719795" y="950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92680</xdr:rowOff>
    </xdr:from>
    <xdr:to>
      <xdr:col>6</xdr:col>
      <xdr:colOff>38100</xdr:colOff>
      <xdr:row>57</xdr:row>
      <xdr:rowOff>22830</xdr:rowOff>
    </xdr:to>
    <xdr:sp macro="" textlink="">
      <xdr:nvSpPr>
        <xdr:cNvPr id="145" name="楕円 144"/>
        <xdr:cNvSpPr/>
      </xdr:nvSpPr>
      <xdr:spPr>
        <a:xfrm>
          <a:off x="1079500" y="96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39357</xdr:rowOff>
    </xdr:from>
    <xdr:ext cx="599010" cy="259045"/>
    <xdr:sp macro="" textlink="">
      <xdr:nvSpPr>
        <xdr:cNvPr id="146" name="テキスト ボックス 145"/>
        <xdr:cNvSpPr txBox="1"/>
      </xdr:nvSpPr>
      <xdr:spPr>
        <a:xfrm>
          <a:off x="830795" y="94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3866</xdr:rowOff>
    </xdr:from>
    <xdr:to>
      <xdr:col>24</xdr:col>
      <xdr:colOff>63500</xdr:colOff>
      <xdr:row>74</xdr:row>
      <xdr:rowOff>77726</xdr:rowOff>
    </xdr:to>
    <xdr:cxnSp macro="">
      <xdr:nvCxnSpPr>
        <xdr:cNvPr id="176" name="直線コネクタ 175"/>
        <xdr:cNvCxnSpPr/>
      </xdr:nvCxnSpPr>
      <xdr:spPr>
        <a:xfrm>
          <a:off x="3797300" y="12691166"/>
          <a:ext cx="8382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3866</xdr:rowOff>
    </xdr:from>
    <xdr:to>
      <xdr:col>19</xdr:col>
      <xdr:colOff>177800</xdr:colOff>
      <xdr:row>74</xdr:row>
      <xdr:rowOff>67394</xdr:rowOff>
    </xdr:to>
    <xdr:cxnSp macro="">
      <xdr:nvCxnSpPr>
        <xdr:cNvPr id="179" name="直線コネクタ 178"/>
        <xdr:cNvCxnSpPr/>
      </xdr:nvCxnSpPr>
      <xdr:spPr>
        <a:xfrm flipV="1">
          <a:off x="2908300" y="12691166"/>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56368</xdr:rowOff>
    </xdr:from>
    <xdr:to>
      <xdr:col>15</xdr:col>
      <xdr:colOff>50800</xdr:colOff>
      <xdr:row>74</xdr:row>
      <xdr:rowOff>67394</xdr:rowOff>
    </xdr:to>
    <xdr:cxnSp macro="">
      <xdr:nvCxnSpPr>
        <xdr:cNvPr id="182" name="直線コネクタ 181"/>
        <xdr:cNvCxnSpPr/>
      </xdr:nvCxnSpPr>
      <xdr:spPr>
        <a:xfrm>
          <a:off x="2019300" y="12743668"/>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56368</xdr:rowOff>
    </xdr:from>
    <xdr:to>
      <xdr:col>10</xdr:col>
      <xdr:colOff>114300</xdr:colOff>
      <xdr:row>75</xdr:row>
      <xdr:rowOff>60383</xdr:rowOff>
    </xdr:to>
    <xdr:cxnSp macro="">
      <xdr:nvCxnSpPr>
        <xdr:cNvPr id="185" name="直線コネクタ 184"/>
        <xdr:cNvCxnSpPr/>
      </xdr:nvCxnSpPr>
      <xdr:spPr>
        <a:xfrm flipV="1">
          <a:off x="1130300" y="12743668"/>
          <a:ext cx="889000" cy="17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26926</xdr:rowOff>
    </xdr:from>
    <xdr:to>
      <xdr:col>24</xdr:col>
      <xdr:colOff>114300</xdr:colOff>
      <xdr:row>74</xdr:row>
      <xdr:rowOff>128526</xdr:rowOff>
    </xdr:to>
    <xdr:sp macro="" textlink="">
      <xdr:nvSpPr>
        <xdr:cNvPr id="195" name="楕円 194"/>
        <xdr:cNvSpPr/>
      </xdr:nvSpPr>
      <xdr:spPr>
        <a:xfrm>
          <a:off x="4584700" y="12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49803</xdr:rowOff>
    </xdr:from>
    <xdr:ext cx="599010" cy="259045"/>
    <xdr:sp macro="" textlink="">
      <xdr:nvSpPr>
        <xdr:cNvPr id="196" name="民生費該当値テキスト"/>
        <xdr:cNvSpPr txBox="1"/>
      </xdr:nvSpPr>
      <xdr:spPr>
        <a:xfrm>
          <a:off x="4686300" y="125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124516</xdr:rowOff>
    </xdr:from>
    <xdr:to>
      <xdr:col>20</xdr:col>
      <xdr:colOff>38100</xdr:colOff>
      <xdr:row>74</xdr:row>
      <xdr:rowOff>54666</xdr:rowOff>
    </xdr:to>
    <xdr:sp macro="" textlink="">
      <xdr:nvSpPr>
        <xdr:cNvPr id="197" name="楕円 196"/>
        <xdr:cNvSpPr/>
      </xdr:nvSpPr>
      <xdr:spPr>
        <a:xfrm>
          <a:off x="3746500" y="12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71193</xdr:rowOff>
    </xdr:from>
    <xdr:ext cx="599010" cy="259045"/>
    <xdr:sp macro="" textlink="">
      <xdr:nvSpPr>
        <xdr:cNvPr id="198" name="テキスト ボックス 197"/>
        <xdr:cNvSpPr txBox="1"/>
      </xdr:nvSpPr>
      <xdr:spPr>
        <a:xfrm>
          <a:off x="3497795" y="124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16594</xdr:rowOff>
    </xdr:from>
    <xdr:to>
      <xdr:col>15</xdr:col>
      <xdr:colOff>101600</xdr:colOff>
      <xdr:row>74</xdr:row>
      <xdr:rowOff>118194</xdr:rowOff>
    </xdr:to>
    <xdr:sp macro="" textlink="">
      <xdr:nvSpPr>
        <xdr:cNvPr id="199" name="楕円 198"/>
        <xdr:cNvSpPr/>
      </xdr:nvSpPr>
      <xdr:spPr>
        <a:xfrm>
          <a:off x="2857500" y="12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134721</xdr:rowOff>
    </xdr:from>
    <xdr:ext cx="599010" cy="259045"/>
    <xdr:sp macro="" textlink="">
      <xdr:nvSpPr>
        <xdr:cNvPr id="200" name="テキスト ボックス 199"/>
        <xdr:cNvSpPr txBox="1"/>
      </xdr:nvSpPr>
      <xdr:spPr>
        <a:xfrm>
          <a:off x="2608795" y="1247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5568</xdr:rowOff>
    </xdr:from>
    <xdr:to>
      <xdr:col>10</xdr:col>
      <xdr:colOff>165100</xdr:colOff>
      <xdr:row>74</xdr:row>
      <xdr:rowOff>107168</xdr:rowOff>
    </xdr:to>
    <xdr:sp macro="" textlink="">
      <xdr:nvSpPr>
        <xdr:cNvPr id="201" name="楕円 200"/>
        <xdr:cNvSpPr/>
      </xdr:nvSpPr>
      <xdr:spPr>
        <a:xfrm>
          <a:off x="1968500" y="12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123695</xdr:rowOff>
    </xdr:from>
    <xdr:ext cx="599010" cy="259045"/>
    <xdr:sp macro="" textlink="">
      <xdr:nvSpPr>
        <xdr:cNvPr id="202" name="テキスト ボックス 201"/>
        <xdr:cNvSpPr txBox="1"/>
      </xdr:nvSpPr>
      <xdr:spPr>
        <a:xfrm>
          <a:off x="1719795" y="12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9583</xdr:rowOff>
    </xdr:from>
    <xdr:to>
      <xdr:col>6</xdr:col>
      <xdr:colOff>38100</xdr:colOff>
      <xdr:row>75</xdr:row>
      <xdr:rowOff>111183</xdr:rowOff>
    </xdr:to>
    <xdr:sp macro="" textlink="">
      <xdr:nvSpPr>
        <xdr:cNvPr id="203" name="楕円 202"/>
        <xdr:cNvSpPr/>
      </xdr:nvSpPr>
      <xdr:spPr>
        <a:xfrm>
          <a:off x="1079500" y="12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127710</xdr:rowOff>
    </xdr:from>
    <xdr:ext cx="599010" cy="259045"/>
    <xdr:sp macro="" textlink="">
      <xdr:nvSpPr>
        <xdr:cNvPr id="204" name="テキスト ボックス 203"/>
        <xdr:cNvSpPr txBox="1"/>
      </xdr:nvSpPr>
      <xdr:spPr>
        <a:xfrm>
          <a:off x="830795" y="126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168362</xdr:rowOff>
    </xdr:from>
    <xdr:to>
      <xdr:col>24</xdr:col>
      <xdr:colOff>63500</xdr:colOff>
      <xdr:row>96</xdr:row>
      <xdr:rowOff>46312</xdr:rowOff>
    </xdr:to>
    <xdr:cxnSp macro="">
      <xdr:nvCxnSpPr>
        <xdr:cNvPr id="235" name="直線コネクタ 234"/>
        <xdr:cNvCxnSpPr/>
      </xdr:nvCxnSpPr>
      <xdr:spPr>
        <a:xfrm>
          <a:off x="3797300" y="16456112"/>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168362</xdr:rowOff>
    </xdr:from>
    <xdr:to>
      <xdr:col>19</xdr:col>
      <xdr:colOff>177800</xdr:colOff>
      <xdr:row>96</xdr:row>
      <xdr:rowOff>103930</xdr:rowOff>
    </xdr:to>
    <xdr:cxnSp macro="">
      <xdr:nvCxnSpPr>
        <xdr:cNvPr id="238" name="直線コネクタ 237"/>
        <xdr:cNvCxnSpPr/>
      </xdr:nvCxnSpPr>
      <xdr:spPr>
        <a:xfrm flipV="1">
          <a:off x="2908300" y="16456112"/>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138937</xdr:rowOff>
    </xdr:from>
    <xdr:to>
      <xdr:col>15</xdr:col>
      <xdr:colOff>50800</xdr:colOff>
      <xdr:row>96</xdr:row>
      <xdr:rowOff>103930</xdr:rowOff>
    </xdr:to>
    <xdr:cxnSp macro="">
      <xdr:nvCxnSpPr>
        <xdr:cNvPr id="241" name="直線コネクタ 240"/>
        <xdr:cNvCxnSpPr/>
      </xdr:nvCxnSpPr>
      <xdr:spPr>
        <a:xfrm>
          <a:off x="2019300" y="16255237"/>
          <a:ext cx="889000" cy="30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108393</xdr:rowOff>
    </xdr:from>
    <xdr:to>
      <xdr:col>10</xdr:col>
      <xdr:colOff>114300</xdr:colOff>
      <xdr:row>94</xdr:row>
      <xdr:rowOff>138937</xdr:rowOff>
    </xdr:to>
    <xdr:cxnSp macro="">
      <xdr:nvCxnSpPr>
        <xdr:cNvPr id="244" name="直線コネクタ 243"/>
        <xdr:cNvCxnSpPr/>
      </xdr:nvCxnSpPr>
      <xdr:spPr>
        <a:xfrm>
          <a:off x="1130300" y="16053243"/>
          <a:ext cx="889000" cy="2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166962</xdr:rowOff>
    </xdr:from>
    <xdr:to>
      <xdr:col>24</xdr:col>
      <xdr:colOff>114300</xdr:colOff>
      <xdr:row>96</xdr:row>
      <xdr:rowOff>97112</xdr:rowOff>
    </xdr:to>
    <xdr:sp macro="" textlink="">
      <xdr:nvSpPr>
        <xdr:cNvPr id="254" name="楕円 253"/>
        <xdr:cNvSpPr/>
      </xdr:nvSpPr>
      <xdr:spPr>
        <a:xfrm>
          <a:off x="45847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145389</xdr:rowOff>
    </xdr:from>
    <xdr:ext cx="534377" cy="259045"/>
    <xdr:sp macro="" textlink="">
      <xdr:nvSpPr>
        <xdr:cNvPr id="255" name="衛生費該当値テキスト"/>
        <xdr:cNvSpPr txBox="1"/>
      </xdr:nvSpPr>
      <xdr:spPr>
        <a:xfrm>
          <a:off x="4686300" y="164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117562</xdr:rowOff>
    </xdr:from>
    <xdr:to>
      <xdr:col>20</xdr:col>
      <xdr:colOff>38100</xdr:colOff>
      <xdr:row>96</xdr:row>
      <xdr:rowOff>47712</xdr:rowOff>
    </xdr:to>
    <xdr:sp macro="" textlink="">
      <xdr:nvSpPr>
        <xdr:cNvPr id="256" name="楕円 255"/>
        <xdr:cNvSpPr/>
      </xdr:nvSpPr>
      <xdr:spPr>
        <a:xfrm>
          <a:off x="3746500" y="16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64239</xdr:rowOff>
    </xdr:from>
    <xdr:ext cx="534377" cy="259045"/>
    <xdr:sp macro="" textlink="">
      <xdr:nvSpPr>
        <xdr:cNvPr id="257" name="テキスト ボックス 256"/>
        <xdr:cNvSpPr txBox="1"/>
      </xdr:nvSpPr>
      <xdr:spPr>
        <a:xfrm>
          <a:off x="3530111" y="161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53130</xdr:rowOff>
    </xdr:from>
    <xdr:to>
      <xdr:col>15</xdr:col>
      <xdr:colOff>101600</xdr:colOff>
      <xdr:row>96</xdr:row>
      <xdr:rowOff>154730</xdr:rowOff>
    </xdr:to>
    <xdr:sp macro="" textlink="">
      <xdr:nvSpPr>
        <xdr:cNvPr id="258" name="楕円 257"/>
        <xdr:cNvSpPr/>
      </xdr:nvSpPr>
      <xdr:spPr>
        <a:xfrm>
          <a:off x="28575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145857</xdr:rowOff>
    </xdr:from>
    <xdr:ext cx="534377" cy="259045"/>
    <xdr:sp macro="" textlink="">
      <xdr:nvSpPr>
        <xdr:cNvPr id="259" name="テキスト ボックス 258"/>
        <xdr:cNvSpPr txBox="1"/>
      </xdr:nvSpPr>
      <xdr:spPr>
        <a:xfrm>
          <a:off x="2641111" y="16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88137</xdr:rowOff>
    </xdr:from>
    <xdr:to>
      <xdr:col>10</xdr:col>
      <xdr:colOff>165100</xdr:colOff>
      <xdr:row>95</xdr:row>
      <xdr:rowOff>18287</xdr:rowOff>
    </xdr:to>
    <xdr:sp macro="" textlink="">
      <xdr:nvSpPr>
        <xdr:cNvPr id="260" name="楕円 259"/>
        <xdr:cNvSpPr/>
      </xdr:nvSpPr>
      <xdr:spPr>
        <a:xfrm>
          <a:off x="1968500" y="16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34814</xdr:rowOff>
    </xdr:from>
    <xdr:ext cx="534377" cy="259045"/>
    <xdr:sp macro="" textlink="">
      <xdr:nvSpPr>
        <xdr:cNvPr id="261" name="テキスト ボックス 260"/>
        <xdr:cNvSpPr txBox="1"/>
      </xdr:nvSpPr>
      <xdr:spPr>
        <a:xfrm>
          <a:off x="1752111" y="159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57593</xdr:rowOff>
    </xdr:from>
    <xdr:to>
      <xdr:col>6</xdr:col>
      <xdr:colOff>38100</xdr:colOff>
      <xdr:row>93</xdr:row>
      <xdr:rowOff>159193</xdr:rowOff>
    </xdr:to>
    <xdr:sp macro="" textlink="">
      <xdr:nvSpPr>
        <xdr:cNvPr id="262" name="楕円 261"/>
        <xdr:cNvSpPr/>
      </xdr:nvSpPr>
      <xdr:spPr>
        <a:xfrm>
          <a:off x="1079500" y="160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4270</xdr:rowOff>
    </xdr:from>
    <xdr:ext cx="534377" cy="259045"/>
    <xdr:sp macro="" textlink="">
      <xdr:nvSpPr>
        <xdr:cNvPr id="263" name="テキスト ボックス 262"/>
        <xdr:cNvSpPr txBox="1"/>
      </xdr:nvSpPr>
      <xdr:spPr>
        <a:xfrm>
          <a:off x="863111" y="15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120759</xdr:rowOff>
    </xdr:from>
    <xdr:to>
      <xdr:col>55</xdr:col>
      <xdr:colOff>0</xdr:colOff>
      <xdr:row>38</xdr:row>
      <xdr:rowOff>145578</xdr:rowOff>
    </xdr:to>
    <xdr:cxnSp macro="">
      <xdr:nvCxnSpPr>
        <xdr:cNvPr id="294" name="直線コネクタ 293"/>
        <xdr:cNvCxnSpPr/>
      </xdr:nvCxnSpPr>
      <xdr:spPr>
        <a:xfrm flipV="1">
          <a:off x="9639300" y="6635859"/>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145578</xdr:rowOff>
    </xdr:from>
    <xdr:to>
      <xdr:col>50</xdr:col>
      <xdr:colOff>114300</xdr:colOff>
      <xdr:row>38</xdr:row>
      <xdr:rowOff>147538</xdr:rowOff>
    </xdr:to>
    <xdr:cxnSp macro="">
      <xdr:nvCxnSpPr>
        <xdr:cNvPr id="297" name="直線コネクタ 296"/>
        <xdr:cNvCxnSpPr/>
      </xdr:nvCxnSpPr>
      <xdr:spPr>
        <a:xfrm flipV="1">
          <a:off x="8750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147538</xdr:rowOff>
    </xdr:from>
    <xdr:to>
      <xdr:col>45</xdr:col>
      <xdr:colOff>177800</xdr:colOff>
      <xdr:row>38</xdr:row>
      <xdr:rowOff>158968</xdr:rowOff>
    </xdr:to>
    <xdr:cxnSp macro="">
      <xdr:nvCxnSpPr>
        <xdr:cNvPr id="300" name="直線コネクタ 299"/>
        <xdr:cNvCxnSpPr/>
      </xdr:nvCxnSpPr>
      <xdr:spPr>
        <a:xfrm flipV="1">
          <a:off x="7861300" y="66626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158968</xdr:rowOff>
    </xdr:from>
    <xdr:to>
      <xdr:col>41</xdr:col>
      <xdr:colOff>50800</xdr:colOff>
      <xdr:row>39</xdr:row>
      <xdr:rowOff>4173</xdr:rowOff>
    </xdr:to>
    <xdr:cxnSp macro="">
      <xdr:nvCxnSpPr>
        <xdr:cNvPr id="303" name="直線コネクタ 302"/>
        <xdr:cNvCxnSpPr/>
      </xdr:nvCxnSpPr>
      <xdr:spPr>
        <a:xfrm flipV="1">
          <a:off x="6972300" y="667406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69959</xdr:rowOff>
    </xdr:from>
    <xdr:to>
      <xdr:col>55</xdr:col>
      <xdr:colOff>50800</xdr:colOff>
      <xdr:row>39</xdr:row>
      <xdr:rowOff>109</xdr:rowOff>
    </xdr:to>
    <xdr:sp macro="" textlink="">
      <xdr:nvSpPr>
        <xdr:cNvPr id="313" name="楕円 312"/>
        <xdr:cNvSpPr/>
      </xdr:nvSpPr>
      <xdr:spPr>
        <a:xfrm>
          <a:off x="104267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48386</xdr:rowOff>
    </xdr:from>
    <xdr:ext cx="378565" cy="259045"/>
    <xdr:sp macro="" textlink="">
      <xdr:nvSpPr>
        <xdr:cNvPr id="314" name="労働費該当値テキスト"/>
        <xdr:cNvSpPr txBox="1"/>
      </xdr:nvSpPr>
      <xdr:spPr>
        <a:xfrm>
          <a:off x="10528300"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94778</xdr:rowOff>
    </xdr:from>
    <xdr:to>
      <xdr:col>50</xdr:col>
      <xdr:colOff>165100</xdr:colOff>
      <xdr:row>39</xdr:row>
      <xdr:rowOff>24928</xdr:rowOff>
    </xdr:to>
    <xdr:sp macro="" textlink="">
      <xdr:nvSpPr>
        <xdr:cNvPr id="315" name="楕円 314"/>
        <xdr:cNvSpPr/>
      </xdr:nvSpPr>
      <xdr:spPr>
        <a:xfrm>
          <a:off x="9588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16055</xdr:rowOff>
    </xdr:from>
    <xdr:ext cx="378565" cy="259045"/>
    <xdr:sp macro="" textlink="">
      <xdr:nvSpPr>
        <xdr:cNvPr id="316" name="テキスト ボックス 315"/>
        <xdr:cNvSpPr txBox="1"/>
      </xdr:nvSpPr>
      <xdr:spPr>
        <a:xfrm>
          <a:off x="9450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96738</xdr:rowOff>
    </xdr:from>
    <xdr:to>
      <xdr:col>46</xdr:col>
      <xdr:colOff>38100</xdr:colOff>
      <xdr:row>39</xdr:row>
      <xdr:rowOff>26888</xdr:rowOff>
    </xdr:to>
    <xdr:sp macro="" textlink="">
      <xdr:nvSpPr>
        <xdr:cNvPr id="317" name="楕円 316"/>
        <xdr:cNvSpPr/>
      </xdr:nvSpPr>
      <xdr:spPr>
        <a:xfrm>
          <a:off x="8699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18015</xdr:rowOff>
    </xdr:from>
    <xdr:ext cx="378565" cy="259045"/>
    <xdr:sp macro="" textlink="">
      <xdr:nvSpPr>
        <xdr:cNvPr id="318" name="テキスト ボックス 317"/>
        <xdr:cNvSpPr txBox="1"/>
      </xdr:nvSpPr>
      <xdr:spPr>
        <a:xfrm>
          <a:off x="8561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108168</xdr:rowOff>
    </xdr:from>
    <xdr:to>
      <xdr:col>41</xdr:col>
      <xdr:colOff>101600</xdr:colOff>
      <xdr:row>39</xdr:row>
      <xdr:rowOff>38318</xdr:rowOff>
    </xdr:to>
    <xdr:sp macro="" textlink="">
      <xdr:nvSpPr>
        <xdr:cNvPr id="319" name="楕円 318"/>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29445</xdr:rowOff>
    </xdr:from>
    <xdr:ext cx="378565" cy="259045"/>
    <xdr:sp macro="" textlink="">
      <xdr:nvSpPr>
        <xdr:cNvPr id="320" name="テキスト ボックス 319"/>
        <xdr:cNvSpPr txBox="1"/>
      </xdr:nvSpPr>
      <xdr:spPr>
        <a:xfrm>
          <a:off x="767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124823</xdr:rowOff>
    </xdr:from>
    <xdr:to>
      <xdr:col>36</xdr:col>
      <xdr:colOff>165100</xdr:colOff>
      <xdr:row>39</xdr:row>
      <xdr:rowOff>54973</xdr:rowOff>
    </xdr:to>
    <xdr:sp macro="" textlink="">
      <xdr:nvSpPr>
        <xdr:cNvPr id="321" name="楕円 320"/>
        <xdr:cNvSpPr/>
      </xdr:nvSpPr>
      <xdr:spPr>
        <a:xfrm>
          <a:off x="6921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46100</xdr:rowOff>
    </xdr:from>
    <xdr:ext cx="378565" cy="259045"/>
    <xdr:sp macro="" textlink="">
      <xdr:nvSpPr>
        <xdr:cNvPr id="322" name="テキスト ボックス 321"/>
        <xdr:cNvSpPr txBox="1"/>
      </xdr:nvSpPr>
      <xdr:spPr>
        <a:xfrm>
          <a:off x="6783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63233</xdr:rowOff>
    </xdr:from>
    <xdr:to>
      <xdr:col>55</xdr:col>
      <xdr:colOff>0</xdr:colOff>
      <xdr:row>55</xdr:row>
      <xdr:rowOff>98413</xdr:rowOff>
    </xdr:to>
    <xdr:cxnSp macro="">
      <xdr:nvCxnSpPr>
        <xdr:cNvPr id="351" name="直線コネクタ 350"/>
        <xdr:cNvCxnSpPr/>
      </xdr:nvCxnSpPr>
      <xdr:spPr>
        <a:xfrm flipV="1">
          <a:off x="9639300" y="9492983"/>
          <a:ext cx="8382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82385</xdr:rowOff>
    </xdr:from>
    <xdr:to>
      <xdr:col>50</xdr:col>
      <xdr:colOff>114300</xdr:colOff>
      <xdr:row>55</xdr:row>
      <xdr:rowOff>98413</xdr:rowOff>
    </xdr:to>
    <xdr:cxnSp macro="">
      <xdr:nvCxnSpPr>
        <xdr:cNvPr id="354" name="直線コネクタ 353"/>
        <xdr:cNvCxnSpPr/>
      </xdr:nvCxnSpPr>
      <xdr:spPr>
        <a:xfrm>
          <a:off x="8750300" y="9512135"/>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39218</xdr:rowOff>
    </xdr:from>
    <xdr:to>
      <xdr:col>45</xdr:col>
      <xdr:colOff>177800</xdr:colOff>
      <xdr:row>55</xdr:row>
      <xdr:rowOff>82385</xdr:rowOff>
    </xdr:to>
    <xdr:cxnSp macro="">
      <xdr:nvCxnSpPr>
        <xdr:cNvPr id="357" name="直線コネクタ 356"/>
        <xdr:cNvCxnSpPr/>
      </xdr:nvCxnSpPr>
      <xdr:spPr>
        <a:xfrm>
          <a:off x="7861300" y="9468968"/>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39218</xdr:rowOff>
    </xdr:from>
    <xdr:to>
      <xdr:col>41</xdr:col>
      <xdr:colOff>50800</xdr:colOff>
      <xdr:row>55</xdr:row>
      <xdr:rowOff>154572</xdr:rowOff>
    </xdr:to>
    <xdr:cxnSp macro="">
      <xdr:nvCxnSpPr>
        <xdr:cNvPr id="360" name="直線コネクタ 359"/>
        <xdr:cNvCxnSpPr/>
      </xdr:nvCxnSpPr>
      <xdr:spPr>
        <a:xfrm flipV="1">
          <a:off x="6972300" y="9468968"/>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12433</xdr:rowOff>
    </xdr:from>
    <xdr:to>
      <xdr:col>55</xdr:col>
      <xdr:colOff>50800</xdr:colOff>
      <xdr:row>55</xdr:row>
      <xdr:rowOff>114033</xdr:rowOff>
    </xdr:to>
    <xdr:sp macro="" textlink="">
      <xdr:nvSpPr>
        <xdr:cNvPr id="370" name="楕円 369"/>
        <xdr:cNvSpPr/>
      </xdr:nvSpPr>
      <xdr:spPr>
        <a:xfrm>
          <a:off x="104267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35310</xdr:rowOff>
    </xdr:from>
    <xdr:ext cx="534377" cy="259045"/>
    <xdr:sp macro="" textlink="">
      <xdr:nvSpPr>
        <xdr:cNvPr id="371" name="農林水産業費該当値テキスト"/>
        <xdr:cNvSpPr txBox="1"/>
      </xdr:nvSpPr>
      <xdr:spPr>
        <a:xfrm>
          <a:off x="10528300" y="92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47613</xdr:rowOff>
    </xdr:from>
    <xdr:to>
      <xdr:col>50</xdr:col>
      <xdr:colOff>165100</xdr:colOff>
      <xdr:row>55</xdr:row>
      <xdr:rowOff>149213</xdr:rowOff>
    </xdr:to>
    <xdr:sp macro="" textlink="">
      <xdr:nvSpPr>
        <xdr:cNvPr id="372" name="楕円 371"/>
        <xdr:cNvSpPr/>
      </xdr:nvSpPr>
      <xdr:spPr>
        <a:xfrm>
          <a:off x="9588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165740</xdr:rowOff>
    </xdr:from>
    <xdr:ext cx="534377" cy="259045"/>
    <xdr:sp macro="" textlink="">
      <xdr:nvSpPr>
        <xdr:cNvPr id="373" name="テキスト ボックス 372"/>
        <xdr:cNvSpPr txBox="1"/>
      </xdr:nvSpPr>
      <xdr:spPr>
        <a:xfrm>
          <a:off x="9372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31585</xdr:rowOff>
    </xdr:from>
    <xdr:to>
      <xdr:col>46</xdr:col>
      <xdr:colOff>38100</xdr:colOff>
      <xdr:row>55</xdr:row>
      <xdr:rowOff>133185</xdr:rowOff>
    </xdr:to>
    <xdr:sp macro="" textlink="">
      <xdr:nvSpPr>
        <xdr:cNvPr id="374" name="楕円 373"/>
        <xdr:cNvSpPr/>
      </xdr:nvSpPr>
      <xdr:spPr>
        <a:xfrm>
          <a:off x="8699500" y="9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149712</xdr:rowOff>
    </xdr:from>
    <xdr:ext cx="534377" cy="259045"/>
    <xdr:sp macro="" textlink="">
      <xdr:nvSpPr>
        <xdr:cNvPr id="375" name="テキスト ボックス 374"/>
        <xdr:cNvSpPr txBox="1"/>
      </xdr:nvSpPr>
      <xdr:spPr>
        <a:xfrm>
          <a:off x="8483111" y="92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159868</xdr:rowOff>
    </xdr:from>
    <xdr:to>
      <xdr:col>41</xdr:col>
      <xdr:colOff>101600</xdr:colOff>
      <xdr:row>55</xdr:row>
      <xdr:rowOff>90018</xdr:rowOff>
    </xdr:to>
    <xdr:sp macro="" textlink="">
      <xdr:nvSpPr>
        <xdr:cNvPr id="376" name="楕円 375"/>
        <xdr:cNvSpPr/>
      </xdr:nvSpPr>
      <xdr:spPr>
        <a:xfrm>
          <a:off x="7810500" y="94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106545</xdr:rowOff>
    </xdr:from>
    <xdr:ext cx="534377" cy="259045"/>
    <xdr:sp macro="" textlink="">
      <xdr:nvSpPr>
        <xdr:cNvPr id="377" name="テキスト ボックス 376"/>
        <xdr:cNvSpPr txBox="1"/>
      </xdr:nvSpPr>
      <xdr:spPr>
        <a:xfrm>
          <a:off x="7594111" y="91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103772</xdr:rowOff>
    </xdr:from>
    <xdr:to>
      <xdr:col>36</xdr:col>
      <xdr:colOff>165100</xdr:colOff>
      <xdr:row>56</xdr:row>
      <xdr:rowOff>33922</xdr:rowOff>
    </xdr:to>
    <xdr:sp macro="" textlink="">
      <xdr:nvSpPr>
        <xdr:cNvPr id="378" name="楕円 377"/>
        <xdr:cNvSpPr/>
      </xdr:nvSpPr>
      <xdr:spPr>
        <a:xfrm>
          <a:off x="6921500" y="95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50449</xdr:rowOff>
    </xdr:from>
    <xdr:ext cx="534377" cy="259045"/>
    <xdr:sp macro="" textlink="">
      <xdr:nvSpPr>
        <xdr:cNvPr id="379" name="テキスト ボックス 378"/>
        <xdr:cNvSpPr txBox="1"/>
      </xdr:nvSpPr>
      <xdr:spPr>
        <a:xfrm>
          <a:off x="6705111" y="93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132431</xdr:rowOff>
    </xdr:from>
    <xdr:to>
      <xdr:col>55</xdr:col>
      <xdr:colOff>0</xdr:colOff>
      <xdr:row>78</xdr:row>
      <xdr:rowOff>137055</xdr:rowOff>
    </xdr:to>
    <xdr:cxnSp macro="">
      <xdr:nvCxnSpPr>
        <xdr:cNvPr id="408" name="直線コネクタ 407"/>
        <xdr:cNvCxnSpPr/>
      </xdr:nvCxnSpPr>
      <xdr:spPr>
        <a:xfrm flipV="1">
          <a:off x="9639300" y="13505531"/>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128301</xdr:rowOff>
    </xdr:from>
    <xdr:to>
      <xdr:col>50</xdr:col>
      <xdr:colOff>114300</xdr:colOff>
      <xdr:row>78</xdr:row>
      <xdr:rowOff>137055</xdr:rowOff>
    </xdr:to>
    <xdr:cxnSp macro="">
      <xdr:nvCxnSpPr>
        <xdr:cNvPr id="411" name="直線コネクタ 410"/>
        <xdr:cNvCxnSpPr/>
      </xdr:nvCxnSpPr>
      <xdr:spPr>
        <a:xfrm>
          <a:off x="8750300" y="13501401"/>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126730</xdr:rowOff>
    </xdr:from>
    <xdr:to>
      <xdr:col>45</xdr:col>
      <xdr:colOff>177800</xdr:colOff>
      <xdr:row>78</xdr:row>
      <xdr:rowOff>128301</xdr:rowOff>
    </xdr:to>
    <xdr:cxnSp macro="">
      <xdr:nvCxnSpPr>
        <xdr:cNvPr id="414" name="直線コネクタ 413"/>
        <xdr:cNvCxnSpPr/>
      </xdr:nvCxnSpPr>
      <xdr:spPr>
        <a:xfrm>
          <a:off x="7861300" y="13499830"/>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109662</xdr:rowOff>
    </xdr:from>
    <xdr:to>
      <xdr:col>41</xdr:col>
      <xdr:colOff>50800</xdr:colOff>
      <xdr:row>78</xdr:row>
      <xdr:rowOff>126730</xdr:rowOff>
    </xdr:to>
    <xdr:cxnSp macro="">
      <xdr:nvCxnSpPr>
        <xdr:cNvPr id="417" name="直線コネクタ 416"/>
        <xdr:cNvCxnSpPr/>
      </xdr:nvCxnSpPr>
      <xdr:spPr>
        <a:xfrm>
          <a:off x="6972300" y="1348276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81631</xdr:rowOff>
    </xdr:from>
    <xdr:to>
      <xdr:col>55</xdr:col>
      <xdr:colOff>50800</xdr:colOff>
      <xdr:row>79</xdr:row>
      <xdr:rowOff>11781</xdr:rowOff>
    </xdr:to>
    <xdr:sp macro="" textlink="">
      <xdr:nvSpPr>
        <xdr:cNvPr id="427" name="楕円 426"/>
        <xdr:cNvSpPr/>
      </xdr:nvSpPr>
      <xdr:spPr>
        <a:xfrm>
          <a:off x="104267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86255</xdr:rowOff>
    </xdr:from>
    <xdr:to>
      <xdr:col>50</xdr:col>
      <xdr:colOff>165100</xdr:colOff>
      <xdr:row>79</xdr:row>
      <xdr:rowOff>16405</xdr:rowOff>
    </xdr:to>
    <xdr:sp macro="" textlink="">
      <xdr:nvSpPr>
        <xdr:cNvPr id="429" name="楕円 428"/>
        <xdr:cNvSpPr/>
      </xdr:nvSpPr>
      <xdr:spPr>
        <a:xfrm>
          <a:off x="9588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7532</xdr:rowOff>
    </xdr:from>
    <xdr:ext cx="534377" cy="259045"/>
    <xdr:sp macro="" textlink="">
      <xdr:nvSpPr>
        <xdr:cNvPr id="430" name="テキスト ボックス 429"/>
        <xdr:cNvSpPr txBox="1"/>
      </xdr:nvSpPr>
      <xdr:spPr>
        <a:xfrm>
          <a:off x="9372111" y="135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77501</xdr:rowOff>
    </xdr:from>
    <xdr:to>
      <xdr:col>46</xdr:col>
      <xdr:colOff>38100</xdr:colOff>
      <xdr:row>79</xdr:row>
      <xdr:rowOff>7651</xdr:rowOff>
    </xdr:to>
    <xdr:sp macro="" textlink="">
      <xdr:nvSpPr>
        <xdr:cNvPr id="431" name="楕円 430"/>
        <xdr:cNvSpPr/>
      </xdr:nvSpPr>
      <xdr:spPr>
        <a:xfrm>
          <a:off x="8699500" y="134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170228</xdr:rowOff>
    </xdr:from>
    <xdr:ext cx="534377" cy="259045"/>
    <xdr:sp macro="" textlink="">
      <xdr:nvSpPr>
        <xdr:cNvPr id="432" name="テキスト ボックス 431"/>
        <xdr:cNvSpPr txBox="1"/>
      </xdr:nvSpPr>
      <xdr:spPr>
        <a:xfrm>
          <a:off x="8483111" y="135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75930</xdr:rowOff>
    </xdr:from>
    <xdr:to>
      <xdr:col>41</xdr:col>
      <xdr:colOff>101600</xdr:colOff>
      <xdr:row>79</xdr:row>
      <xdr:rowOff>6080</xdr:rowOff>
    </xdr:to>
    <xdr:sp macro="" textlink="">
      <xdr:nvSpPr>
        <xdr:cNvPr id="433" name="楕円 432"/>
        <xdr:cNvSpPr/>
      </xdr:nvSpPr>
      <xdr:spPr>
        <a:xfrm>
          <a:off x="7810500" y="13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168657</xdr:rowOff>
    </xdr:from>
    <xdr:ext cx="534377" cy="259045"/>
    <xdr:sp macro="" textlink="">
      <xdr:nvSpPr>
        <xdr:cNvPr id="434" name="テキスト ボックス 433"/>
        <xdr:cNvSpPr txBox="1"/>
      </xdr:nvSpPr>
      <xdr:spPr>
        <a:xfrm>
          <a:off x="7594111" y="135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58862</xdr:rowOff>
    </xdr:from>
    <xdr:to>
      <xdr:col>36</xdr:col>
      <xdr:colOff>165100</xdr:colOff>
      <xdr:row>78</xdr:row>
      <xdr:rowOff>160462</xdr:rowOff>
    </xdr:to>
    <xdr:sp macro="" textlink="">
      <xdr:nvSpPr>
        <xdr:cNvPr id="435" name="楕円 434"/>
        <xdr:cNvSpPr/>
      </xdr:nvSpPr>
      <xdr:spPr>
        <a:xfrm>
          <a:off x="6921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151589</xdr:rowOff>
    </xdr:from>
    <xdr:ext cx="534377" cy="259045"/>
    <xdr:sp macro="" textlink="">
      <xdr:nvSpPr>
        <xdr:cNvPr id="436" name="テキスト ボックス 435"/>
        <xdr:cNvSpPr txBox="1"/>
      </xdr:nvSpPr>
      <xdr:spPr>
        <a:xfrm>
          <a:off x="6705111" y="13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69131</xdr:rowOff>
    </xdr:from>
    <xdr:to>
      <xdr:col>55</xdr:col>
      <xdr:colOff>0</xdr:colOff>
      <xdr:row>97</xdr:row>
      <xdr:rowOff>83114</xdr:rowOff>
    </xdr:to>
    <xdr:cxnSp macro="">
      <xdr:nvCxnSpPr>
        <xdr:cNvPr id="465" name="直線コネクタ 464"/>
        <xdr:cNvCxnSpPr/>
      </xdr:nvCxnSpPr>
      <xdr:spPr>
        <a:xfrm flipV="1">
          <a:off x="9639300" y="16699781"/>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49014</xdr:rowOff>
    </xdr:from>
    <xdr:to>
      <xdr:col>50</xdr:col>
      <xdr:colOff>114300</xdr:colOff>
      <xdr:row>97</xdr:row>
      <xdr:rowOff>83114</xdr:rowOff>
    </xdr:to>
    <xdr:cxnSp macro="">
      <xdr:nvCxnSpPr>
        <xdr:cNvPr id="468" name="直線コネクタ 467"/>
        <xdr:cNvCxnSpPr/>
      </xdr:nvCxnSpPr>
      <xdr:spPr>
        <a:xfrm>
          <a:off x="8750300" y="16679664"/>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15745</xdr:rowOff>
    </xdr:from>
    <xdr:to>
      <xdr:col>45</xdr:col>
      <xdr:colOff>177800</xdr:colOff>
      <xdr:row>97</xdr:row>
      <xdr:rowOff>49014</xdr:rowOff>
    </xdr:to>
    <xdr:cxnSp macro="">
      <xdr:nvCxnSpPr>
        <xdr:cNvPr id="471" name="直線コネクタ 470"/>
        <xdr:cNvCxnSpPr/>
      </xdr:nvCxnSpPr>
      <xdr:spPr>
        <a:xfrm>
          <a:off x="7861300" y="16646395"/>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15745</xdr:rowOff>
    </xdr:from>
    <xdr:to>
      <xdr:col>41</xdr:col>
      <xdr:colOff>50800</xdr:colOff>
      <xdr:row>97</xdr:row>
      <xdr:rowOff>36838</xdr:rowOff>
    </xdr:to>
    <xdr:cxnSp macro="">
      <xdr:nvCxnSpPr>
        <xdr:cNvPr id="474" name="直線コネクタ 473"/>
        <xdr:cNvCxnSpPr/>
      </xdr:nvCxnSpPr>
      <xdr:spPr>
        <a:xfrm flipV="1">
          <a:off x="6972300" y="16646395"/>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18331</xdr:rowOff>
    </xdr:from>
    <xdr:to>
      <xdr:col>55</xdr:col>
      <xdr:colOff>50800</xdr:colOff>
      <xdr:row>97</xdr:row>
      <xdr:rowOff>119931</xdr:rowOff>
    </xdr:to>
    <xdr:sp macro="" textlink="">
      <xdr:nvSpPr>
        <xdr:cNvPr id="484" name="楕円 483"/>
        <xdr:cNvSpPr/>
      </xdr:nvSpPr>
      <xdr:spPr>
        <a:xfrm>
          <a:off x="10426700" y="166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168208</xdr:rowOff>
    </xdr:from>
    <xdr:ext cx="534377" cy="259045"/>
    <xdr:sp macro="" textlink="">
      <xdr:nvSpPr>
        <xdr:cNvPr id="485" name="土木費該当値テキスト"/>
        <xdr:cNvSpPr txBox="1"/>
      </xdr:nvSpPr>
      <xdr:spPr>
        <a:xfrm>
          <a:off x="10528300" y="166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32314</xdr:rowOff>
    </xdr:from>
    <xdr:to>
      <xdr:col>50</xdr:col>
      <xdr:colOff>165100</xdr:colOff>
      <xdr:row>97</xdr:row>
      <xdr:rowOff>133914</xdr:rowOff>
    </xdr:to>
    <xdr:sp macro="" textlink="">
      <xdr:nvSpPr>
        <xdr:cNvPr id="486" name="楕円 485"/>
        <xdr:cNvSpPr/>
      </xdr:nvSpPr>
      <xdr:spPr>
        <a:xfrm>
          <a:off x="9588500" y="166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125041</xdr:rowOff>
    </xdr:from>
    <xdr:ext cx="534377" cy="259045"/>
    <xdr:sp macro="" textlink="">
      <xdr:nvSpPr>
        <xdr:cNvPr id="487" name="テキスト ボックス 486"/>
        <xdr:cNvSpPr txBox="1"/>
      </xdr:nvSpPr>
      <xdr:spPr>
        <a:xfrm>
          <a:off x="9372111" y="167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169664</xdr:rowOff>
    </xdr:from>
    <xdr:to>
      <xdr:col>46</xdr:col>
      <xdr:colOff>38100</xdr:colOff>
      <xdr:row>97</xdr:row>
      <xdr:rowOff>99814</xdr:rowOff>
    </xdr:to>
    <xdr:sp macro="" textlink="">
      <xdr:nvSpPr>
        <xdr:cNvPr id="488" name="楕円 487"/>
        <xdr:cNvSpPr/>
      </xdr:nvSpPr>
      <xdr:spPr>
        <a:xfrm>
          <a:off x="8699500" y="16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90941</xdr:rowOff>
    </xdr:from>
    <xdr:ext cx="534377" cy="259045"/>
    <xdr:sp macro="" textlink="">
      <xdr:nvSpPr>
        <xdr:cNvPr id="489" name="テキスト ボックス 488"/>
        <xdr:cNvSpPr txBox="1"/>
      </xdr:nvSpPr>
      <xdr:spPr>
        <a:xfrm>
          <a:off x="8483111" y="167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136395</xdr:rowOff>
    </xdr:from>
    <xdr:to>
      <xdr:col>41</xdr:col>
      <xdr:colOff>101600</xdr:colOff>
      <xdr:row>97</xdr:row>
      <xdr:rowOff>66545</xdr:rowOff>
    </xdr:to>
    <xdr:sp macro="" textlink="">
      <xdr:nvSpPr>
        <xdr:cNvPr id="490" name="楕円 489"/>
        <xdr:cNvSpPr/>
      </xdr:nvSpPr>
      <xdr:spPr>
        <a:xfrm>
          <a:off x="7810500" y="165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57672</xdr:rowOff>
    </xdr:from>
    <xdr:ext cx="534377" cy="259045"/>
    <xdr:sp macro="" textlink="">
      <xdr:nvSpPr>
        <xdr:cNvPr id="491" name="テキスト ボックス 490"/>
        <xdr:cNvSpPr txBox="1"/>
      </xdr:nvSpPr>
      <xdr:spPr>
        <a:xfrm>
          <a:off x="7594111" y="166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157488</xdr:rowOff>
    </xdr:from>
    <xdr:to>
      <xdr:col>36</xdr:col>
      <xdr:colOff>165100</xdr:colOff>
      <xdr:row>97</xdr:row>
      <xdr:rowOff>87638</xdr:rowOff>
    </xdr:to>
    <xdr:sp macro="" textlink="">
      <xdr:nvSpPr>
        <xdr:cNvPr id="492" name="楕円 491"/>
        <xdr:cNvSpPr/>
      </xdr:nvSpPr>
      <xdr:spPr>
        <a:xfrm>
          <a:off x="6921500" y="166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78765</xdr:rowOff>
    </xdr:from>
    <xdr:ext cx="534377" cy="259045"/>
    <xdr:sp macro="" textlink="">
      <xdr:nvSpPr>
        <xdr:cNvPr id="493" name="テキスト ボックス 492"/>
        <xdr:cNvSpPr txBox="1"/>
      </xdr:nvSpPr>
      <xdr:spPr>
        <a:xfrm>
          <a:off x="6705111" y="167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83998</xdr:rowOff>
    </xdr:from>
    <xdr:to>
      <xdr:col>85</xdr:col>
      <xdr:colOff>127000</xdr:colOff>
      <xdr:row>36</xdr:row>
      <xdr:rowOff>93790</xdr:rowOff>
    </xdr:to>
    <xdr:cxnSp macro="">
      <xdr:nvCxnSpPr>
        <xdr:cNvPr id="522" name="直線コネクタ 521"/>
        <xdr:cNvCxnSpPr/>
      </xdr:nvCxnSpPr>
      <xdr:spPr>
        <a:xfrm>
          <a:off x="15481300" y="6256198"/>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83998</xdr:rowOff>
    </xdr:from>
    <xdr:to>
      <xdr:col>81</xdr:col>
      <xdr:colOff>50800</xdr:colOff>
      <xdr:row>36</xdr:row>
      <xdr:rowOff>86646</xdr:rowOff>
    </xdr:to>
    <xdr:cxnSp macro="">
      <xdr:nvCxnSpPr>
        <xdr:cNvPr id="525" name="直線コネクタ 524"/>
        <xdr:cNvCxnSpPr/>
      </xdr:nvCxnSpPr>
      <xdr:spPr>
        <a:xfrm flipV="1">
          <a:off x="14592300" y="62561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86646</xdr:rowOff>
    </xdr:from>
    <xdr:to>
      <xdr:col>76</xdr:col>
      <xdr:colOff>114300</xdr:colOff>
      <xdr:row>36</xdr:row>
      <xdr:rowOff>133318</xdr:rowOff>
    </xdr:to>
    <xdr:cxnSp macro="">
      <xdr:nvCxnSpPr>
        <xdr:cNvPr id="528" name="直線コネクタ 527"/>
        <xdr:cNvCxnSpPr/>
      </xdr:nvCxnSpPr>
      <xdr:spPr>
        <a:xfrm flipV="1">
          <a:off x="13703300" y="6258846"/>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89065</xdr:rowOff>
    </xdr:from>
    <xdr:to>
      <xdr:col>71</xdr:col>
      <xdr:colOff>177800</xdr:colOff>
      <xdr:row>36</xdr:row>
      <xdr:rowOff>133318</xdr:rowOff>
    </xdr:to>
    <xdr:cxnSp macro="">
      <xdr:nvCxnSpPr>
        <xdr:cNvPr id="531" name="直線コネクタ 530"/>
        <xdr:cNvCxnSpPr/>
      </xdr:nvCxnSpPr>
      <xdr:spPr>
        <a:xfrm>
          <a:off x="12814300" y="6261265"/>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42990</xdr:rowOff>
    </xdr:from>
    <xdr:to>
      <xdr:col>85</xdr:col>
      <xdr:colOff>177800</xdr:colOff>
      <xdr:row>36</xdr:row>
      <xdr:rowOff>144590</xdr:rowOff>
    </xdr:to>
    <xdr:sp macro="" textlink="">
      <xdr:nvSpPr>
        <xdr:cNvPr id="541" name="楕円 540"/>
        <xdr:cNvSpPr/>
      </xdr:nvSpPr>
      <xdr:spPr>
        <a:xfrm>
          <a:off x="162687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21417</xdr:rowOff>
    </xdr:from>
    <xdr:ext cx="534377" cy="259045"/>
    <xdr:sp macro="" textlink="">
      <xdr:nvSpPr>
        <xdr:cNvPr id="542" name="消防費該当値テキスト"/>
        <xdr:cNvSpPr txBox="1"/>
      </xdr:nvSpPr>
      <xdr:spPr>
        <a:xfrm>
          <a:off x="16370300" y="61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33198</xdr:rowOff>
    </xdr:from>
    <xdr:to>
      <xdr:col>81</xdr:col>
      <xdr:colOff>101600</xdr:colOff>
      <xdr:row>36</xdr:row>
      <xdr:rowOff>134798</xdr:rowOff>
    </xdr:to>
    <xdr:sp macro="" textlink="">
      <xdr:nvSpPr>
        <xdr:cNvPr id="543" name="楕円 542"/>
        <xdr:cNvSpPr/>
      </xdr:nvSpPr>
      <xdr:spPr>
        <a:xfrm>
          <a:off x="15430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151325</xdr:rowOff>
    </xdr:from>
    <xdr:ext cx="534377" cy="259045"/>
    <xdr:sp macro="" textlink="">
      <xdr:nvSpPr>
        <xdr:cNvPr id="544" name="テキスト ボックス 543"/>
        <xdr:cNvSpPr txBox="1"/>
      </xdr:nvSpPr>
      <xdr:spPr>
        <a:xfrm>
          <a:off x="15214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35846</xdr:rowOff>
    </xdr:from>
    <xdr:to>
      <xdr:col>76</xdr:col>
      <xdr:colOff>165100</xdr:colOff>
      <xdr:row>36</xdr:row>
      <xdr:rowOff>137446</xdr:rowOff>
    </xdr:to>
    <xdr:sp macro="" textlink="">
      <xdr:nvSpPr>
        <xdr:cNvPr id="545" name="楕円 544"/>
        <xdr:cNvSpPr/>
      </xdr:nvSpPr>
      <xdr:spPr>
        <a:xfrm>
          <a:off x="14541500" y="62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153973</xdr:rowOff>
    </xdr:from>
    <xdr:ext cx="534377" cy="259045"/>
    <xdr:sp macro="" textlink="">
      <xdr:nvSpPr>
        <xdr:cNvPr id="546" name="テキスト ボックス 545"/>
        <xdr:cNvSpPr txBox="1"/>
      </xdr:nvSpPr>
      <xdr:spPr>
        <a:xfrm>
          <a:off x="14325111" y="59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82518</xdr:rowOff>
    </xdr:from>
    <xdr:to>
      <xdr:col>72</xdr:col>
      <xdr:colOff>38100</xdr:colOff>
      <xdr:row>37</xdr:row>
      <xdr:rowOff>12668</xdr:rowOff>
    </xdr:to>
    <xdr:sp macro="" textlink="">
      <xdr:nvSpPr>
        <xdr:cNvPr id="547" name="楕円 546"/>
        <xdr:cNvSpPr/>
      </xdr:nvSpPr>
      <xdr:spPr>
        <a:xfrm>
          <a:off x="13652500" y="62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3795</xdr:rowOff>
    </xdr:from>
    <xdr:ext cx="534377" cy="259045"/>
    <xdr:sp macro="" textlink="">
      <xdr:nvSpPr>
        <xdr:cNvPr id="548" name="テキスト ボックス 547"/>
        <xdr:cNvSpPr txBox="1"/>
      </xdr:nvSpPr>
      <xdr:spPr>
        <a:xfrm>
          <a:off x="13436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38265</xdr:rowOff>
    </xdr:from>
    <xdr:to>
      <xdr:col>67</xdr:col>
      <xdr:colOff>101600</xdr:colOff>
      <xdr:row>36</xdr:row>
      <xdr:rowOff>139865</xdr:rowOff>
    </xdr:to>
    <xdr:sp macro="" textlink="">
      <xdr:nvSpPr>
        <xdr:cNvPr id="549" name="楕円 548"/>
        <xdr:cNvSpPr/>
      </xdr:nvSpPr>
      <xdr:spPr>
        <a:xfrm>
          <a:off x="127635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130992</xdr:rowOff>
    </xdr:from>
    <xdr:ext cx="534377" cy="259045"/>
    <xdr:sp macro="" textlink="">
      <xdr:nvSpPr>
        <xdr:cNvPr id="550" name="テキスト ボックス 549"/>
        <xdr:cNvSpPr txBox="1"/>
      </xdr:nvSpPr>
      <xdr:spPr>
        <a:xfrm>
          <a:off x="12547111" y="63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38110</xdr:rowOff>
    </xdr:from>
    <xdr:to>
      <xdr:col>85</xdr:col>
      <xdr:colOff>127000</xdr:colOff>
      <xdr:row>56</xdr:row>
      <xdr:rowOff>127005</xdr:rowOff>
    </xdr:to>
    <xdr:cxnSp macro="">
      <xdr:nvCxnSpPr>
        <xdr:cNvPr id="579" name="直線コネクタ 578"/>
        <xdr:cNvCxnSpPr/>
      </xdr:nvCxnSpPr>
      <xdr:spPr>
        <a:xfrm>
          <a:off x="15481300" y="9639310"/>
          <a:ext cx="8382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38110</xdr:rowOff>
    </xdr:from>
    <xdr:to>
      <xdr:col>81</xdr:col>
      <xdr:colOff>50800</xdr:colOff>
      <xdr:row>57</xdr:row>
      <xdr:rowOff>29248</xdr:rowOff>
    </xdr:to>
    <xdr:cxnSp macro="">
      <xdr:nvCxnSpPr>
        <xdr:cNvPr id="582" name="直線コネクタ 581"/>
        <xdr:cNvCxnSpPr/>
      </xdr:nvCxnSpPr>
      <xdr:spPr>
        <a:xfrm flipV="1">
          <a:off x="14592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128788</xdr:rowOff>
    </xdr:from>
    <xdr:to>
      <xdr:col>76</xdr:col>
      <xdr:colOff>114300</xdr:colOff>
      <xdr:row>57</xdr:row>
      <xdr:rowOff>29248</xdr:rowOff>
    </xdr:to>
    <xdr:cxnSp macro="">
      <xdr:nvCxnSpPr>
        <xdr:cNvPr id="585" name="直線コネクタ 584"/>
        <xdr:cNvCxnSpPr/>
      </xdr:nvCxnSpPr>
      <xdr:spPr>
        <a:xfrm>
          <a:off x="13703300" y="9729988"/>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128788</xdr:rowOff>
    </xdr:from>
    <xdr:to>
      <xdr:col>71</xdr:col>
      <xdr:colOff>177800</xdr:colOff>
      <xdr:row>56</xdr:row>
      <xdr:rowOff>135425</xdr:rowOff>
    </xdr:to>
    <xdr:cxnSp macro="">
      <xdr:nvCxnSpPr>
        <xdr:cNvPr id="588" name="直線コネクタ 587"/>
        <xdr:cNvCxnSpPr/>
      </xdr:nvCxnSpPr>
      <xdr:spPr>
        <a:xfrm flipV="1">
          <a:off x="12814300" y="9729988"/>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76205</xdr:rowOff>
    </xdr:from>
    <xdr:to>
      <xdr:col>85</xdr:col>
      <xdr:colOff>177800</xdr:colOff>
      <xdr:row>57</xdr:row>
      <xdr:rowOff>6355</xdr:rowOff>
    </xdr:to>
    <xdr:sp macro="" textlink="">
      <xdr:nvSpPr>
        <xdr:cNvPr id="598" name="楕円 597"/>
        <xdr:cNvSpPr/>
      </xdr:nvSpPr>
      <xdr:spPr>
        <a:xfrm>
          <a:off x="162687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54632</xdr:rowOff>
    </xdr:from>
    <xdr:ext cx="534377" cy="259045"/>
    <xdr:sp macro="" textlink="">
      <xdr:nvSpPr>
        <xdr:cNvPr id="599" name="教育費該当値テキスト"/>
        <xdr:cNvSpPr txBox="1"/>
      </xdr:nvSpPr>
      <xdr:spPr>
        <a:xfrm>
          <a:off x="16370300" y="96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158760</xdr:rowOff>
    </xdr:from>
    <xdr:to>
      <xdr:col>81</xdr:col>
      <xdr:colOff>101600</xdr:colOff>
      <xdr:row>56</xdr:row>
      <xdr:rowOff>88910</xdr:rowOff>
    </xdr:to>
    <xdr:sp macro="" textlink="">
      <xdr:nvSpPr>
        <xdr:cNvPr id="600" name="楕円 599"/>
        <xdr:cNvSpPr/>
      </xdr:nvSpPr>
      <xdr:spPr>
        <a:xfrm>
          <a:off x="15430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105437</xdr:rowOff>
    </xdr:from>
    <xdr:ext cx="534377" cy="259045"/>
    <xdr:sp macro="" textlink="">
      <xdr:nvSpPr>
        <xdr:cNvPr id="601" name="テキスト ボックス 600"/>
        <xdr:cNvSpPr txBox="1"/>
      </xdr:nvSpPr>
      <xdr:spPr>
        <a:xfrm>
          <a:off x="15214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149898</xdr:rowOff>
    </xdr:from>
    <xdr:to>
      <xdr:col>76</xdr:col>
      <xdr:colOff>165100</xdr:colOff>
      <xdr:row>57</xdr:row>
      <xdr:rowOff>80048</xdr:rowOff>
    </xdr:to>
    <xdr:sp macro="" textlink="">
      <xdr:nvSpPr>
        <xdr:cNvPr id="602" name="楕円 601"/>
        <xdr:cNvSpPr/>
      </xdr:nvSpPr>
      <xdr:spPr>
        <a:xfrm>
          <a:off x="14541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71175</xdr:rowOff>
    </xdr:from>
    <xdr:ext cx="534377" cy="259045"/>
    <xdr:sp macro="" textlink="">
      <xdr:nvSpPr>
        <xdr:cNvPr id="603" name="テキスト ボックス 602"/>
        <xdr:cNvSpPr txBox="1"/>
      </xdr:nvSpPr>
      <xdr:spPr>
        <a:xfrm>
          <a:off x="14325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77988</xdr:rowOff>
    </xdr:from>
    <xdr:to>
      <xdr:col>72</xdr:col>
      <xdr:colOff>38100</xdr:colOff>
      <xdr:row>57</xdr:row>
      <xdr:rowOff>8138</xdr:rowOff>
    </xdr:to>
    <xdr:sp macro="" textlink="">
      <xdr:nvSpPr>
        <xdr:cNvPr id="604" name="楕円 603"/>
        <xdr:cNvSpPr/>
      </xdr:nvSpPr>
      <xdr:spPr>
        <a:xfrm>
          <a:off x="13652500" y="96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170715</xdr:rowOff>
    </xdr:from>
    <xdr:ext cx="534377" cy="259045"/>
    <xdr:sp macro="" textlink="">
      <xdr:nvSpPr>
        <xdr:cNvPr id="605" name="テキスト ボックス 604"/>
        <xdr:cNvSpPr txBox="1"/>
      </xdr:nvSpPr>
      <xdr:spPr>
        <a:xfrm>
          <a:off x="13436111" y="9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84625</xdr:rowOff>
    </xdr:from>
    <xdr:to>
      <xdr:col>67</xdr:col>
      <xdr:colOff>101600</xdr:colOff>
      <xdr:row>57</xdr:row>
      <xdr:rowOff>14775</xdr:rowOff>
    </xdr:to>
    <xdr:sp macro="" textlink="">
      <xdr:nvSpPr>
        <xdr:cNvPr id="606" name="楕円 605"/>
        <xdr:cNvSpPr/>
      </xdr:nvSpPr>
      <xdr:spPr>
        <a:xfrm>
          <a:off x="12763500" y="96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5902</xdr:rowOff>
    </xdr:from>
    <xdr:ext cx="534377" cy="259045"/>
    <xdr:sp macro="" textlink="">
      <xdr:nvSpPr>
        <xdr:cNvPr id="607" name="テキスト ボックス 606"/>
        <xdr:cNvSpPr txBox="1"/>
      </xdr:nvSpPr>
      <xdr:spPr>
        <a:xfrm>
          <a:off x="12547111" y="97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120320</xdr:rowOff>
    </xdr:from>
    <xdr:to>
      <xdr:col>85</xdr:col>
      <xdr:colOff>127000</xdr:colOff>
      <xdr:row>77</xdr:row>
      <xdr:rowOff>153594</xdr:rowOff>
    </xdr:to>
    <xdr:cxnSp macro="">
      <xdr:nvCxnSpPr>
        <xdr:cNvPr id="636" name="直線コネクタ 635"/>
        <xdr:cNvCxnSpPr/>
      </xdr:nvCxnSpPr>
      <xdr:spPr>
        <a:xfrm flipV="1">
          <a:off x="15481300" y="13150520"/>
          <a:ext cx="8382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153594</xdr:rowOff>
    </xdr:from>
    <xdr:to>
      <xdr:col>81</xdr:col>
      <xdr:colOff>50800</xdr:colOff>
      <xdr:row>78</xdr:row>
      <xdr:rowOff>137618</xdr:rowOff>
    </xdr:to>
    <xdr:cxnSp macro="">
      <xdr:nvCxnSpPr>
        <xdr:cNvPr id="639" name="直線コネクタ 638"/>
        <xdr:cNvCxnSpPr/>
      </xdr:nvCxnSpPr>
      <xdr:spPr>
        <a:xfrm flipV="1">
          <a:off x="14592300" y="13355244"/>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137618</xdr:rowOff>
    </xdr:from>
    <xdr:to>
      <xdr:col>76</xdr:col>
      <xdr:colOff>114300</xdr:colOff>
      <xdr:row>78</xdr:row>
      <xdr:rowOff>164757</xdr:rowOff>
    </xdr:to>
    <xdr:cxnSp macro="">
      <xdr:nvCxnSpPr>
        <xdr:cNvPr id="642" name="直線コネクタ 641"/>
        <xdr:cNvCxnSpPr/>
      </xdr:nvCxnSpPr>
      <xdr:spPr>
        <a:xfrm flipV="1">
          <a:off x="13703300" y="1351071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138418</xdr:rowOff>
    </xdr:from>
    <xdr:to>
      <xdr:col>71</xdr:col>
      <xdr:colOff>177800</xdr:colOff>
      <xdr:row>78</xdr:row>
      <xdr:rowOff>164757</xdr:rowOff>
    </xdr:to>
    <xdr:cxnSp macro="">
      <xdr:nvCxnSpPr>
        <xdr:cNvPr id="645" name="直線コネクタ 644"/>
        <xdr:cNvCxnSpPr/>
      </xdr:nvCxnSpPr>
      <xdr:spPr>
        <a:xfrm>
          <a:off x="12814300" y="1351151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69520</xdr:rowOff>
    </xdr:from>
    <xdr:to>
      <xdr:col>85</xdr:col>
      <xdr:colOff>177800</xdr:colOff>
      <xdr:row>76</xdr:row>
      <xdr:rowOff>171120</xdr:rowOff>
    </xdr:to>
    <xdr:sp macro="" textlink="">
      <xdr:nvSpPr>
        <xdr:cNvPr id="655" name="楕円 654"/>
        <xdr:cNvSpPr/>
      </xdr:nvSpPr>
      <xdr:spPr>
        <a:xfrm>
          <a:off x="16268700" y="130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92397</xdr:rowOff>
    </xdr:from>
    <xdr:ext cx="534377" cy="259045"/>
    <xdr:sp macro="" textlink="">
      <xdr:nvSpPr>
        <xdr:cNvPr id="656" name="災害復旧費該当値テキスト"/>
        <xdr:cNvSpPr txBox="1"/>
      </xdr:nvSpPr>
      <xdr:spPr>
        <a:xfrm>
          <a:off x="16370300" y="129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102794</xdr:rowOff>
    </xdr:from>
    <xdr:to>
      <xdr:col>81</xdr:col>
      <xdr:colOff>101600</xdr:colOff>
      <xdr:row>78</xdr:row>
      <xdr:rowOff>32944</xdr:rowOff>
    </xdr:to>
    <xdr:sp macro="" textlink="">
      <xdr:nvSpPr>
        <xdr:cNvPr id="657" name="楕円 656"/>
        <xdr:cNvSpPr/>
      </xdr:nvSpPr>
      <xdr:spPr>
        <a:xfrm>
          <a:off x="15430500" y="133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49471</xdr:rowOff>
    </xdr:from>
    <xdr:ext cx="534377" cy="259045"/>
    <xdr:sp macro="" textlink="">
      <xdr:nvSpPr>
        <xdr:cNvPr id="658" name="テキスト ボックス 657"/>
        <xdr:cNvSpPr txBox="1"/>
      </xdr:nvSpPr>
      <xdr:spPr>
        <a:xfrm>
          <a:off x="15214111" y="130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86818</xdr:rowOff>
    </xdr:from>
    <xdr:to>
      <xdr:col>76</xdr:col>
      <xdr:colOff>165100</xdr:colOff>
      <xdr:row>79</xdr:row>
      <xdr:rowOff>16968</xdr:rowOff>
    </xdr:to>
    <xdr:sp macro="" textlink="">
      <xdr:nvSpPr>
        <xdr:cNvPr id="659" name="楕円 658"/>
        <xdr:cNvSpPr/>
      </xdr:nvSpPr>
      <xdr:spPr>
        <a:xfrm>
          <a:off x="14541500" y="134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33495</xdr:rowOff>
    </xdr:from>
    <xdr:ext cx="469744" cy="259045"/>
    <xdr:sp macro="" textlink="">
      <xdr:nvSpPr>
        <xdr:cNvPr id="660" name="テキスト ボックス 659"/>
        <xdr:cNvSpPr txBox="1"/>
      </xdr:nvSpPr>
      <xdr:spPr>
        <a:xfrm>
          <a:off x="14357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113957</xdr:rowOff>
    </xdr:from>
    <xdr:to>
      <xdr:col>72</xdr:col>
      <xdr:colOff>38100</xdr:colOff>
      <xdr:row>79</xdr:row>
      <xdr:rowOff>44107</xdr:rowOff>
    </xdr:to>
    <xdr:sp macro="" textlink="">
      <xdr:nvSpPr>
        <xdr:cNvPr id="661" name="楕円 660"/>
        <xdr:cNvSpPr/>
      </xdr:nvSpPr>
      <xdr:spPr>
        <a:xfrm>
          <a:off x="13652500" y="134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35234</xdr:rowOff>
    </xdr:from>
    <xdr:ext cx="469744" cy="259045"/>
    <xdr:sp macro="" textlink="">
      <xdr:nvSpPr>
        <xdr:cNvPr id="662" name="テキスト ボックス 661"/>
        <xdr:cNvSpPr txBox="1"/>
      </xdr:nvSpPr>
      <xdr:spPr>
        <a:xfrm>
          <a:off x="13468428" y="135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87618</xdr:rowOff>
    </xdr:from>
    <xdr:to>
      <xdr:col>67</xdr:col>
      <xdr:colOff>101600</xdr:colOff>
      <xdr:row>79</xdr:row>
      <xdr:rowOff>17768</xdr:rowOff>
    </xdr:to>
    <xdr:sp macro="" textlink="">
      <xdr:nvSpPr>
        <xdr:cNvPr id="663" name="楕円 662"/>
        <xdr:cNvSpPr/>
      </xdr:nvSpPr>
      <xdr:spPr>
        <a:xfrm>
          <a:off x="127635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8895</xdr:rowOff>
    </xdr:from>
    <xdr:ext cx="469744" cy="259045"/>
    <xdr:sp macro="" textlink="">
      <xdr:nvSpPr>
        <xdr:cNvPr id="664" name="テキスト ボックス 663"/>
        <xdr:cNvSpPr txBox="1"/>
      </xdr:nvSpPr>
      <xdr:spPr>
        <a:xfrm>
          <a:off x="12579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71349</xdr:rowOff>
    </xdr:from>
    <xdr:to>
      <xdr:col>85</xdr:col>
      <xdr:colOff>127000</xdr:colOff>
      <xdr:row>97</xdr:row>
      <xdr:rowOff>74050</xdr:rowOff>
    </xdr:to>
    <xdr:cxnSp macro="">
      <xdr:nvCxnSpPr>
        <xdr:cNvPr id="693" name="直線コネクタ 692"/>
        <xdr:cNvCxnSpPr/>
      </xdr:nvCxnSpPr>
      <xdr:spPr>
        <a:xfrm>
          <a:off x="15481300" y="16701999"/>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62902</xdr:rowOff>
    </xdr:from>
    <xdr:to>
      <xdr:col>81</xdr:col>
      <xdr:colOff>50800</xdr:colOff>
      <xdr:row>97</xdr:row>
      <xdr:rowOff>71349</xdr:rowOff>
    </xdr:to>
    <xdr:cxnSp macro="">
      <xdr:nvCxnSpPr>
        <xdr:cNvPr id="696" name="直線コネクタ 695"/>
        <xdr:cNvCxnSpPr/>
      </xdr:nvCxnSpPr>
      <xdr:spPr>
        <a:xfrm>
          <a:off x="14592300" y="16693552"/>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45563</xdr:rowOff>
    </xdr:from>
    <xdr:to>
      <xdr:col>76</xdr:col>
      <xdr:colOff>114300</xdr:colOff>
      <xdr:row>97</xdr:row>
      <xdr:rowOff>62902</xdr:rowOff>
    </xdr:to>
    <xdr:cxnSp macro="">
      <xdr:nvCxnSpPr>
        <xdr:cNvPr id="699" name="直線コネクタ 698"/>
        <xdr:cNvCxnSpPr/>
      </xdr:nvCxnSpPr>
      <xdr:spPr>
        <a:xfrm>
          <a:off x="13703300" y="16676213"/>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2680</xdr:rowOff>
    </xdr:from>
    <xdr:to>
      <xdr:col>71</xdr:col>
      <xdr:colOff>177800</xdr:colOff>
      <xdr:row>97</xdr:row>
      <xdr:rowOff>45563</xdr:rowOff>
    </xdr:to>
    <xdr:cxnSp macro="">
      <xdr:nvCxnSpPr>
        <xdr:cNvPr id="702" name="直線コネクタ 701"/>
        <xdr:cNvCxnSpPr/>
      </xdr:nvCxnSpPr>
      <xdr:spPr>
        <a:xfrm>
          <a:off x="12814300" y="16633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23250</xdr:rowOff>
    </xdr:from>
    <xdr:to>
      <xdr:col>85</xdr:col>
      <xdr:colOff>177800</xdr:colOff>
      <xdr:row>97</xdr:row>
      <xdr:rowOff>124850</xdr:rowOff>
    </xdr:to>
    <xdr:sp macro="" textlink="">
      <xdr:nvSpPr>
        <xdr:cNvPr id="712" name="楕円 711"/>
        <xdr:cNvSpPr/>
      </xdr:nvSpPr>
      <xdr:spPr>
        <a:xfrm>
          <a:off x="16268700" y="16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46127</xdr:rowOff>
    </xdr:from>
    <xdr:ext cx="534377" cy="259045"/>
    <xdr:sp macro="" textlink="">
      <xdr:nvSpPr>
        <xdr:cNvPr id="713" name="公債費該当値テキスト"/>
        <xdr:cNvSpPr txBox="1"/>
      </xdr:nvSpPr>
      <xdr:spPr>
        <a:xfrm>
          <a:off x="16370300" y="165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20549</xdr:rowOff>
    </xdr:from>
    <xdr:to>
      <xdr:col>81</xdr:col>
      <xdr:colOff>101600</xdr:colOff>
      <xdr:row>97</xdr:row>
      <xdr:rowOff>122149</xdr:rowOff>
    </xdr:to>
    <xdr:sp macro="" textlink="">
      <xdr:nvSpPr>
        <xdr:cNvPr id="714" name="楕円 713"/>
        <xdr:cNvSpPr/>
      </xdr:nvSpPr>
      <xdr:spPr>
        <a:xfrm>
          <a:off x="15430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138676</xdr:rowOff>
    </xdr:from>
    <xdr:ext cx="534377" cy="259045"/>
    <xdr:sp macro="" textlink="">
      <xdr:nvSpPr>
        <xdr:cNvPr id="715" name="テキスト ボックス 714"/>
        <xdr:cNvSpPr txBox="1"/>
      </xdr:nvSpPr>
      <xdr:spPr>
        <a:xfrm>
          <a:off x="15214111" y="164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12102</xdr:rowOff>
    </xdr:from>
    <xdr:to>
      <xdr:col>76</xdr:col>
      <xdr:colOff>165100</xdr:colOff>
      <xdr:row>97</xdr:row>
      <xdr:rowOff>113702</xdr:rowOff>
    </xdr:to>
    <xdr:sp macro="" textlink="">
      <xdr:nvSpPr>
        <xdr:cNvPr id="716" name="楕円 715"/>
        <xdr:cNvSpPr/>
      </xdr:nvSpPr>
      <xdr:spPr>
        <a:xfrm>
          <a:off x="145415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130229</xdr:rowOff>
    </xdr:from>
    <xdr:ext cx="534377" cy="259045"/>
    <xdr:sp macro="" textlink="">
      <xdr:nvSpPr>
        <xdr:cNvPr id="717" name="テキスト ボックス 716"/>
        <xdr:cNvSpPr txBox="1"/>
      </xdr:nvSpPr>
      <xdr:spPr>
        <a:xfrm>
          <a:off x="14325111" y="164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166213</xdr:rowOff>
    </xdr:from>
    <xdr:to>
      <xdr:col>72</xdr:col>
      <xdr:colOff>38100</xdr:colOff>
      <xdr:row>97</xdr:row>
      <xdr:rowOff>96363</xdr:rowOff>
    </xdr:to>
    <xdr:sp macro="" textlink="">
      <xdr:nvSpPr>
        <xdr:cNvPr id="718" name="楕円 717"/>
        <xdr:cNvSpPr/>
      </xdr:nvSpPr>
      <xdr:spPr>
        <a:xfrm>
          <a:off x="136525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112890</xdr:rowOff>
    </xdr:from>
    <xdr:ext cx="534377" cy="259045"/>
    <xdr:sp macro="" textlink="">
      <xdr:nvSpPr>
        <xdr:cNvPr id="719" name="テキスト ボックス 718"/>
        <xdr:cNvSpPr txBox="1"/>
      </xdr:nvSpPr>
      <xdr:spPr>
        <a:xfrm>
          <a:off x="13436111" y="164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123330</xdr:rowOff>
    </xdr:from>
    <xdr:to>
      <xdr:col>67</xdr:col>
      <xdr:colOff>101600</xdr:colOff>
      <xdr:row>97</xdr:row>
      <xdr:rowOff>53480</xdr:rowOff>
    </xdr:to>
    <xdr:sp macro="" textlink="">
      <xdr:nvSpPr>
        <xdr:cNvPr id="720" name="楕円 719"/>
        <xdr:cNvSpPr/>
      </xdr:nvSpPr>
      <xdr:spPr>
        <a:xfrm>
          <a:off x="12763500" y="16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70007</xdr:rowOff>
    </xdr:from>
    <xdr:ext cx="599010" cy="259045"/>
    <xdr:sp macro="" textlink="">
      <xdr:nvSpPr>
        <xdr:cNvPr id="721" name="テキスト ボックス 720"/>
        <xdr:cNvSpPr txBox="1"/>
      </xdr:nvSpPr>
      <xdr:spPr>
        <a:xfrm>
          <a:off x="12514795" y="163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円となっており、将来的な公共施設の整備・修繕・更新等に備え、公共施設整備基金への積立を行ったことが要因である。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教育費は、対前年１１，６６６千円と減少し、類似団体平均より３，１８３千円低くなっ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これは、小中学校空調設備の整備が終了したこと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円高くなっている。これは、本市の基幹産業である農業施策の充実を図るために事業を推進した結果である。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財政調整基金には、決算剰余金の１／２以上の積み立てを毎年度実施しており、平成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年度末現在高は５９億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％減少し赤字となった。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が一本算定になるため、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連結実質赤字比率については、一般会計及び特別会計において黒字であり、赤字比率は発生していない。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△２３．９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％であり、対前年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％）増加した主な要因は、分母である標準財政規模が対前年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．６％）減少したものの、分子である「一般会計」と「一般会計及び公営企業以外の特別会計」の実質収支額、「公営企業会計（法適、非適）」の資金剰余額の合算額が対前年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５５５，９８７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％）減少と分子の減少幅の方</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が大き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かったことによるものである。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実質公債費比率は、３か年平均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％で、年々減少傾向にある。対前年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は微増したものの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％）が算定対象年度外となったことが挙げられる。平成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した主たる要因は、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分子は、主な基礎数値である公債費の減少（△９４，３５８千円／△３．１％）等により全体として対前年９，７２４千円（△１．６％）減少、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は５０，１２１千円減少、普通交付税と臨時財政対策債発行額で３４６，２５７千円減少）により全体として２９１，９９２千円（△２．３％）の減少と、分母の減少の方が僅かに大きか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今後も、緊急度・住民ニーズの的確な把握に努めるとともに、投資的事業には財政運営に有利な地方債の発行に努める。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従前から行ってきた地方債発行枠の制限や繰上償還の実施により、地方債残高の抑制に努めているほか、発行地方債についても過疎対策事業債など財政運営に有利な地方債を中心としていること、充当可能基金についても積極的な積み立てを行っていることなどから、年々減少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％であり、対前年比８．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％改善した。その主たる要因は、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は対前年８０５，７９２千円（△１０．４％）減少（将来負担額のうち地方債残高は１，２９３，８９９千円減少、充当可能財源等のうち基準財政需要額算入見込額は１，２６６，２２３千円減少）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は標準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財政規模が対前年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税収入額は５０，１２１千円減少、普通交付税と臨時財政対策債発行可能額で３４６，２５７千円減少）と、全体として２９１，９９２千円（△２．３％）の減少と、分子の減少の方が大きか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今後も、新規発行地方債を抑制するとともに、充当可能基金も増額を図るなどして、比率の低下に努める。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理由として、決算状況を踏まえ実質収支額の二分の一の額を「財政調整基金」に６９１，５８９千円積立、今後の公共施設の建設や維持管理等のために「公共施設整備基金」に１，３４４，２９０千円積み立てた一方、市道維持管理やスポーツ施設管理（大原総合体育館）等の整備に伴い、「公共施設整備基金」を７４４，０００千円取り崩したこと等により、基金全体としては、８６，２７２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担い手確保育成基金：農業における担い手の確保・育成等に係る事業に要する経費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今後の公共施設の建設や維持管理等のために１，３４４，２９０千円積み立てた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子ども医療費助成基金：子ども医療費助成事業の財源として５１，５１５千円を充当したことによる減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地域振興基金：市民の連帯及び強化を図る事業への財源として取り崩しを行う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歳計余剰金の積立（６９１，５８９千円）、一般財源充当に係る取崩（８８２，７７３千円）による減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強制繰上償還に係る取崩による減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8"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8" name="楕円 87"/>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9"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90" name="楕円 89"/>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58103</xdr:rowOff>
    </xdr:to>
    <xdr:cxnSp macro="">
      <xdr:nvCxnSpPr>
        <xdr:cNvPr id="91" name="直線コネクタ 90"/>
        <xdr:cNvCxnSpPr/>
      </xdr:nvCxnSpPr>
      <xdr:spPr>
        <a:xfrm flipV="1">
          <a:off x="4051300" y="5960533"/>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2" name="楕円 91"/>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77893</xdr:rowOff>
    </xdr:to>
    <xdr:cxnSp macro="">
      <xdr:nvCxnSpPr>
        <xdr:cNvPr id="93" name="直線コネクタ 92"/>
        <xdr:cNvCxnSpPr/>
      </xdr:nvCxnSpPr>
      <xdr:spPr>
        <a:xfrm flipV="1">
          <a:off x="3289300" y="597312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2434</xdr:rowOff>
    </xdr:from>
    <xdr:to>
      <xdr:col>11</xdr:col>
      <xdr:colOff>187325</xdr:colOff>
      <xdr:row>29</xdr:row>
      <xdr:rowOff>104034</xdr:rowOff>
    </xdr:to>
    <xdr:sp macro="" textlink="">
      <xdr:nvSpPr>
        <xdr:cNvPr id="94" name="楕円 93"/>
        <xdr:cNvSpPr/>
      </xdr:nvSpPr>
      <xdr:spPr>
        <a:xfrm>
          <a:off x="2476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53234</xdr:rowOff>
    </xdr:from>
    <xdr:to>
      <xdr:col>15</xdr:col>
      <xdr:colOff>136525</xdr:colOff>
      <xdr:row>30</xdr:row>
      <xdr:rowOff>77893</xdr:rowOff>
    </xdr:to>
    <xdr:cxnSp macro="">
      <xdr:nvCxnSpPr>
        <xdr:cNvPr id="95" name="直線コネクタ 94"/>
        <xdr:cNvCxnSpPr/>
      </xdr:nvCxnSpPr>
      <xdr:spPr>
        <a:xfrm>
          <a:off x="2527300" y="5796809"/>
          <a:ext cx="762000" cy="1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6"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7"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8"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9" name="n_1mainValue有形固定資産減価償却率"/>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0" name="n_2mainValue有形固定資産減価償却率"/>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120561</xdr:rowOff>
    </xdr:from>
    <xdr:ext cx="405111" cy="259045"/>
    <xdr:sp macro="" textlink="">
      <xdr:nvSpPr>
        <xdr:cNvPr id="101" name="n_3mainValue有形固定資産減価償却率"/>
        <xdr:cNvSpPr txBox="1"/>
      </xdr:nvSpPr>
      <xdr:spPr>
        <a:xfrm>
          <a:off x="2324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は、類似団体平均を下回っており、主な要因としては、集中改革プランに基づき、公債費の抑制等を行ったことより地方債残高を減少させたことが考えられる。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55680</xdr:rowOff>
    </xdr:from>
    <xdr:to>
      <xdr:col>76</xdr:col>
      <xdr:colOff>73025</xdr:colOff>
      <xdr:row>33</xdr:row>
      <xdr:rowOff>157280</xdr:rowOff>
    </xdr:to>
    <xdr:sp macro="" textlink="">
      <xdr:nvSpPr>
        <xdr:cNvPr id="145" name="楕円 144"/>
        <xdr:cNvSpPr/>
      </xdr:nvSpPr>
      <xdr:spPr>
        <a:xfrm>
          <a:off x="14744700" y="64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142057</xdr:rowOff>
    </xdr:from>
    <xdr:ext cx="469744" cy="259045"/>
    <xdr:sp macro="" textlink="">
      <xdr:nvSpPr>
        <xdr:cNvPr id="146" name="債務償還比率該当値テキスト"/>
        <xdr:cNvSpPr txBox="1"/>
      </xdr:nvSpPr>
      <xdr:spPr>
        <a:xfrm>
          <a:off x="14846300" y="63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34810</xdr:rowOff>
    </xdr:from>
    <xdr:to>
      <xdr:col>72</xdr:col>
      <xdr:colOff>123825</xdr:colOff>
      <xdr:row>33</xdr:row>
      <xdr:rowOff>136410</xdr:rowOff>
    </xdr:to>
    <xdr:sp macro="" textlink="">
      <xdr:nvSpPr>
        <xdr:cNvPr id="147" name="楕円 146"/>
        <xdr:cNvSpPr/>
      </xdr:nvSpPr>
      <xdr:spPr>
        <a:xfrm>
          <a:off x="14033500" y="64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85610</xdr:rowOff>
    </xdr:from>
    <xdr:to>
      <xdr:col>76</xdr:col>
      <xdr:colOff>22225</xdr:colOff>
      <xdr:row>33</xdr:row>
      <xdr:rowOff>106480</xdr:rowOff>
    </xdr:to>
    <xdr:cxnSp macro="">
      <xdr:nvCxnSpPr>
        <xdr:cNvPr id="148" name="直線コネクタ 147"/>
        <xdr:cNvCxnSpPr/>
      </xdr:nvCxnSpPr>
      <xdr:spPr>
        <a:xfrm>
          <a:off x="14084300" y="6514985"/>
          <a:ext cx="7112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127537</xdr:rowOff>
    </xdr:from>
    <xdr:ext cx="469744" cy="259045"/>
    <xdr:sp macro="" textlink="">
      <xdr:nvSpPr>
        <xdr:cNvPr id="150" name="n_1mainValue債務償還比率"/>
        <xdr:cNvSpPr txBox="1"/>
      </xdr:nvSpPr>
      <xdr:spPr>
        <a:xfrm>
          <a:off x="13836727" y="655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113574</xdr:rowOff>
    </xdr:from>
    <xdr:to>
      <xdr:col>24</xdr:col>
      <xdr:colOff>114300</xdr:colOff>
      <xdr:row>36</xdr:row>
      <xdr:rowOff>43724</xdr:rowOff>
    </xdr:to>
    <xdr:sp macro="" textlink="">
      <xdr:nvSpPr>
        <xdr:cNvPr id="72" name="楕円 71"/>
        <xdr:cNvSpPr/>
      </xdr:nvSpPr>
      <xdr:spPr>
        <a:xfrm>
          <a:off x="4584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136451</xdr:rowOff>
    </xdr:from>
    <xdr:ext cx="405111" cy="259045"/>
    <xdr:sp macro="" textlink="">
      <xdr:nvSpPr>
        <xdr:cNvPr id="73" name="【道路】&#10;有形固定資産減価償却率該当値テキスト"/>
        <xdr:cNvSpPr txBox="1"/>
      </xdr:nvSpPr>
      <xdr:spPr>
        <a:xfrm>
          <a:off x="46736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113574</xdr:rowOff>
    </xdr:from>
    <xdr:to>
      <xdr:col>20</xdr:col>
      <xdr:colOff>38100</xdr:colOff>
      <xdr:row>36</xdr:row>
      <xdr:rowOff>43724</xdr:rowOff>
    </xdr:to>
    <xdr:sp macro="" textlink="">
      <xdr:nvSpPr>
        <xdr:cNvPr id="74" name="楕円 73"/>
        <xdr:cNvSpPr/>
      </xdr:nvSpPr>
      <xdr:spPr>
        <a:xfrm>
          <a:off x="374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164374</xdr:rowOff>
    </xdr:from>
    <xdr:to>
      <xdr:col>24</xdr:col>
      <xdr:colOff>63500</xdr:colOff>
      <xdr:row>35</xdr:row>
      <xdr:rowOff>164374</xdr:rowOff>
    </xdr:to>
    <xdr:cxnSp macro="">
      <xdr:nvCxnSpPr>
        <xdr:cNvPr id="75" name="直線コネクタ 74"/>
        <xdr:cNvCxnSpPr/>
      </xdr:nvCxnSpPr>
      <xdr:spPr>
        <a:xfrm>
          <a:off x="3797300" y="6165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6" name="楕円 75"/>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164374</xdr:rowOff>
    </xdr:from>
    <xdr:to>
      <xdr:col>19</xdr:col>
      <xdr:colOff>177800</xdr:colOff>
      <xdr:row>36</xdr:row>
      <xdr:rowOff>19050</xdr:rowOff>
    </xdr:to>
    <xdr:cxnSp macro="">
      <xdr:nvCxnSpPr>
        <xdr:cNvPr id="77" name="直線コネクタ 76"/>
        <xdr:cNvCxnSpPr/>
      </xdr:nvCxnSpPr>
      <xdr:spPr>
        <a:xfrm flipV="1">
          <a:off x="2908300" y="61651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165826</xdr:rowOff>
    </xdr:from>
    <xdr:to>
      <xdr:col>10</xdr:col>
      <xdr:colOff>165100</xdr:colOff>
      <xdr:row>36</xdr:row>
      <xdr:rowOff>95976</xdr:rowOff>
    </xdr:to>
    <xdr:sp macro="" textlink="">
      <xdr:nvSpPr>
        <xdr:cNvPr id="78" name="楕円 77"/>
        <xdr:cNvSpPr/>
      </xdr:nvSpPr>
      <xdr:spPr>
        <a:xfrm>
          <a:off x="1968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45176</xdr:rowOff>
    </xdr:to>
    <xdr:cxnSp macro="">
      <xdr:nvCxnSpPr>
        <xdr:cNvPr id="79" name="直線コネクタ 78"/>
        <xdr:cNvCxnSpPr/>
      </xdr:nvCxnSpPr>
      <xdr:spPr>
        <a:xfrm flipV="1">
          <a:off x="2019300" y="61912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60251</xdr:rowOff>
    </xdr:from>
    <xdr:ext cx="405111" cy="259045"/>
    <xdr:sp macro="" textlink="">
      <xdr:nvSpPr>
        <xdr:cNvPr id="83" name="n_1mainValue【道路】&#10;有形固定資産減価償却率"/>
        <xdr:cNvSpPr txBox="1"/>
      </xdr:nvSpPr>
      <xdr:spPr>
        <a:xfrm>
          <a:off x="3582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4" name="n_2mainValue【道路】&#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112503</xdr:rowOff>
    </xdr:from>
    <xdr:ext cx="405111" cy="259045"/>
    <xdr:sp macro="" textlink="">
      <xdr:nvSpPr>
        <xdr:cNvPr id="85" name="n_3mainValue【道路】&#10;有形固定資産減価償却率"/>
        <xdr:cNvSpPr txBox="1"/>
      </xdr:nvSpPr>
      <xdr:spPr>
        <a:xfrm>
          <a:off x="181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4216</xdr:rowOff>
    </xdr:from>
    <xdr:to>
      <xdr:col>55</xdr:col>
      <xdr:colOff>50800</xdr:colOff>
      <xdr:row>37</xdr:row>
      <xdr:rowOff>105816</xdr:rowOff>
    </xdr:to>
    <xdr:sp macro="" textlink="">
      <xdr:nvSpPr>
        <xdr:cNvPr id="124" name="楕円 123"/>
        <xdr:cNvSpPr/>
      </xdr:nvSpPr>
      <xdr:spPr>
        <a:xfrm>
          <a:off x="10426700" y="63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27093</xdr:rowOff>
    </xdr:from>
    <xdr:ext cx="534377" cy="259045"/>
    <xdr:sp macro="" textlink="">
      <xdr:nvSpPr>
        <xdr:cNvPr id="125" name="【道路】&#10;一人当たり延長該当値テキスト"/>
        <xdr:cNvSpPr txBox="1"/>
      </xdr:nvSpPr>
      <xdr:spPr>
        <a:xfrm>
          <a:off x="10515600"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25648</xdr:rowOff>
    </xdr:from>
    <xdr:to>
      <xdr:col>50</xdr:col>
      <xdr:colOff>165100</xdr:colOff>
      <xdr:row>37</xdr:row>
      <xdr:rowOff>127248</xdr:rowOff>
    </xdr:to>
    <xdr:sp macro="" textlink="">
      <xdr:nvSpPr>
        <xdr:cNvPr id="126" name="楕円 125"/>
        <xdr:cNvSpPr/>
      </xdr:nvSpPr>
      <xdr:spPr>
        <a:xfrm>
          <a:off x="9588500" y="63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55016</xdr:rowOff>
    </xdr:from>
    <xdr:to>
      <xdr:col>55</xdr:col>
      <xdr:colOff>0</xdr:colOff>
      <xdr:row>37</xdr:row>
      <xdr:rowOff>76448</xdr:rowOff>
    </xdr:to>
    <xdr:cxnSp macro="">
      <xdr:nvCxnSpPr>
        <xdr:cNvPr id="127" name="直線コネクタ 126"/>
        <xdr:cNvCxnSpPr/>
      </xdr:nvCxnSpPr>
      <xdr:spPr>
        <a:xfrm flipV="1">
          <a:off x="9639300" y="6398666"/>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136576</xdr:rowOff>
    </xdr:from>
    <xdr:to>
      <xdr:col>46</xdr:col>
      <xdr:colOff>38100</xdr:colOff>
      <xdr:row>38</xdr:row>
      <xdr:rowOff>66726</xdr:rowOff>
    </xdr:to>
    <xdr:sp macro="" textlink="">
      <xdr:nvSpPr>
        <xdr:cNvPr id="128" name="楕円 127"/>
        <xdr:cNvSpPr/>
      </xdr:nvSpPr>
      <xdr:spPr>
        <a:xfrm>
          <a:off x="8699500" y="64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76448</xdr:rowOff>
    </xdr:from>
    <xdr:to>
      <xdr:col>50</xdr:col>
      <xdr:colOff>114300</xdr:colOff>
      <xdr:row>38</xdr:row>
      <xdr:rowOff>15926</xdr:rowOff>
    </xdr:to>
    <xdr:cxnSp macro="">
      <xdr:nvCxnSpPr>
        <xdr:cNvPr id="129" name="直線コネクタ 128"/>
        <xdr:cNvCxnSpPr/>
      </xdr:nvCxnSpPr>
      <xdr:spPr>
        <a:xfrm flipV="1">
          <a:off x="8750300" y="642009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52089</xdr:rowOff>
    </xdr:from>
    <xdr:to>
      <xdr:col>41</xdr:col>
      <xdr:colOff>101600</xdr:colOff>
      <xdr:row>37</xdr:row>
      <xdr:rowOff>153689</xdr:rowOff>
    </xdr:to>
    <xdr:sp macro="" textlink="">
      <xdr:nvSpPr>
        <xdr:cNvPr id="130" name="楕円 129"/>
        <xdr:cNvSpPr/>
      </xdr:nvSpPr>
      <xdr:spPr>
        <a:xfrm>
          <a:off x="7810500" y="63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102889</xdr:rowOff>
    </xdr:from>
    <xdr:to>
      <xdr:col>45</xdr:col>
      <xdr:colOff>177800</xdr:colOff>
      <xdr:row>38</xdr:row>
      <xdr:rowOff>15926</xdr:rowOff>
    </xdr:to>
    <xdr:cxnSp macro="">
      <xdr:nvCxnSpPr>
        <xdr:cNvPr id="131" name="直線コネクタ 130"/>
        <xdr:cNvCxnSpPr/>
      </xdr:nvCxnSpPr>
      <xdr:spPr>
        <a:xfrm>
          <a:off x="7861300" y="6446539"/>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143775</xdr:rowOff>
    </xdr:from>
    <xdr:ext cx="534377" cy="259045"/>
    <xdr:sp macro="" textlink="">
      <xdr:nvSpPr>
        <xdr:cNvPr id="135" name="n_1mainValue【道路】&#10;一人当たり延長"/>
        <xdr:cNvSpPr txBox="1"/>
      </xdr:nvSpPr>
      <xdr:spPr>
        <a:xfrm>
          <a:off x="9359411" y="61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83253</xdr:rowOff>
    </xdr:from>
    <xdr:ext cx="534377" cy="259045"/>
    <xdr:sp macro="" textlink="">
      <xdr:nvSpPr>
        <xdr:cNvPr id="136" name="n_2mainValue【道路】&#10;一人当たり延長"/>
        <xdr:cNvSpPr txBox="1"/>
      </xdr:nvSpPr>
      <xdr:spPr>
        <a:xfrm>
          <a:off x="8483111" y="62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170216</xdr:rowOff>
    </xdr:from>
    <xdr:ext cx="534377" cy="259045"/>
    <xdr:sp macro="" textlink="">
      <xdr:nvSpPr>
        <xdr:cNvPr id="137" name="n_3mainValue【道路】&#10;一人当たり延長"/>
        <xdr:cNvSpPr txBox="1"/>
      </xdr:nvSpPr>
      <xdr:spPr>
        <a:xfrm>
          <a:off x="7594111" y="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78" name="楕円 177"/>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15801</xdr:rowOff>
    </xdr:from>
    <xdr:ext cx="405111" cy="259045"/>
    <xdr:sp macro="" textlink="">
      <xdr:nvSpPr>
        <xdr:cNvPr id="179" name="【橋りょう・トンネル】&#10;有形固定資産減価償却率該当値テキスト"/>
        <xdr:cNvSpPr txBox="1"/>
      </xdr:nvSpPr>
      <xdr:spPr>
        <a:xfrm>
          <a:off x="4673600"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80" name="楕円 179"/>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107769</xdr:rowOff>
    </xdr:to>
    <xdr:cxnSp macro="">
      <xdr:nvCxnSpPr>
        <xdr:cNvPr id="181" name="直線コネクタ 180"/>
        <xdr:cNvCxnSpPr/>
      </xdr:nvCxnSpPr>
      <xdr:spPr>
        <a:xfrm flipV="1">
          <a:off x="3797300" y="102037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82" name="楕円 181"/>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127363</xdr:rowOff>
    </xdr:to>
    <xdr:cxnSp macro="">
      <xdr:nvCxnSpPr>
        <xdr:cNvPr id="183" name="直線コネクタ 182"/>
        <xdr:cNvCxnSpPr/>
      </xdr:nvCxnSpPr>
      <xdr:spPr>
        <a:xfrm flipV="1">
          <a:off x="2908300" y="102233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4" name="楕円 183"/>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148590</xdr:rowOff>
    </xdr:to>
    <xdr:cxnSp macro="">
      <xdr:nvCxnSpPr>
        <xdr:cNvPr id="185" name="直線コネクタ 184"/>
        <xdr:cNvCxnSpPr/>
      </xdr:nvCxnSpPr>
      <xdr:spPr>
        <a:xfrm flipV="1">
          <a:off x="2019300" y="102429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149696</xdr:rowOff>
    </xdr:from>
    <xdr:ext cx="405111" cy="259045"/>
    <xdr:sp macro="" textlink="">
      <xdr:nvSpPr>
        <xdr:cNvPr id="189" name="n_1mainValue【橋りょう・トンネル】&#10;有形固定資産減価償却率"/>
        <xdr:cNvSpPr txBox="1"/>
      </xdr:nvSpPr>
      <xdr:spPr>
        <a:xfrm>
          <a:off x="35820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90" name="n_2main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1" name="n_3mainValue【橋りょう・トンネ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121643</xdr:rowOff>
    </xdr:from>
    <xdr:to>
      <xdr:col>55</xdr:col>
      <xdr:colOff>50800</xdr:colOff>
      <xdr:row>61</xdr:row>
      <xdr:rowOff>51793</xdr:rowOff>
    </xdr:to>
    <xdr:sp macro="" textlink="">
      <xdr:nvSpPr>
        <xdr:cNvPr id="228" name="楕円 227"/>
        <xdr:cNvSpPr/>
      </xdr:nvSpPr>
      <xdr:spPr>
        <a:xfrm>
          <a:off x="10426700" y="104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144520</xdr:rowOff>
    </xdr:from>
    <xdr:ext cx="599010" cy="259045"/>
    <xdr:sp macro="" textlink="">
      <xdr:nvSpPr>
        <xdr:cNvPr id="229" name="【橋りょう・トンネル】&#10;一人当たり有形固定資産（償却資産）額該当値テキスト"/>
        <xdr:cNvSpPr txBox="1"/>
      </xdr:nvSpPr>
      <xdr:spPr>
        <a:xfrm>
          <a:off x="10515600" y="102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134773</xdr:rowOff>
    </xdr:from>
    <xdr:to>
      <xdr:col>50</xdr:col>
      <xdr:colOff>165100</xdr:colOff>
      <xdr:row>61</xdr:row>
      <xdr:rowOff>64923</xdr:rowOff>
    </xdr:to>
    <xdr:sp macro="" textlink="">
      <xdr:nvSpPr>
        <xdr:cNvPr id="230" name="楕円 229"/>
        <xdr:cNvSpPr/>
      </xdr:nvSpPr>
      <xdr:spPr>
        <a:xfrm>
          <a:off x="9588500" y="10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993</xdr:rowOff>
    </xdr:from>
    <xdr:to>
      <xdr:col>55</xdr:col>
      <xdr:colOff>0</xdr:colOff>
      <xdr:row>61</xdr:row>
      <xdr:rowOff>14123</xdr:rowOff>
    </xdr:to>
    <xdr:cxnSp macro="">
      <xdr:nvCxnSpPr>
        <xdr:cNvPr id="231" name="直線コネクタ 230"/>
        <xdr:cNvCxnSpPr/>
      </xdr:nvCxnSpPr>
      <xdr:spPr>
        <a:xfrm flipV="1">
          <a:off x="9639300" y="10459443"/>
          <a:ext cx="8382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145684</xdr:rowOff>
    </xdr:from>
    <xdr:to>
      <xdr:col>46</xdr:col>
      <xdr:colOff>38100</xdr:colOff>
      <xdr:row>61</xdr:row>
      <xdr:rowOff>75834</xdr:rowOff>
    </xdr:to>
    <xdr:sp macro="" textlink="">
      <xdr:nvSpPr>
        <xdr:cNvPr id="232" name="楕円 231"/>
        <xdr:cNvSpPr/>
      </xdr:nvSpPr>
      <xdr:spPr>
        <a:xfrm>
          <a:off x="8699500" y="10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14123</xdr:rowOff>
    </xdr:from>
    <xdr:to>
      <xdr:col>50</xdr:col>
      <xdr:colOff>114300</xdr:colOff>
      <xdr:row>61</xdr:row>
      <xdr:rowOff>25034</xdr:rowOff>
    </xdr:to>
    <xdr:cxnSp macro="">
      <xdr:nvCxnSpPr>
        <xdr:cNvPr id="233" name="直線コネクタ 232"/>
        <xdr:cNvCxnSpPr/>
      </xdr:nvCxnSpPr>
      <xdr:spPr>
        <a:xfrm flipV="1">
          <a:off x="8750300" y="1047257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154067</xdr:rowOff>
    </xdr:from>
    <xdr:to>
      <xdr:col>41</xdr:col>
      <xdr:colOff>101600</xdr:colOff>
      <xdr:row>61</xdr:row>
      <xdr:rowOff>84217</xdr:rowOff>
    </xdr:to>
    <xdr:sp macro="" textlink="">
      <xdr:nvSpPr>
        <xdr:cNvPr id="234" name="楕円 233"/>
        <xdr:cNvSpPr/>
      </xdr:nvSpPr>
      <xdr:spPr>
        <a:xfrm>
          <a:off x="7810500" y="104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25034</xdr:rowOff>
    </xdr:from>
    <xdr:to>
      <xdr:col>45</xdr:col>
      <xdr:colOff>177800</xdr:colOff>
      <xdr:row>61</xdr:row>
      <xdr:rowOff>33417</xdr:rowOff>
    </xdr:to>
    <xdr:cxnSp macro="">
      <xdr:nvCxnSpPr>
        <xdr:cNvPr id="235" name="直線コネクタ 234"/>
        <xdr:cNvCxnSpPr/>
      </xdr:nvCxnSpPr>
      <xdr:spPr>
        <a:xfrm flipV="1">
          <a:off x="7861300" y="104834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81450</xdr:rowOff>
    </xdr:from>
    <xdr:ext cx="599010" cy="259045"/>
    <xdr:sp macro="" textlink="">
      <xdr:nvSpPr>
        <xdr:cNvPr id="239" name="n_1mainValue【橋りょう・トンネル】&#10;一人当たり有形固定資産（償却資産）額"/>
        <xdr:cNvSpPr txBox="1"/>
      </xdr:nvSpPr>
      <xdr:spPr>
        <a:xfrm>
          <a:off x="9327095" y="101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92361</xdr:rowOff>
    </xdr:from>
    <xdr:ext cx="599010" cy="259045"/>
    <xdr:sp macro="" textlink="">
      <xdr:nvSpPr>
        <xdr:cNvPr id="240" name="n_2mainValue【橋りょう・トンネル】&#10;一人当たり有形固定資産（償却資産）額"/>
        <xdr:cNvSpPr txBox="1"/>
      </xdr:nvSpPr>
      <xdr:spPr>
        <a:xfrm>
          <a:off x="8450795" y="102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100744</xdr:rowOff>
    </xdr:from>
    <xdr:ext cx="599010" cy="259045"/>
    <xdr:sp macro="" textlink="">
      <xdr:nvSpPr>
        <xdr:cNvPr id="241" name="n_3mainValue【橋りょう・トンネル】&#10;一人当たり有形固定資産（償却資産）額"/>
        <xdr:cNvSpPr txBox="1"/>
      </xdr:nvSpPr>
      <xdr:spPr>
        <a:xfrm>
          <a:off x="7561795" y="102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81" name="楕円 280"/>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112413</xdr:rowOff>
    </xdr:from>
    <xdr:ext cx="405111" cy="259045"/>
    <xdr:sp macro="" textlink="">
      <xdr:nvSpPr>
        <xdr:cNvPr id="282" name="【公営住宅】&#10;有形固定資産減価償却率該当値テキスト"/>
        <xdr:cNvSpPr txBox="1"/>
      </xdr:nvSpPr>
      <xdr:spPr>
        <a:xfrm>
          <a:off x="4673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283" name="楕円 282"/>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17145</xdr:rowOff>
    </xdr:to>
    <xdr:cxnSp macro="">
      <xdr:nvCxnSpPr>
        <xdr:cNvPr id="284" name="直線コネクタ 283"/>
        <xdr:cNvCxnSpPr/>
      </xdr:nvCxnSpPr>
      <xdr:spPr>
        <a:xfrm flipV="1">
          <a:off x="3797300" y="14072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85" name="楕円 284"/>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64770</xdr:rowOff>
    </xdr:to>
    <xdr:cxnSp macro="">
      <xdr:nvCxnSpPr>
        <xdr:cNvPr id="286" name="直線コネクタ 285"/>
        <xdr:cNvCxnSpPr/>
      </xdr:nvCxnSpPr>
      <xdr:spPr>
        <a:xfrm flipV="1">
          <a:off x="2908300" y="140760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287" name="楕円 286"/>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81914</xdr:rowOff>
    </xdr:to>
    <xdr:cxnSp macro="">
      <xdr:nvCxnSpPr>
        <xdr:cNvPr id="288" name="直線コネクタ 287"/>
        <xdr:cNvCxnSpPr/>
      </xdr:nvCxnSpPr>
      <xdr:spPr>
        <a:xfrm flipV="1">
          <a:off x="2019300" y="1412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92" name="n_1main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293" name="n_2mainValue【公営住宅】&#10;有形固定資産減価償却率"/>
        <xdr:cNvSpPr txBox="1"/>
      </xdr:nvSpPr>
      <xdr:spPr>
        <a:xfrm>
          <a:off x="2705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94" name="n_3mainValue【公営住宅】&#10;有形固定資産減価償却率"/>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138013</xdr:rowOff>
    </xdr:from>
    <xdr:to>
      <xdr:col>55</xdr:col>
      <xdr:colOff>50800</xdr:colOff>
      <xdr:row>85</xdr:row>
      <xdr:rowOff>68163</xdr:rowOff>
    </xdr:to>
    <xdr:sp macro="" textlink="">
      <xdr:nvSpPr>
        <xdr:cNvPr id="335" name="楕円 334"/>
        <xdr:cNvSpPr/>
      </xdr:nvSpPr>
      <xdr:spPr>
        <a:xfrm>
          <a:off x="10426700" y="145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160890</xdr:rowOff>
    </xdr:from>
    <xdr:ext cx="469744" cy="259045"/>
    <xdr:sp macro="" textlink="">
      <xdr:nvSpPr>
        <xdr:cNvPr id="336" name="【公営住宅】&#10;一人当たり面積該当値テキスト"/>
        <xdr:cNvSpPr txBox="1"/>
      </xdr:nvSpPr>
      <xdr:spPr>
        <a:xfrm>
          <a:off x="10515600" y="143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37" name="楕円 336"/>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17363</xdr:rowOff>
    </xdr:from>
    <xdr:to>
      <xdr:col>55</xdr:col>
      <xdr:colOff>0</xdr:colOff>
      <xdr:row>85</xdr:row>
      <xdr:rowOff>31242</xdr:rowOff>
    </xdr:to>
    <xdr:cxnSp macro="">
      <xdr:nvCxnSpPr>
        <xdr:cNvPr id="338" name="直線コネクタ 337"/>
        <xdr:cNvCxnSpPr/>
      </xdr:nvCxnSpPr>
      <xdr:spPr>
        <a:xfrm flipV="1">
          <a:off x="9639300" y="14590613"/>
          <a:ext cx="838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148952</xdr:rowOff>
    </xdr:from>
    <xdr:to>
      <xdr:col>46</xdr:col>
      <xdr:colOff>38100</xdr:colOff>
      <xdr:row>85</xdr:row>
      <xdr:rowOff>79102</xdr:rowOff>
    </xdr:to>
    <xdr:sp macro="" textlink="">
      <xdr:nvSpPr>
        <xdr:cNvPr id="339" name="楕円 338"/>
        <xdr:cNvSpPr/>
      </xdr:nvSpPr>
      <xdr:spPr>
        <a:xfrm>
          <a:off x="8699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28302</xdr:rowOff>
    </xdr:from>
    <xdr:to>
      <xdr:col>50</xdr:col>
      <xdr:colOff>114300</xdr:colOff>
      <xdr:row>85</xdr:row>
      <xdr:rowOff>31242</xdr:rowOff>
    </xdr:to>
    <xdr:cxnSp macro="">
      <xdr:nvCxnSpPr>
        <xdr:cNvPr id="340" name="直線コネクタ 339"/>
        <xdr:cNvCxnSpPr/>
      </xdr:nvCxnSpPr>
      <xdr:spPr>
        <a:xfrm>
          <a:off x="8750300" y="1460155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41" name="楕円 340"/>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28302</xdr:rowOff>
    </xdr:from>
    <xdr:to>
      <xdr:col>45</xdr:col>
      <xdr:colOff>177800</xdr:colOff>
      <xdr:row>85</xdr:row>
      <xdr:rowOff>38100</xdr:rowOff>
    </xdr:to>
    <xdr:cxnSp macro="">
      <xdr:nvCxnSpPr>
        <xdr:cNvPr id="342" name="直線コネクタ 341"/>
        <xdr:cNvCxnSpPr/>
      </xdr:nvCxnSpPr>
      <xdr:spPr>
        <a:xfrm flipV="1">
          <a:off x="7861300" y="146015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98569</xdr:rowOff>
    </xdr:from>
    <xdr:ext cx="469744" cy="259045"/>
    <xdr:sp macro="" textlink="">
      <xdr:nvSpPr>
        <xdr:cNvPr id="346" name="n_1mainValue【公営住宅】&#10;一人当たり面積"/>
        <xdr:cNvSpPr txBox="1"/>
      </xdr:nvSpPr>
      <xdr:spPr>
        <a:xfrm>
          <a:off x="9391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95629</xdr:rowOff>
    </xdr:from>
    <xdr:ext cx="469744" cy="259045"/>
    <xdr:sp macro="" textlink="">
      <xdr:nvSpPr>
        <xdr:cNvPr id="347" name="n_2mainValue【公営住宅】&#10;一人当たり面積"/>
        <xdr:cNvSpPr txBox="1"/>
      </xdr:nvSpPr>
      <xdr:spPr>
        <a:xfrm>
          <a:off x="8515427" y="1432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105427</xdr:rowOff>
    </xdr:from>
    <xdr:ext cx="469744" cy="259045"/>
    <xdr:sp macro="" textlink="">
      <xdr:nvSpPr>
        <xdr:cNvPr id="348" name="n_3mainValue【公営住宅】&#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05" name="楕円 404"/>
        <xdr:cNvSpPr/>
      </xdr:nvSpPr>
      <xdr:spPr>
        <a:xfrm>
          <a:off x="16268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06" name="【認定こども園・幼稚園・保育所】&#10;有形固定資産減価償却率該当値テキスト"/>
        <xdr:cNvSpPr txBox="1"/>
      </xdr:nvSpPr>
      <xdr:spPr>
        <a:xfrm>
          <a:off x="16357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07" name="楕円 406"/>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41910</xdr:rowOff>
    </xdr:to>
    <xdr:cxnSp macro="">
      <xdr:nvCxnSpPr>
        <xdr:cNvPr id="408" name="直線コネクタ 407"/>
        <xdr:cNvCxnSpPr/>
      </xdr:nvCxnSpPr>
      <xdr:spPr>
        <a:xfrm flipV="1">
          <a:off x="15481300" y="59871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09" name="楕円 408"/>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43543</xdr:rowOff>
    </xdr:to>
    <xdr:cxnSp macro="">
      <xdr:nvCxnSpPr>
        <xdr:cNvPr id="410" name="直線コネクタ 409"/>
        <xdr:cNvCxnSpPr/>
      </xdr:nvCxnSpPr>
      <xdr:spPr>
        <a:xfrm flipV="1">
          <a:off x="14592300" y="6042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11" name="楕円 410"/>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43543</xdr:rowOff>
    </xdr:from>
    <xdr:to>
      <xdr:col>76</xdr:col>
      <xdr:colOff>114300</xdr:colOff>
      <xdr:row>35</xdr:row>
      <xdr:rowOff>64770</xdr:rowOff>
    </xdr:to>
    <xdr:cxnSp macro="">
      <xdr:nvCxnSpPr>
        <xdr:cNvPr id="412" name="直線コネクタ 411"/>
        <xdr:cNvCxnSpPr/>
      </xdr:nvCxnSpPr>
      <xdr:spPr>
        <a:xfrm flipV="1">
          <a:off x="13703300" y="60442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16"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17" name="n_2mainValue【認定こども園・幼稚園・保育所】&#10;有形固定資産減価償却率"/>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18" name="n_3mainValue【認定こども園・幼稚園・保育所】&#10;有形固定資産減価償却率"/>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55" name="楕円 454"/>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56" name="【認定こども園・幼稚園・保育所】&#10;一人当たり面積該当値テキスト"/>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57" name="楕円 45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117348</xdr:rowOff>
    </xdr:to>
    <xdr:cxnSp macro="">
      <xdr:nvCxnSpPr>
        <xdr:cNvPr id="458" name="直線コネクタ 457"/>
        <xdr:cNvCxnSpPr/>
      </xdr:nvCxnSpPr>
      <xdr:spPr>
        <a:xfrm>
          <a:off x="21323300" y="6938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59" name="楕円 458"/>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80772</xdr:rowOff>
    </xdr:to>
    <xdr:cxnSp macro="">
      <xdr:nvCxnSpPr>
        <xdr:cNvPr id="460" name="直線コネクタ 459"/>
        <xdr:cNvCxnSpPr/>
      </xdr:nvCxnSpPr>
      <xdr:spPr>
        <a:xfrm>
          <a:off x="20434300" y="692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461" name="楕円 460"/>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69342</xdr:rowOff>
    </xdr:to>
    <xdr:cxnSp macro="">
      <xdr:nvCxnSpPr>
        <xdr:cNvPr id="462" name="直線コネクタ 461"/>
        <xdr:cNvCxnSpPr/>
      </xdr:nvCxnSpPr>
      <xdr:spPr>
        <a:xfrm flipV="1">
          <a:off x="19545300" y="692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6"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67"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468" name="n_3mainValue【認定こども園・幼稚園・保育所】&#10;一人当たり面積"/>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508" name="楕円 507"/>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509" name="【学校施設】&#10;有形固定資産減価償却率該当値テキスト"/>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10" name="楕円 509"/>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89535</xdr:rowOff>
    </xdr:to>
    <xdr:cxnSp macro="">
      <xdr:nvCxnSpPr>
        <xdr:cNvPr id="511" name="直線コネクタ 510"/>
        <xdr:cNvCxnSpPr/>
      </xdr:nvCxnSpPr>
      <xdr:spPr>
        <a:xfrm>
          <a:off x="15481300" y="10536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512" name="楕円 511"/>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104775</xdr:rowOff>
    </xdr:to>
    <xdr:cxnSp macro="">
      <xdr:nvCxnSpPr>
        <xdr:cNvPr id="513" name="直線コネクタ 512"/>
        <xdr:cNvCxnSpPr/>
      </xdr:nvCxnSpPr>
      <xdr:spPr>
        <a:xfrm flipV="1">
          <a:off x="14592300" y="1053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14" name="楕円 513"/>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144780</xdr:rowOff>
    </xdr:to>
    <xdr:cxnSp macro="">
      <xdr:nvCxnSpPr>
        <xdr:cNvPr id="515" name="直線コネクタ 514"/>
        <xdr:cNvCxnSpPr/>
      </xdr:nvCxnSpPr>
      <xdr:spPr>
        <a:xfrm flipV="1">
          <a:off x="13703300" y="10563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519" name="n_1mainValue【学校施設】&#10;有形固定資産減価償却率"/>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520" name="n_2mainValue【学校施設】&#10;有形固定資産減価償却率"/>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21"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25095</xdr:rowOff>
    </xdr:from>
    <xdr:to>
      <xdr:col>116</xdr:col>
      <xdr:colOff>114300</xdr:colOff>
      <xdr:row>63</xdr:row>
      <xdr:rowOff>126695</xdr:rowOff>
    </xdr:to>
    <xdr:sp macro="" textlink="">
      <xdr:nvSpPr>
        <xdr:cNvPr id="558" name="楕円 557"/>
        <xdr:cNvSpPr/>
      </xdr:nvSpPr>
      <xdr:spPr>
        <a:xfrm>
          <a:off x="221107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xdr:rowOff>
    </xdr:from>
    <xdr:to>
      <xdr:col>112</xdr:col>
      <xdr:colOff>38100</xdr:colOff>
      <xdr:row>63</xdr:row>
      <xdr:rowOff>102692</xdr:rowOff>
    </xdr:to>
    <xdr:sp macro="" textlink="">
      <xdr:nvSpPr>
        <xdr:cNvPr id="560" name="楕円 559"/>
        <xdr:cNvSpPr/>
      </xdr:nvSpPr>
      <xdr:spPr>
        <a:xfrm>
          <a:off x="21272500" y="108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51892</xdr:rowOff>
    </xdr:from>
    <xdr:to>
      <xdr:col>116</xdr:col>
      <xdr:colOff>63500</xdr:colOff>
      <xdr:row>63</xdr:row>
      <xdr:rowOff>75895</xdr:rowOff>
    </xdr:to>
    <xdr:cxnSp macro="">
      <xdr:nvCxnSpPr>
        <xdr:cNvPr id="561" name="直線コネクタ 560"/>
        <xdr:cNvCxnSpPr/>
      </xdr:nvCxnSpPr>
      <xdr:spPr>
        <a:xfrm>
          <a:off x="21323300" y="1085324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xdr:rowOff>
    </xdr:from>
    <xdr:to>
      <xdr:col>107</xdr:col>
      <xdr:colOff>101600</xdr:colOff>
      <xdr:row>63</xdr:row>
      <xdr:rowOff>104749</xdr:rowOff>
    </xdr:to>
    <xdr:sp macro="" textlink="">
      <xdr:nvSpPr>
        <xdr:cNvPr id="562" name="楕円 561"/>
        <xdr:cNvSpPr/>
      </xdr:nvSpPr>
      <xdr:spPr>
        <a:xfrm>
          <a:off x="203835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51892</xdr:rowOff>
    </xdr:from>
    <xdr:to>
      <xdr:col>111</xdr:col>
      <xdr:colOff>177800</xdr:colOff>
      <xdr:row>63</xdr:row>
      <xdr:rowOff>53949</xdr:rowOff>
    </xdr:to>
    <xdr:cxnSp macro="">
      <xdr:nvCxnSpPr>
        <xdr:cNvPr id="563" name="直線コネクタ 562"/>
        <xdr:cNvCxnSpPr/>
      </xdr:nvCxnSpPr>
      <xdr:spPr>
        <a:xfrm flipV="1">
          <a:off x="20434300" y="108532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169707</xdr:rowOff>
    </xdr:from>
    <xdr:to>
      <xdr:col>102</xdr:col>
      <xdr:colOff>165100</xdr:colOff>
      <xdr:row>63</xdr:row>
      <xdr:rowOff>99857</xdr:rowOff>
    </xdr:to>
    <xdr:sp macro="" textlink="">
      <xdr:nvSpPr>
        <xdr:cNvPr id="564" name="楕円 563"/>
        <xdr:cNvSpPr/>
      </xdr:nvSpPr>
      <xdr:spPr>
        <a:xfrm>
          <a:off x="19494500" y="107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49057</xdr:rowOff>
    </xdr:from>
    <xdr:to>
      <xdr:col>107</xdr:col>
      <xdr:colOff>50800</xdr:colOff>
      <xdr:row>63</xdr:row>
      <xdr:rowOff>53949</xdr:rowOff>
    </xdr:to>
    <xdr:cxnSp macro="">
      <xdr:nvCxnSpPr>
        <xdr:cNvPr id="565" name="直線コネクタ 564"/>
        <xdr:cNvCxnSpPr/>
      </xdr:nvCxnSpPr>
      <xdr:spPr>
        <a:xfrm>
          <a:off x="19545300" y="1085040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119219</xdr:rowOff>
    </xdr:from>
    <xdr:ext cx="469744" cy="259045"/>
    <xdr:sp macro="" textlink="">
      <xdr:nvSpPr>
        <xdr:cNvPr id="569" name="n_1mainValue【学校施設】&#10;一人当たり面積"/>
        <xdr:cNvSpPr txBox="1"/>
      </xdr:nvSpPr>
      <xdr:spPr>
        <a:xfrm>
          <a:off x="21075727" y="105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121276</xdr:rowOff>
    </xdr:from>
    <xdr:ext cx="469744" cy="259045"/>
    <xdr:sp macro="" textlink="">
      <xdr:nvSpPr>
        <xdr:cNvPr id="570" name="n_2mainValue【学校施設】&#10;一人当たり面積"/>
        <xdr:cNvSpPr txBox="1"/>
      </xdr:nvSpPr>
      <xdr:spPr>
        <a:xfrm>
          <a:off x="20199427" y="105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116384</xdr:rowOff>
    </xdr:from>
    <xdr:ext cx="469744" cy="259045"/>
    <xdr:sp macro="" textlink="">
      <xdr:nvSpPr>
        <xdr:cNvPr id="571" name="n_3mainValue【学校施設】&#10;一人当たり面積"/>
        <xdr:cNvSpPr txBox="1"/>
      </xdr:nvSpPr>
      <xdr:spPr>
        <a:xfrm>
          <a:off x="19310427" y="1057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12" name="楕円 611"/>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13" name="【児童館】&#10;有形固定資産減価償却率該当値テキスト"/>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14" name="楕円 613"/>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158931</xdr:rowOff>
    </xdr:to>
    <xdr:cxnSp macro="">
      <xdr:nvCxnSpPr>
        <xdr:cNvPr id="615" name="直線コネクタ 614"/>
        <xdr:cNvCxnSpPr/>
      </xdr:nvCxnSpPr>
      <xdr:spPr>
        <a:xfrm flipV="1">
          <a:off x="15481300" y="138732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16" name="楕円 615"/>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7076</xdr:rowOff>
    </xdr:to>
    <xdr:cxnSp macro="">
      <xdr:nvCxnSpPr>
        <xdr:cNvPr id="617" name="直線コネクタ 616"/>
        <xdr:cNvCxnSpPr/>
      </xdr:nvCxnSpPr>
      <xdr:spPr>
        <a:xfrm flipV="1">
          <a:off x="14592300" y="1387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18" name="楕円 617"/>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7076</xdr:rowOff>
    </xdr:from>
    <xdr:to>
      <xdr:col>76</xdr:col>
      <xdr:colOff>114300</xdr:colOff>
      <xdr:row>81</xdr:row>
      <xdr:rowOff>34834</xdr:rowOff>
    </xdr:to>
    <xdr:cxnSp macro="">
      <xdr:nvCxnSpPr>
        <xdr:cNvPr id="619" name="直線コネクタ 618"/>
        <xdr:cNvCxnSpPr/>
      </xdr:nvCxnSpPr>
      <xdr:spPr>
        <a:xfrm flipV="1">
          <a:off x="13703300" y="1389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23"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624" name="n_2mainValue【児童館】&#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625" name="n_3mainValue【児童館】&#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666" name="楕円 665"/>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667"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668" name="楕円 667"/>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669" name="直線コネクタ 668"/>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70" name="楕円 669"/>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168729</xdr:rowOff>
    </xdr:from>
    <xdr:to>
      <xdr:col>111</xdr:col>
      <xdr:colOff>177800</xdr:colOff>
      <xdr:row>85</xdr:row>
      <xdr:rowOff>13607</xdr:rowOff>
    </xdr:to>
    <xdr:cxnSp macro="">
      <xdr:nvCxnSpPr>
        <xdr:cNvPr id="671" name="直線コネクタ 670"/>
        <xdr:cNvCxnSpPr/>
      </xdr:nvCxnSpPr>
      <xdr:spPr>
        <a:xfrm flipV="1">
          <a:off x="20434300" y="1457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72" name="楕円 671"/>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73" name="直線コネクタ 672"/>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677" name="n_1mainValue【児童館】&#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78"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79"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144599</xdr:rowOff>
    </xdr:from>
    <xdr:to>
      <xdr:col>85</xdr:col>
      <xdr:colOff>177800</xdr:colOff>
      <xdr:row>101</xdr:row>
      <xdr:rowOff>74749</xdr:rowOff>
    </xdr:to>
    <xdr:sp macro="" textlink="">
      <xdr:nvSpPr>
        <xdr:cNvPr id="720" name="楕円 719"/>
        <xdr:cNvSpPr/>
      </xdr:nvSpPr>
      <xdr:spPr>
        <a:xfrm>
          <a:off x="162687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167476</xdr:rowOff>
    </xdr:from>
    <xdr:ext cx="405111" cy="259045"/>
    <xdr:sp macro="" textlink="">
      <xdr:nvSpPr>
        <xdr:cNvPr id="721" name="【公民館】&#10;有形固定資産減価償却率該当値テキスト"/>
        <xdr:cNvSpPr txBox="1"/>
      </xdr:nvSpPr>
      <xdr:spPr>
        <a:xfrm>
          <a:off x="16357600" y="1714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722" name="楕円 721"/>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85998</xdr:rowOff>
    </xdr:to>
    <xdr:cxnSp macro="">
      <xdr:nvCxnSpPr>
        <xdr:cNvPr id="723" name="直線コネクタ 722"/>
        <xdr:cNvCxnSpPr/>
      </xdr:nvCxnSpPr>
      <xdr:spPr>
        <a:xfrm flipV="1">
          <a:off x="15481300" y="173403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724" name="楕円 723"/>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102</xdr:row>
      <xdr:rowOff>146413</xdr:rowOff>
    </xdr:to>
    <xdr:cxnSp macro="">
      <xdr:nvCxnSpPr>
        <xdr:cNvPr id="725" name="直線コネクタ 724"/>
        <xdr:cNvCxnSpPr/>
      </xdr:nvCxnSpPr>
      <xdr:spPr>
        <a:xfrm flipV="1">
          <a:off x="14592300" y="1740244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726" name="楕円 725"/>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102</xdr:row>
      <xdr:rowOff>146413</xdr:rowOff>
    </xdr:to>
    <xdr:cxnSp macro="">
      <xdr:nvCxnSpPr>
        <xdr:cNvPr id="727" name="直線コネクタ 726"/>
        <xdr:cNvCxnSpPr/>
      </xdr:nvCxnSpPr>
      <xdr:spPr>
        <a:xfrm>
          <a:off x="13703300" y="174318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731" name="n_1mainValue【公民館】&#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732" name="n_2mainValue【公民館】&#10;有形固定資産減価償却率"/>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733" name="n_3mainValue【公民館】&#10;有形固定資産減価償却率"/>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4" name="楕円 773"/>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775" name="【公民館】&#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76" name="楕円 775"/>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107</xdr:row>
      <xdr:rowOff>28848</xdr:rowOff>
    </xdr:to>
    <xdr:cxnSp macro="">
      <xdr:nvCxnSpPr>
        <xdr:cNvPr id="777" name="直線コネクタ 776"/>
        <xdr:cNvCxnSpPr/>
      </xdr:nvCxnSpPr>
      <xdr:spPr>
        <a:xfrm>
          <a:off x="21323300" y="18256431"/>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78" name="楕円 777"/>
        <xdr:cNvSpPr/>
      </xdr:nvSpPr>
      <xdr:spPr>
        <a:xfrm>
          <a:off x="2038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106</xdr:row>
      <xdr:rowOff>82731</xdr:rowOff>
    </xdr:to>
    <xdr:cxnSp macro="">
      <xdr:nvCxnSpPr>
        <xdr:cNvPr id="779" name="直線コネクタ 778"/>
        <xdr:cNvCxnSpPr/>
      </xdr:nvCxnSpPr>
      <xdr:spPr>
        <a:xfrm>
          <a:off x="20434300" y="1816335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17236</xdr:rowOff>
    </xdr:from>
    <xdr:to>
      <xdr:col>102</xdr:col>
      <xdr:colOff>165100</xdr:colOff>
      <xdr:row>106</xdr:row>
      <xdr:rowOff>118836</xdr:rowOff>
    </xdr:to>
    <xdr:sp macro="" textlink="">
      <xdr:nvSpPr>
        <xdr:cNvPr id="780" name="楕円 779"/>
        <xdr:cNvSpPr/>
      </xdr:nvSpPr>
      <xdr:spPr>
        <a:xfrm>
          <a:off x="19494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161108</xdr:rowOff>
    </xdr:from>
    <xdr:to>
      <xdr:col>107</xdr:col>
      <xdr:colOff>50800</xdr:colOff>
      <xdr:row>106</xdr:row>
      <xdr:rowOff>68036</xdr:rowOff>
    </xdr:to>
    <xdr:cxnSp macro="">
      <xdr:nvCxnSpPr>
        <xdr:cNvPr id="781" name="直線コネクタ 780"/>
        <xdr:cNvCxnSpPr/>
      </xdr:nvCxnSpPr>
      <xdr:spPr>
        <a:xfrm flipV="1">
          <a:off x="19545300" y="1816335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785" name="n_1mainValue【公民館】&#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86" name="n_2mainValue【公民館】&#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135363</xdr:rowOff>
    </xdr:from>
    <xdr:ext cx="469744" cy="259045"/>
    <xdr:sp macro="" textlink="">
      <xdr:nvSpPr>
        <xdr:cNvPr id="787" name="n_3mainValue【公民館】&#10;一人当たり面積"/>
        <xdr:cNvSpPr txBox="1"/>
      </xdr:nvSpPr>
      <xdr:spPr>
        <a:xfrm>
          <a:off x="19310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類似団体と比較して特に有形固定資産減価償却率が高くなっている施設は、認定こども園・幼稚園・保育所、児童館、公民館であり、特に低くなっている施設は、学校施設である。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年代に建築されており、支所・公民館整備計画に基づき、新しい施設を現在建設中である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0" name="楕円 6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1"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2" name="楕円 71"/>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3" name="直線コネクタ 72"/>
        <xdr:cNvCxnSpPr/>
      </xdr:nvCxnSpPr>
      <xdr:spPr>
        <a:xfrm flipV="1">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133350</xdr:rowOff>
    </xdr:to>
    <xdr:cxnSp macro="">
      <xdr:nvCxnSpPr>
        <xdr:cNvPr id="75" name="直線コネクタ 74"/>
        <xdr:cNvCxnSpPr/>
      </xdr:nvCxnSpPr>
      <xdr:spPr>
        <a:xfrm flipV="1">
          <a:off x="2908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6" name="楕円 7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7" name="直線コネクタ 76"/>
        <xdr:cNvCxnSpPr/>
      </xdr:nvCxnSpPr>
      <xdr:spPr>
        <a:xfrm flipV="1">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3827</xdr:rowOff>
    </xdr:from>
    <xdr:ext cx="405111" cy="259045"/>
    <xdr:sp macro="" textlink="">
      <xdr:nvSpPr>
        <xdr:cNvPr id="81" name="n_1mainValue【図書館】&#10;有形固定資産減価償却率"/>
        <xdr:cNvSpPr txBox="1"/>
      </xdr:nvSpPr>
      <xdr:spPr>
        <a:xfrm>
          <a:off x="358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54627</xdr:rowOff>
    </xdr:from>
    <xdr:ext cx="405111" cy="259045"/>
    <xdr:sp macro="" textlink="">
      <xdr:nvSpPr>
        <xdr:cNvPr id="83" name="n_3mainValue【図書館】&#10;有形固定資産減価償却率"/>
        <xdr:cNvSpPr txBox="1"/>
      </xdr:nvSpPr>
      <xdr:spPr>
        <a:xfrm>
          <a:off x="1816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19685</xdr:rowOff>
    </xdr:from>
    <xdr:to>
      <xdr:col>55</xdr:col>
      <xdr:colOff>50800</xdr:colOff>
      <xdr:row>40</xdr:row>
      <xdr:rowOff>121285</xdr:rowOff>
    </xdr:to>
    <xdr:sp macro="" textlink="">
      <xdr:nvSpPr>
        <xdr:cNvPr id="118" name="楕円 117"/>
        <xdr:cNvSpPr/>
      </xdr:nvSpPr>
      <xdr:spPr>
        <a:xfrm>
          <a:off x="10426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106062</xdr:rowOff>
    </xdr:from>
    <xdr:ext cx="469744" cy="259045"/>
    <xdr:sp macro="" textlink="">
      <xdr:nvSpPr>
        <xdr:cNvPr id="119" name="【図書館】&#10;一人当たり面積該当値テキスト"/>
        <xdr:cNvSpPr txBox="1"/>
      </xdr:nvSpPr>
      <xdr:spPr>
        <a:xfrm>
          <a:off x="10515600" y="679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19685</xdr:rowOff>
    </xdr:from>
    <xdr:to>
      <xdr:col>50</xdr:col>
      <xdr:colOff>165100</xdr:colOff>
      <xdr:row>40</xdr:row>
      <xdr:rowOff>121285</xdr:rowOff>
    </xdr:to>
    <xdr:sp macro="" textlink="">
      <xdr:nvSpPr>
        <xdr:cNvPr id="120" name="楕円 119"/>
        <xdr:cNvSpPr/>
      </xdr:nvSpPr>
      <xdr:spPr>
        <a:xfrm>
          <a:off x="958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70485</xdr:rowOff>
    </xdr:to>
    <xdr:cxnSp macro="">
      <xdr:nvCxnSpPr>
        <xdr:cNvPr id="121" name="直線コネクタ 120"/>
        <xdr:cNvCxnSpPr/>
      </xdr:nvCxnSpPr>
      <xdr:spPr>
        <a:xfrm>
          <a:off x="9639300" y="6928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19685</xdr:rowOff>
    </xdr:from>
    <xdr:to>
      <xdr:col>46</xdr:col>
      <xdr:colOff>38100</xdr:colOff>
      <xdr:row>40</xdr:row>
      <xdr:rowOff>121285</xdr:rowOff>
    </xdr:to>
    <xdr:sp macro="" textlink="">
      <xdr:nvSpPr>
        <xdr:cNvPr id="122" name="楕円 121"/>
        <xdr:cNvSpPr/>
      </xdr:nvSpPr>
      <xdr:spPr>
        <a:xfrm>
          <a:off x="8699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70485</xdr:rowOff>
    </xdr:from>
    <xdr:to>
      <xdr:col>50</xdr:col>
      <xdr:colOff>114300</xdr:colOff>
      <xdr:row>40</xdr:row>
      <xdr:rowOff>70485</xdr:rowOff>
    </xdr:to>
    <xdr:cxnSp macro="">
      <xdr:nvCxnSpPr>
        <xdr:cNvPr id="123" name="直線コネクタ 122"/>
        <xdr:cNvCxnSpPr/>
      </xdr:nvCxnSpPr>
      <xdr:spPr>
        <a:xfrm>
          <a:off x="8750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4" name="楕円 12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70485</xdr:rowOff>
    </xdr:from>
    <xdr:to>
      <xdr:col>45</xdr:col>
      <xdr:colOff>177800</xdr:colOff>
      <xdr:row>40</xdr:row>
      <xdr:rowOff>76200</xdr:rowOff>
    </xdr:to>
    <xdr:cxnSp macro="">
      <xdr:nvCxnSpPr>
        <xdr:cNvPr id="125" name="直線コネクタ 124"/>
        <xdr:cNvCxnSpPr/>
      </xdr:nvCxnSpPr>
      <xdr:spPr>
        <a:xfrm flipV="1">
          <a:off x="7861300" y="6928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112412</xdr:rowOff>
    </xdr:from>
    <xdr:ext cx="469744" cy="259045"/>
    <xdr:sp macro="" textlink="">
      <xdr:nvSpPr>
        <xdr:cNvPr id="129" name="n_1mainValue【図書館】&#10;一人当たり面積"/>
        <xdr:cNvSpPr txBox="1"/>
      </xdr:nvSpPr>
      <xdr:spPr>
        <a:xfrm>
          <a:off x="93917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112412</xdr:rowOff>
    </xdr:from>
    <xdr:ext cx="469744" cy="259045"/>
    <xdr:sp macro="" textlink="">
      <xdr:nvSpPr>
        <xdr:cNvPr id="130" name="n_2mainValue【図書館】&#10;一人当たり面積"/>
        <xdr:cNvSpPr txBox="1"/>
      </xdr:nvSpPr>
      <xdr:spPr>
        <a:xfrm>
          <a:off x="8515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1"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71" name="楕円 170"/>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72" name="【体育館・プール】&#10;有形固定資産減価償却率該当値テキスト"/>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3" name="楕円 172"/>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106680</xdr:rowOff>
    </xdr:to>
    <xdr:cxnSp macro="">
      <xdr:nvCxnSpPr>
        <xdr:cNvPr id="174" name="直線コネクタ 173"/>
        <xdr:cNvCxnSpPr/>
      </xdr:nvCxnSpPr>
      <xdr:spPr>
        <a:xfrm>
          <a:off x="3797300" y="104984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5" name="楕円 17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40005</xdr:rowOff>
    </xdr:to>
    <xdr:cxnSp macro="">
      <xdr:nvCxnSpPr>
        <xdr:cNvPr id="176" name="直線コネクタ 175"/>
        <xdr:cNvCxnSpPr/>
      </xdr:nvCxnSpPr>
      <xdr:spPr>
        <a:xfrm>
          <a:off x="2908300" y="10389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77" name="楕円 176"/>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140970</xdr:rowOff>
    </xdr:to>
    <xdr:cxnSp macro="">
      <xdr:nvCxnSpPr>
        <xdr:cNvPr id="178" name="直線コネクタ 177"/>
        <xdr:cNvCxnSpPr/>
      </xdr:nvCxnSpPr>
      <xdr:spPr>
        <a:xfrm flipV="1">
          <a:off x="2019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2"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3"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84"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156769</xdr:rowOff>
    </xdr:from>
    <xdr:to>
      <xdr:col>55</xdr:col>
      <xdr:colOff>50800</xdr:colOff>
      <xdr:row>63</xdr:row>
      <xdr:rowOff>86919</xdr:rowOff>
    </xdr:to>
    <xdr:sp macro="" textlink="">
      <xdr:nvSpPr>
        <xdr:cNvPr id="221" name="楕円 220"/>
        <xdr:cNvSpPr/>
      </xdr:nvSpPr>
      <xdr:spPr>
        <a:xfrm>
          <a:off x="10426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23" name="楕円 222"/>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36119</xdr:rowOff>
    </xdr:to>
    <xdr:cxnSp macro="">
      <xdr:nvCxnSpPr>
        <xdr:cNvPr id="224" name="直線コネクタ 223"/>
        <xdr:cNvCxnSpPr/>
      </xdr:nvCxnSpPr>
      <xdr:spPr>
        <a:xfrm>
          <a:off x="9639300" y="1083106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142596</xdr:rowOff>
    </xdr:from>
    <xdr:to>
      <xdr:col>46</xdr:col>
      <xdr:colOff>38100</xdr:colOff>
      <xdr:row>63</xdr:row>
      <xdr:rowOff>72746</xdr:rowOff>
    </xdr:to>
    <xdr:sp macro="" textlink="">
      <xdr:nvSpPr>
        <xdr:cNvPr id="225" name="楕円 224"/>
        <xdr:cNvSpPr/>
      </xdr:nvSpPr>
      <xdr:spPr>
        <a:xfrm>
          <a:off x="8699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21946</xdr:rowOff>
    </xdr:from>
    <xdr:to>
      <xdr:col>50</xdr:col>
      <xdr:colOff>114300</xdr:colOff>
      <xdr:row>63</xdr:row>
      <xdr:rowOff>29718</xdr:rowOff>
    </xdr:to>
    <xdr:cxnSp macro="">
      <xdr:nvCxnSpPr>
        <xdr:cNvPr id="226" name="直線コネクタ 225"/>
        <xdr:cNvCxnSpPr/>
      </xdr:nvCxnSpPr>
      <xdr:spPr>
        <a:xfrm>
          <a:off x="8750300" y="108232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144882</xdr:rowOff>
    </xdr:from>
    <xdr:to>
      <xdr:col>41</xdr:col>
      <xdr:colOff>101600</xdr:colOff>
      <xdr:row>63</xdr:row>
      <xdr:rowOff>75032</xdr:rowOff>
    </xdr:to>
    <xdr:sp macro="" textlink="">
      <xdr:nvSpPr>
        <xdr:cNvPr id="227" name="楕円 226"/>
        <xdr:cNvSpPr/>
      </xdr:nvSpPr>
      <xdr:spPr>
        <a:xfrm>
          <a:off x="7810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21946</xdr:rowOff>
    </xdr:from>
    <xdr:to>
      <xdr:col>45</xdr:col>
      <xdr:colOff>177800</xdr:colOff>
      <xdr:row>63</xdr:row>
      <xdr:rowOff>24232</xdr:rowOff>
    </xdr:to>
    <xdr:cxnSp macro="">
      <xdr:nvCxnSpPr>
        <xdr:cNvPr id="228" name="直線コネクタ 227"/>
        <xdr:cNvCxnSpPr/>
      </xdr:nvCxnSpPr>
      <xdr:spPr>
        <a:xfrm flipV="1">
          <a:off x="7861300" y="10823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32"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89273</xdr:rowOff>
    </xdr:from>
    <xdr:ext cx="469744" cy="259045"/>
    <xdr:sp macro="" textlink="">
      <xdr:nvSpPr>
        <xdr:cNvPr id="233" name="n_2mainValue【体育館・プール】&#10;一人当たり面積"/>
        <xdr:cNvSpPr txBox="1"/>
      </xdr:nvSpPr>
      <xdr:spPr>
        <a:xfrm>
          <a:off x="8515427" y="105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4" name="n_3main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4" name="楕円 273"/>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75" name="【福祉施設】&#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76" name="楕円 27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72389</xdr:rowOff>
    </xdr:to>
    <xdr:cxnSp macro="">
      <xdr:nvCxnSpPr>
        <xdr:cNvPr id="277" name="直線コネクタ 276"/>
        <xdr:cNvCxnSpPr/>
      </xdr:nvCxnSpPr>
      <xdr:spPr>
        <a:xfrm flipV="1">
          <a:off x="3797300" y="140550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78" name="楕円 277"/>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125730</xdr:rowOff>
    </xdr:to>
    <xdr:cxnSp macro="">
      <xdr:nvCxnSpPr>
        <xdr:cNvPr id="279" name="直線コネクタ 278"/>
        <xdr:cNvCxnSpPr/>
      </xdr:nvCxnSpPr>
      <xdr:spPr>
        <a:xfrm flipV="1">
          <a:off x="2908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0" name="楕円 279"/>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5714</xdr:rowOff>
    </xdr:to>
    <xdr:cxnSp macro="">
      <xdr:nvCxnSpPr>
        <xdr:cNvPr id="281" name="直線コネクタ 280"/>
        <xdr:cNvCxnSpPr/>
      </xdr:nvCxnSpPr>
      <xdr:spPr>
        <a:xfrm flipV="1">
          <a:off x="2019300" y="14184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285"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86" name="n_2main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87" name="n_3mainValue【福祉施設】&#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26" name="楕円 325"/>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158766</xdr:rowOff>
    </xdr:from>
    <xdr:ext cx="469744" cy="259045"/>
    <xdr:sp macro="" textlink="">
      <xdr:nvSpPr>
        <xdr:cNvPr id="327" name="【福祉施設】&#10;一人当たり面積該当値テキスト"/>
        <xdr:cNvSpPr txBox="1"/>
      </xdr:nvSpPr>
      <xdr:spPr>
        <a:xfrm>
          <a:off x="10515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20320</xdr:rowOff>
    </xdr:from>
    <xdr:to>
      <xdr:col>50</xdr:col>
      <xdr:colOff>165100</xdr:colOff>
      <xdr:row>85</xdr:row>
      <xdr:rowOff>121920</xdr:rowOff>
    </xdr:to>
    <xdr:sp macro="" textlink="">
      <xdr:nvSpPr>
        <xdr:cNvPr id="328" name="楕円 327"/>
        <xdr:cNvSpPr/>
      </xdr:nvSpPr>
      <xdr:spPr>
        <a:xfrm>
          <a:off x="9588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71120</xdr:rowOff>
    </xdr:to>
    <xdr:cxnSp macro="">
      <xdr:nvCxnSpPr>
        <xdr:cNvPr id="329" name="直線コネクタ 328"/>
        <xdr:cNvCxnSpPr/>
      </xdr:nvCxnSpPr>
      <xdr:spPr>
        <a:xfrm flipV="1">
          <a:off x="9639300" y="14588489"/>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24130</xdr:rowOff>
    </xdr:from>
    <xdr:to>
      <xdr:col>46</xdr:col>
      <xdr:colOff>38100</xdr:colOff>
      <xdr:row>85</xdr:row>
      <xdr:rowOff>125730</xdr:rowOff>
    </xdr:to>
    <xdr:sp macro="" textlink="">
      <xdr:nvSpPr>
        <xdr:cNvPr id="330" name="楕円 329"/>
        <xdr:cNvSpPr/>
      </xdr:nvSpPr>
      <xdr:spPr>
        <a:xfrm>
          <a:off x="8699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71120</xdr:rowOff>
    </xdr:from>
    <xdr:to>
      <xdr:col>50</xdr:col>
      <xdr:colOff>114300</xdr:colOff>
      <xdr:row>85</xdr:row>
      <xdr:rowOff>74930</xdr:rowOff>
    </xdr:to>
    <xdr:cxnSp macro="">
      <xdr:nvCxnSpPr>
        <xdr:cNvPr id="331" name="直線コネクタ 330"/>
        <xdr:cNvCxnSpPr/>
      </xdr:nvCxnSpPr>
      <xdr:spPr>
        <a:xfrm flipV="1">
          <a:off x="8750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27939</xdr:rowOff>
    </xdr:from>
    <xdr:to>
      <xdr:col>41</xdr:col>
      <xdr:colOff>101600</xdr:colOff>
      <xdr:row>85</xdr:row>
      <xdr:rowOff>129539</xdr:rowOff>
    </xdr:to>
    <xdr:sp macro="" textlink="">
      <xdr:nvSpPr>
        <xdr:cNvPr id="332" name="楕円 331"/>
        <xdr:cNvSpPr/>
      </xdr:nvSpPr>
      <xdr:spPr>
        <a:xfrm>
          <a:off x="7810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74930</xdr:rowOff>
    </xdr:from>
    <xdr:to>
      <xdr:col>45</xdr:col>
      <xdr:colOff>177800</xdr:colOff>
      <xdr:row>85</xdr:row>
      <xdr:rowOff>78739</xdr:rowOff>
    </xdr:to>
    <xdr:cxnSp macro="">
      <xdr:nvCxnSpPr>
        <xdr:cNvPr id="333" name="直線コネクタ 332"/>
        <xdr:cNvCxnSpPr/>
      </xdr:nvCxnSpPr>
      <xdr:spPr>
        <a:xfrm flipV="1">
          <a:off x="7861300" y="1464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138447</xdr:rowOff>
    </xdr:from>
    <xdr:ext cx="469744" cy="259045"/>
    <xdr:sp macro="" textlink="">
      <xdr:nvSpPr>
        <xdr:cNvPr id="337" name="n_1mainValue【福祉施設】&#10;一人当たり面積"/>
        <xdr:cNvSpPr txBox="1"/>
      </xdr:nvSpPr>
      <xdr:spPr>
        <a:xfrm>
          <a:off x="93917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142257</xdr:rowOff>
    </xdr:from>
    <xdr:ext cx="469744" cy="259045"/>
    <xdr:sp macro="" textlink="">
      <xdr:nvSpPr>
        <xdr:cNvPr id="338" name="n_2mainValue【福祉施設】&#10;一人当たり面積"/>
        <xdr:cNvSpPr txBox="1"/>
      </xdr:nvSpPr>
      <xdr:spPr>
        <a:xfrm>
          <a:off x="8515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146066</xdr:rowOff>
    </xdr:from>
    <xdr:ext cx="469744" cy="259045"/>
    <xdr:sp macro="" textlink="">
      <xdr:nvSpPr>
        <xdr:cNvPr id="339" name="n_3mainValue【福祉施設】&#10;一人当たり面積"/>
        <xdr:cNvSpPr txBox="1"/>
      </xdr:nvSpPr>
      <xdr:spPr>
        <a:xfrm>
          <a:off x="7626427"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85089</xdr:rowOff>
    </xdr:from>
    <xdr:to>
      <xdr:col>24</xdr:col>
      <xdr:colOff>114300</xdr:colOff>
      <xdr:row>106</xdr:row>
      <xdr:rowOff>15239</xdr:rowOff>
    </xdr:to>
    <xdr:sp macro="" textlink="">
      <xdr:nvSpPr>
        <xdr:cNvPr id="378" name="楕円 377"/>
        <xdr:cNvSpPr/>
      </xdr:nvSpPr>
      <xdr:spPr>
        <a:xfrm>
          <a:off x="45847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63516</xdr:rowOff>
    </xdr:from>
    <xdr:ext cx="405111" cy="259045"/>
    <xdr:sp macro="" textlink="">
      <xdr:nvSpPr>
        <xdr:cNvPr id="379" name="【市民会館】&#10;有形固定資産減価償却率該当値テキスト"/>
        <xdr:cNvSpPr txBox="1"/>
      </xdr:nvSpPr>
      <xdr:spPr>
        <a:xfrm>
          <a:off x="4673600"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80" name="楕円 379"/>
        <xdr:cNvSpPr/>
      </xdr:nvSpPr>
      <xdr:spPr>
        <a:xfrm>
          <a:off x="3746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135889</xdr:rowOff>
    </xdr:from>
    <xdr:to>
      <xdr:col>24</xdr:col>
      <xdr:colOff>63500</xdr:colOff>
      <xdr:row>105</xdr:row>
      <xdr:rowOff>137161</xdr:rowOff>
    </xdr:to>
    <xdr:cxnSp macro="">
      <xdr:nvCxnSpPr>
        <xdr:cNvPr id="381" name="直線コネクタ 380"/>
        <xdr:cNvCxnSpPr/>
      </xdr:nvCxnSpPr>
      <xdr:spPr>
        <a:xfrm flipV="1">
          <a:off x="3797300" y="18138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92711</xdr:rowOff>
    </xdr:from>
    <xdr:to>
      <xdr:col>15</xdr:col>
      <xdr:colOff>101600</xdr:colOff>
      <xdr:row>106</xdr:row>
      <xdr:rowOff>22861</xdr:rowOff>
    </xdr:to>
    <xdr:sp macro="" textlink="">
      <xdr:nvSpPr>
        <xdr:cNvPr id="382" name="楕円 381"/>
        <xdr:cNvSpPr/>
      </xdr:nvSpPr>
      <xdr:spPr>
        <a:xfrm>
          <a:off x="2857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137161</xdr:rowOff>
    </xdr:from>
    <xdr:to>
      <xdr:col>19</xdr:col>
      <xdr:colOff>177800</xdr:colOff>
      <xdr:row>105</xdr:row>
      <xdr:rowOff>143511</xdr:rowOff>
    </xdr:to>
    <xdr:cxnSp macro="">
      <xdr:nvCxnSpPr>
        <xdr:cNvPr id="383" name="直線コネクタ 382"/>
        <xdr:cNvCxnSpPr/>
      </xdr:nvCxnSpPr>
      <xdr:spPr>
        <a:xfrm flipV="1">
          <a:off x="2908300" y="181394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138430</xdr:rowOff>
    </xdr:from>
    <xdr:to>
      <xdr:col>10</xdr:col>
      <xdr:colOff>165100</xdr:colOff>
      <xdr:row>106</xdr:row>
      <xdr:rowOff>68580</xdr:rowOff>
    </xdr:to>
    <xdr:sp macro="" textlink="">
      <xdr:nvSpPr>
        <xdr:cNvPr id="384" name="楕円 383"/>
        <xdr:cNvSpPr/>
      </xdr:nvSpPr>
      <xdr:spPr>
        <a:xfrm>
          <a:off x="1968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143511</xdr:rowOff>
    </xdr:from>
    <xdr:to>
      <xdr:col>15</xdr:col>
      <xdr:colOff>50800</xdr:colOff>
      <xdr:row>106</xdr:row>
      <xdr:rowOff>17780</xdr:rowOff>
    </xdr:to>
    <xdr:cxnSp macro="">
      <xdr:nvCxnSpPr>
        <xdr:cNvPr id="385" name="直線コネクタ 384"/>
        <xdr:cNvCxnSpPr/>
      </xdr:nvCxnSpPr>
      <xdr:spPr>
        <a:xfrm flipV="1">
          <a:off x="2019300" y="1814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389" name="n_1mainValue【市民会館】&#10;有形固定資産減価償却率"/>
        <xdr:cNvSpPr txBox="1"/>
      </xdr:nvSpPr>
      <xdr:spPr>
        <a:xfrm>
          <a:off x="3582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13988</xdr:rowOff>
    </xdr:from>
    <xdr:ext cx="405111" cy="259045"/>
    <xdr:sp macro="" textlink="">
      <xdr:nvSpPr>
        <xdr:cNvPr id="390" name="n_2mainValue【市民会館】&#10;有形固定資産減価償却率"/>
        <xdr:cNvSpPr txBox="1"/>
      </xdr:nvSpPr>
      <xdr:spPr>
        <a:xfrm>
          <a:off x="2705744"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59707</xdr:rowOff>
    </xdr:from>
    <xdr:ext cx="405111" cy="259045"/>
    <xdr:sp macro="" textlink="">
      <xdr:nvSpPr>
        <xdr:cNvPr id="391" name="n_3mainValue【市民会館】&#10;有形固定資産減価償却率"/>
        <xdr:cNvSpPr txBox="1"/>
      </xdr:nvSpPr>
      <xdr:spPr>
        <a:xfrm>
          <a:off x="18167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103505</xdr:rowOff>
    </xdr:from>
    <xdr:to>
      <xdr:col>55</xdr:col>
      <xdr:colOff>50800</xdr:colOff>
      <xdr:row>106</xdr:row>
      <xdr:rowOff>33655</xdr:rowOff>
    </xdr:to>
    <xdr:sp macro="" textlink="">
      <xdr:nvSpPr>
        <xdr:cNvPr id="430" name="楕円 429"/>
        <xdr:cNvSpPr/>
      </xdr:nvSpPr>
      <xdr:spPr>
        <a:xfrm>
          <a:off x="10426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126382</xdr:rowOff>
    </xdr:from>
    <xdr:ext cx="469744" cy="259045"/>
    <xdr:sp macro="" textlink="">
      <xdr:nvSpPr>
        <xdr:cNvPr id="431" name="【市民会館】&#10;一人当たり面積該当値テキスト"/>
        <xdr:cNvSpPr txBox="1"/>
      </xdr:nvSpPr>
      <xdr:spPr>
        <a:xfrm>
          <a:off x="10515600"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32" name="楕円 431"/>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154305</xdr:rowOff>
    </xdr:to>
    <xdr:cxnSp macro="">
      <xdr:nvCxnSpPr>
        <xdr:cNvPr id="433" name="直線コネクタ 432"/>
        <xdr:cNvCxnSpPr/>
      </xdr:nvCxnSpPr>
      <xdr:spPr>
        <a:xfrm>
          <a:off x="9639300" y="180936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34" name="楕円 433"/>
        <xdr:cNvSpPr/>
      </xdr:nvSpPr>
      <xdr:spPr>
        <a:xfrm>
          <a:off x="869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106</xdr:row>
      <xdr:rowOff>13336</xdr:rowOff>
    </xdr:to>
    <xdr:cxnSp macro="">
      <xdr:nvCxnSpPr>
        <xdr:cNvPr id="435" name="直線コネクタ 434"/>
        <xdr:cNvCxnSpPr/>
      </xdr:nvCxnSpPr>
      <xdr:spPr>
        <a:xfrm flipV="1">
          <a:off x="8750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59689</xdr:rowOff>
    </xdr:from>
    <xdr:to>
      <xdr:col>41</xdr:col>
      <xdr:colOff>101600</xdr:colOff>
      <xdr:row>105</xdr:row>
      <xdr:rowOff>161289</xdr:rowOff>
    </xdr:to>
    <xdr:sp macro="" textlink="">
      <xdr:nvSpPr>
        <xdr:cNvPr id="436" name="楕円 435"/>
        <xdr:cNvSpPr/>
      </xdr:nvSpPr>
      <xdr:spPr>
        <a:xfrm>
          <a:off x="781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106</xdr:row>
      <xdr:rowOff>13336</xdr:rowOff>
    </xdr:to>
    <xdr:cxnSp macro="">
      <xdr:nvCxnSpPr>
        <xdr:cNvPr id="437" name="直線コネクタ 436"/>
        <xdr:cNvCxnSpPr/>
      </xdr:nvCxnSpPr>
      <xdr:spPr>
        <a:xfrm>
          <a:off x="7861300" y="181127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41" name="n_1mainValue【市民会館】&#10;一人当たり面積"/>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80663</xdr:rowOff>
    </xdr:from>
    <xdr:ext cx="469744" cy="259045"/>
    <xdr:sp macro="" textlink="">
      <xdr:nvSpPr>
        <xdr:cNvPr id="442" name="n_2mainValue【市民会館】&#10;一人当たり面積"/>
        <xdr:cNvSpPr txBox="1"/>
      </xdr:nvSpPr>
      <xdr:spPr>
        <a:xfrm>
          <a:off x="8515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6366</xdr:rowOff>
    </xdr:from>
    <xdr:ext cx="469744" cy="259045"/>
    <xdr:sp macro="" textlink="">
      <xdr:nvSpPr>
        <xdr:cNvPr id="443" name="n_3mainValue【市民会館】&#10;一人当たり面積"/>
        <xdr:cNvSpPr txBox="1"/>
      </xdr:nvSpPr>
      <xdr:spPr>
        <a:xfrm>
          <a:off x="7626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84" name="楕円 483"/>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97263</xdr:rowOff>
    </xdr:from>
    <xdr:ext cx="405111" cy="259045"/>
    <xdr:sp macro="" textlink="">
      <xdr:nvSpPr>
        <xdr:cNvPr id="485" name="【一般廃棄物処理施設】&#10;有形固定資産減価償却率該当値テキスト"/>
        <xdr:cNvSpPr txBox="1"/>
      </xdr:nvSpPr>
      <xdr:spPr>
        <a:xfrm>
          <a:off x="16357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86" name="楕円 485"/>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125185</xdr:rowOff>
    </xdr:to>
    <xdr:cxnSp macro="">
      <xdr:nvCxnSpPr>
        <xdr:cNvPr id="487" name="直線コネクタ 486"/>
        <xdr:cNvCxnSpPr/>
      </xdr:nvCxnSpPr>
      <xdr:spPr>
        <a:xfrm>
          <a:off x="15481300" y="66027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88" name="楕円 487"/>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128451</xdr:rowOff>
    </xdr:to>
    <xdr:cxnSp macro="">
      <xdr:nvCxnSpPr>
        <xdr:cNvPr id="489" name="直線コネクタ 488"/>
        <xdr:cNvCxnSpPr/>
      </xdr:nvCxnSpPr>
      <xdr:spPr>
        <a:xfrm flipV="1">
          <a:off x="14592300" y="660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90" name="楕円 489"/>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167640</xdr:rowOff>
    </xdr:to>
    <xdr:cxnSp macro="">
      <xdr:nvCxnSpPr>
        <xdr:cNvPr id="491" name="直線コネクタ 490"/>
        <xdr:cNvCxnSpPr/>
      </xdr:nvCxnSpPr>
      <xdr:spPr>
        <a:xfrm flipV="1">
          <a:off x="13703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95"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96" name="n_2mainValue【一般廃棄物処理施設】&#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97" name="n_3main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26822</xdr:rowOff>
    </xdr:from>
    <xdr:to>
      <xdr:col>116</xdr:col>
      <xdr:colOff>114300</xdr:colOff>
      <xdr:row>42</xdr:row>
      <xdr:rowOff>128422</xdr:rowOff>
    </xdr:to>
    <xdr:sp macro="" textlink="">
      <xdr:nvSpPr>
        <xdr:cNvPr id="538" name="楕円 537"/>
        <xdr:cNvSpPr/>
      </xdr:nvSpPr>
      <xdr:spPr>
        <a:xfrm>
          <a:off x="22110700" y="722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28910</xdr:rowOff>
    </xdr:from>
    <xdr:to>
      <xdr:col>112</xdr:col>
      <xdr:colOff>38100</xdr:colOff>
      <xdr:row>42</xdr:row>
      <xdr:rowOff>130510</xdr:rowOff>
    </xdr:to>
    <xdr:sp macro="" textlink="">
      <xdr:nvSpPr>
        <xdr:cNvPr id="540" name="楕円 539"/>
        <xdr:cNvSpPr/>
      </xdr:nvSpPr>
      <xdr:spPr>
        <a:xfrm>
          <a:off x="21272500" y="72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77622</xdr:rowOff>
    </xdr:from>
    <xdr:to>
      <xdr:col>116</xdr:col>
      <xdr:colOff>63500</xdr:colOff>
      <xdr:row>42</xdr:row>
      <xdr:rowOff>79710</xdr:rowOff>
    </xdr:to>
    <xdr:cxnSp macro="">
      <xdr:nvCxnSpPr>
        <xdr:cNvPr id="541" name="直線コネクタ 540"/>
        <xdr:cNvCxnSpPr/>
      </xdr:nvCxnSpPr>
      <xdr:spPr>
        <a:xfrm flipV="1">
          <a:off x="21323300" y="7278522"/>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29143</xdr:rowOff>
    </xdr:from>
    <xdr:to>
      <xdr:col>107</xdr:col>
      <xdr:colOff>101600</xdr:colOff>
      <xdr:row>42</xdr:row>
      <xdr:rowOff>130743</xdr:rowOff>
    </xdr:to>
    <xdr:sp macro="" textlink="">
      <xdr:nvSpPr>
        <xdr:cNvPr id="542" name="楕円 541"/>
        <xdr:cNvSpPr/>
      </xdr:nvSpPr>
      <xdr:spPr>
        <a:xfrm>
          <a:off x="20383500" y="7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79710</xdr:rowOff>
    </xdr:from>
    <xdr:to>
      <xdr:col>111</xdr:col>
      <xdr:colOff>177800</xdr:colOff>
      <xdr:row>42</xdr:row>
      <xdr:rowOff>79943</xdr:rowOff>
    </xdr:to>
    <xdr:cxnSp macro="">
      <xdr:nvCxnSpPr>
        <xdr:cNvPr id="543" name="直線コネクタ 542"/>
        <xdr:cNvCxnSpPr/>
      </xdr:nvCxnSpPr>
      <xdr:spPr>
        <a:xfrm flipV="1">
          <a:off x="20434300" y="728061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29332</xdr:rowOff>
    </xdr:from>
    <xdr:to>
      <xdr:col>102</xdr:col>
      <xdr:colOff>165100</xdr:colOff>
      <xdr:row>42</xdr:row>
      <xdr:rowOff>130932</xdr:rowOff>
    </xdr:to>
    <xdr:sp macro="" textlink="">
      <xdr:nvSpPr>
        <xdr:cNvPr id="544" name="楕円 543"/>
        <xdr:cNvSpPr/>
      </xdr:nvSpPr>
      <xdr:spPr>
        <a:xfrm>
          <a:off x="19494500" y="72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79943</xdr:rowOff>
    </xdr:from>
    <xdr:to>
      <xdr:col>107</xdr:col>
      <xdr:colOff>50800</xdr:colOff>
      <xdr:row>42</xdr:row>
      <xdr:rowOff>80132</xdr:rowOff>
    </xdr:to>
    <xdr:cxnSp macro="">
      <xdr:nvCxnSpPr>
        <xdr:cNvPr id="545" name="直線コネクタ 544"/>
        <xdr:cNvCxnSpPr/>
      </xdr:nvCxnSpPr>
      <xdr:spPr>
        <a:xfrm flipV="1">
          <a:off x="19545300" y="728084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121637</xdr:rowOff>
    </xdr:from>
    <xdr:ext cx="534377" cy="259045"/>
    <xdr:sp macro="" textlink="">
      <xdr:nvSpPr>
        <xdr:cNvPr id="549" name="n_1mainValue【一般廃棄物処理施設】&#10;一人当たり有形固定資産（償却資産）額"/>
        <xdr:cNvSpPr txBox="1"/>
      </xdr:nvSpPr>
      <xdr:spPr>
        <a:xfrm>
          <a:off x="21043411" y="73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121870</xdr:rowOff>
    </xdr:from>
    <xdr:ext cx="534377" cy="259045"/>
    <xdr:sp macro="" textlink="">
      <xdr:nvSpPr>
        <xdr:cNvPr id="550" name="n_2mainValue【一般廃棄物処理施設】&#10;一人当たり有形固定資産（償却資産）額"/>
        <xdr:cNvSpPr txBox="1"/>
      </xdr:nvSpPr>
      <xdr:spPr>
        <a:xfrm>
          <a:off x="20167111" y="7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147459</xdr:rowOff>
    </xdr:from>
    <xdr:ext cx="534377" cy="259045"/>
    <xdr:sp macro="" textlink="">
      <xdr:nvSpPr>
        <xdr:cNvPr id="551" name="n_3mainValue【一般廃棄物処理施設】&#10;一人当たり有形固定資産（償却資産）額"/>
        <xdr:cNvSpPr txBox="1"/>
      </xdr:nvSpPr>
      <xdr:spPr>
        <a:xfrm>
          <a:off x="19278111" y="70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92" name="楕円 591"/>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93" name="楕円 592"/>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29391</xdr:rowOff>
    </xdr:to>
    <xdr:cxnSp macro="">
      <xdr:nvCxnSpPr>
        <xdr:cNvPr id="594" name="直線コネクタ 593"/>
        <xdr:cNvCxnSpPr/>
      </xdr:nvCxnSpPr>
      <xdr:spPr>
        <a:xfrm flipV="1">
          <a:off x="14592300" y="102788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95" name="楕円 594"/>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65315</xdr:rowOff>
    </xdr:to>
    <xdr:cxnSp macro="">
      <xdr:nvCxnSpPr>
        <xdr:cNvPr id="596" name="直線コネクタ 595"/>
        <xdr:cNvCxnSpPr/>
      </xdr:nvCxnSpPr>
      <xdr:spPr>
        <a:xfrm flipV="1">
          <a:off x="13703300" y="1031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97"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98"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99"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59162</xdr:rowOff>
    </xdr:from>
    <xdr:ext cx="405111" cy="259045"/>
    <xdr:sp macro="" textlink="">
      <xdr:nvSpPr>
        <xdr:cNvPr id="600" name="n_1mainValue【保健センター・保健所】&#10;有形固定資産減価償却率"/>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01" name="n_2main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602" name="n_3mainValue【保健センター・保健所】&#10;有形固定資産減価償却率"/>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6" name="直線コネクタ 62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8" name="直線コネクタ 6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0" name="直線コネクタ 62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2" name="フローチャート: 判断 63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3" name="フローチャート: 判断 63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4" name="フローチャート: 判断 63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5" name="フローチャート: 判断 63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41" name="楕円 640"/>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29210</xdr:rowOff>
    </xdr:from>
    <xdr:to>
      <xdr:col>107</xdr:col>
      <xdr:colOff>101600</xdr:colOff>
      <xdr:row>63</xdr:row>
      <xdr:rowOff>130810</xdr:rowOff>
    </xdr:to>
    <xdr:sp macro="" textlink="">
      <xdr:nvSpPr>
        <xdr:cNvPr id="642" name="楕円 64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43" name="直線コネクタ 64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44" name="楕円 643"/>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83820</xdr:rowOff>
    </xdr:to>
    <xdr:cxnSp macro="">
      <xdr:nvCxnSpPr>
        <xdr:cNvPr id="645" name="直線コネクタ 644"/>
        <xdr:cNvCxnSpPr/>
      </xdr:nvCxnSpPr>
      <xdr:spPr>
        <a:xfrm flipV="1">
          <a:off x="19545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6"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4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49"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50"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51" name="n_3mainValue【保健センター・保健所】&#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7" name="直線コネクタ 67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9" name="直線コネクタ 67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1" name="直線コネクタ 68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3" name="フローチャート: 判断 68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4" name="フローチャート: 判断 68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5" name="フローチャート: 判断 68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86" name="フローチャート: 判断 68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92" name="楕円 691"/>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93"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694" name="楕円 693"/>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119743</xdr:rowOff>
    </xdr:from>
    <xdr:to>
      <xdr:col>85</xdr:col>
      <xdr:colOff>127000</xdr:colOff>
      <xdr:row>79</xdr:row>
      <xdr:rowOff>145869</xdr:rowOff>
    </xdr:to>
    <xdr:cxnSp macro="">
      <xdr:nvCxnSpPr>
        <xdr:cNvPr id="695" name="直線コネクタ 694"/>
        <xdr:cNvCxnSpPr/>
      </xdr:nvCxnSpPr>
      <xdr:spPr>
        <a:xfrm>
          <a:off x="15481300" y="136642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696" name="楕円 695"/>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83</xdr:row>
      <xdr:rowOff>5443</xdr:rowOff>
    </xdr:to>
    <xdr:cxnSp macro="">
      <xdr:nvCxnSpPr>
        <xdr:cNvPr id="697" name="直線コネクタ 696"/>
        <xdr:cNvCxnSpPr/>
      </xdr:nvCxnSpPr>
      <xdr:spPr>
        <a:xfrm flipV="1">
          <a:off x="14592300" y="1366429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109764</xdr:rowOff>
    </xdr:from>
    <xdr:to>
      <xdr:col>72</xdr:col>
      <xdr:colOff>38100</xdr:colOff>
      <xdr:row>80</xdr:row>
      <xdr:rowOff>39914</xdr:rowOff>
    </xdr:to>
    <xdr:sp macro="" textlink="">
      <xdr:nvSpPr>
        <xdr:cNvPr id="698" name="楕円 697"/>
        <xdr:cNvSpPr/>
      </xdr:nvSpPr>
      <xdr:spPr>
        <a:xfrm>
          <a:off x="1365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160564</xdr:rowOff>
    </xdr:from>
    <xdr:to>
      <xdr:col>76</xdr:col>
      <xdr:colOff>114300</xdr:colOff>
      <xdr:row>83</xdr:row>
      <xdr:rowOff>5443</xdr:rowOff>
    </xdr:to>
    <xdr:cxnSp macro="">
      <xdr:nvCxnSpPr>
        <xdr:cNvPr id="699" name="直線コネクタ 698"/>
        <xdr:cNvCxnSpPr/>
      </xdr:nvCxnSpPr>
      <xdr:spPr>
        <a:xfrm>
          <a:off x="13703300" y="13705114"/>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2"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703"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704" name="n_2mainValue【消防施設】&#10;有形固定資産減価償却率"/>
        <xdr:cNvSpPr txBox="1"/>
      </xdr:nvSpPr>
      <xdr:spPr>
        <a:xfrm>
          <a:off x="14389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56441</xdr:rowOff>
    </xdr:from>
    <xdr:ext cx="405111" cy="259045"/>
    <xdr:sp macro="" textlink="">
      <xdr:nvSpPr>
        <xdr:cNvPr id="705" name="n_3mainValue【消防施設】&#10;有形固定資産減価償却率"/>
        <xdr:cNvSpPr txBox="1"/>
      </xdr:nvSpPr>
      <xdr:spPr>
        <a:xfrm>
          <a:off x="13500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7" name="直線コネクタ 726"/>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8"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9" name="直線コネクタ 728"/>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0"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1" name="直線コネクタ 730"/>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2"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3" name="フローチャート: 判断 732"/>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4" name="フローチャート: 判断 733"/>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5" name="フローチャート: 判断 73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36" name="フローチャート: 判断 735"/>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42" name="楕円 741"/>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43"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59995</xdr:rowOff>
    </xdr:from>
    <xdr:to>
      <xdr:col>112</xdr:col>
      <xdr:colOff>38100</xdr:colOff>
      <xdr:row>85</xdr:row>
      <xdr:rowOff>161595</xdr:rowOff>
    </xdr:to>
    <xdr:sp macro="" textlink="">
      <xdr:nvSpPr>
        <xdr:cNvPr id="744" name="楕円 743"/>
        <xdr:cNvSpPr/>
      </xdr:nvSpPr>
      <xdr:spPr>
        <a:xfrm>
          <a:off x="21272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110795</xdr:rowOff>
    </xdr:to>
    <xdr:cxnSp macro="">
      <xdr:nvCxnSpPr>
        <xdr:cNvPr id="745" name="直線コネクタ 744"/>
        <xdr:cNvCxnSpPr/>
      </xdr:nvCxnSpPr>
      <xdr:spPr>
        <a:xfrm flipV="1">
          <a:off x="21323300" y="1468221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15190</xdr:rowOff>
    </xdr:from>
    <xdr:to>
      <xdr:col>107</xdr:col>
      <xdr:colOff>101600</xdr:colOff>
      <xdr:row>85</xdr:row>
      <xdr:rowOff>116790</xdr:rowOff>
    </xdr:to>
    <xdr:sp macro="" textlink="">
      <xdr:nvSpPr>
        <xdr:cNvPr id="746" name="楕円 745"/>
        <xdr:cNvSpPr/>
      </xdr:nvSpPr>
      <xdr:spPr>
        <a:xfrm>
          <a:off x="20383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65990</xdr:rowOff>
    </xdr:from>
    <xdr:to>
      <xdr:col>111</xdr:col>
      <xdr:colOff>177800</xdr:colOff>
      <xdr:row>85</xdr:row>
      <xdr:rowOff>110795</xdr:rowOff>
    </xdr:to>
    <xdr:cxnSp macro="">
      <xdr:nvCxnSpPr>
        <xdr:cNvPr id="747" name="直線コネクタ 746"/>
        <xdr:cNvCxnSpPr/>
      </xdr:nvCxnSpPr>
      <xdr:spPr>
        <a:xfrm>
          <a:off x="20434300" y="1463924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17932</xdr:rowOff>
    </xdr:from>
    <xdr:to>
      <xdr:col>102</xdr:col>
      <xdr:colOff>165100</xdr:colOff>
      <xdr:row>85</xdr:row>
      <xdr:rowOff>119532</xdr:rowOff>
    </xdr:to>
    <xdr:sp macro="" textlink="">
      <xdr:nvSpPr>
        <xdr:cNvPr id="748" name="楕円 747"/>
        <xdr:cNvSpPr/>
      </xdr:nvSpPr>
      <xdr:spPr>
        <a:xfrm>
          <a:off x="19494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65990</xdr:rowOff>
    </xdr:from>
    <xdr:to>
      <xdr:col>107</xdr:col>
      <xdr:colOff>50800</xdr:colOff>
      <xdr:row>85</xdr:row>
      <xdr:rowOff>68732</xdr:rowOff>
    </xdr:to>
    <xdr:cxnSp macro="">
      <xdr:nvCxnSpPr>
        <xdr:cNvPr id="749" name="直線コネクタ 748"/>
        <xdr:cNvCxnSpPr/>
      </xdr:nvCxnSpPr>
      <xdr:spPr>
        <a:xfrm flipV="1">
          <a:off x="19545300" y="146392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0"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1"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2"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152722</xdr:rowOff>
    </xdr:from>
    <xdr:ext cx="469744" cy="259045"/>
    <xdr:sp macro="" textlink="">
      <xdr:nvSpPr>
        <xdr:cNvPr id="753" name="n_1mainValue【消防施設】&#10;一人当たり面積"/>
        <xdr:cNvSpPr txBox="1"/>
      </xdr:nvSpPr>
      <xdr:spPr>
        <a:xfrm>
          <a:off x="210757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133317</xdr:rowOff>
    </xdr:from>
    <xdr:ext cx="469744" cy="259045"/>
    <xdr:sp macro="" textlink="">
      <xdr:nvSpPr>
        <xdr:cNvPr id="754" name="n_2mainValue【消防施設】&#10;一人当たり面積"/>
        <xdr:cNvSpPr txBox="1"/>
      </xdr:nvSpPr>
      <xdr:spPr>
        <a:xfrm>
          <a:off x="20199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136059</xdr:rowOff>
    </xdr:from>
    <xdr:ext cx="469744" cy="259045"/>
    <xdr:sp macro="" textlink="">
      <xdr:nvSpPr>
        <xdr:cNvPr id="755" name="n_3mainValue【消防施設】&#10;一人当たり面積"/>
        <xdr:cNvSpPr txBox="1"/>
      </xdr:nvSpPr>
      <xdr:spPr>
        <a:xfrm>
          <a:off x="19310427" y="143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5" name="テキスト ボックス 7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9" name="直線コネクタ 77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1" name="直線コネクタ 78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3" name="直線コネクタ 78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4"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5" name="フローチャート: 判断 78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6" name="フローチャート: 判断 78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7" name="フローチャート: 判断 78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88" name="フローチャート: 判断 787"/>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119380</xdr:rowOff>
    </xdr:from>
    <xdr:to>
      <xdr:col>85</xdr:col>
      <xdr:colOff>177800</xdr:colOff>
      <xdr:row>106</xdr:row>
      <xdr:rowOff>49530</xdr:rowOff>
    </xdr:to>
    <xdr:sp macro="" textlink="">
      <xdr:nvSpPr>
        <xdr:cNvPr id="794" name="楕円 793"/>
        <xdr:cNvSpPr/>
      </xdr:nvSpPr>
      <xdr:spPr>
        <a:xfrm>
          <a:off x="16268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97807</xdr:rowOff>
    </xdr:from>
    <xdr:ext cx="405111" cy="259045"/>
    <xdr:sp macro="" textlink="">
      <xdr:nvSpPr>
        <xdr:cNvPr id="795" name="【庁舎】&#10;有形固定資産減価償却率該当値テキスト"/>
        <xdr:cNvSpPr txBox="1"/>
      </xdr:nvSpPr>
      <xdr:spPr>
        <a:xfrm>
          <a:off x="16357600"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96" name="楕円 79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170180</xdr:rowOff>
    </xdr:from>
    <xdr:to>
      <xdr:col>85</xdr:col>
      <xdr:colOff>127000</xdr:colOff>
      <xdr:row>106</xdr:row>
      <xdr:rowOff>7620</xdr:rowOff>
    </xdr:to>
    <xdr:cxnSp macro="">
      <xdr:nvCxnSpPr>
        <xdr:cNvPr id="797" name="直線コネクタ 796"/>
        <xdr:cNvCxnSpPr/>
      </xdr:nvCxnSpPr>
      <xdr:spPr>
        <a:xfrm flipV="1">
          <a:off x="15481300" y="181724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98" name="楕円 797"/>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30480</xdr:rowOff>
    </xdr:to>
    <xdr:cxnSp macro="">
      <xdr:nvCxnSpPr>
        <xdr:cNvPr id="799" name="直線コネクタ 798"/>
        <xdr:cNvCxnSpPr/>
      </xdr:nvCxnSpPr>
      <xdr:spPr>
        <a:xfrm flipV="1">
          <a:off x="14592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00" name="楕円 799"/>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53339</xdr:rowOff>
    </xdr:to>
    <xdr:cxnSp macro="">
      <xdr:nvCxnSpPr>
        <xdr:cNvPr id="801" name="直線コネクタ 800"/>
        <xdr:cNvCxnSpPr/>
      </xdr:nvCxnSpPr>
      <xdr:spPr>
        <a:xfrm flipV="1">
          <a:off x="13703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2"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04"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05"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06"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07" name="n_3mainValue【庁舎】&#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3" name="直線コネクタ 832"/>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4"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5" name="直線コネクタ 83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6"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7" name="直線コネクタ 836"/>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38"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9" name="フローチャート: 判断 83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0" name="フローチャート: 判断 839"/>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1" name="フローチャート: 判断 84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2" name="フローチャート: 判断 841"/>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134801</xdr:rowOff>
    </xdr:from>
    <xdr:to>
      <xdr:col>116</xdr:col>
      <xdr:colOff>114300</xdr:colOff>
      <xdr:row>103</xdr:row>
      <xdr:rowOff>64951</xdr:rowOff>
    </xdr:to>
    <xdr:sp macro="" textlink="">
      <xdr:nvSpPr>
        <xdr:cNvPr id="848" name="楕円 847"/>
        <xdr:cNvSpPr/>
      </xdr:nvSpPr>
      <xdr:spPr>
        <a:xfrm>
          <a:off x="22110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157678</xdr:rowOff>
    </xdr:from>
    <xdr:ext cx="469744" cy="259045"/>
    <xdr:sp macro="" textlink="">
      <xdr:nvSpPr>
        <xdr:cNvPr id="849" name="【庁舎】&#10;一人当たり面積該当値テキスト"/>
        <xdr:cNvSpPr txBox="1"/>
      </xdr:nvSpPr>
      <xdr:spPr>
        <a:xfrm>
          <a:off x="22199600" y="174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146231</xdr:rowOff>
    </xdr:from>
    <xdr:to>
      <xdr:col>112</xdr:col>
      <xdr:colOff>38100</xdr:colOff>
      <xdr:row>103</xdr:row>
      <xdr:rowOff>76381</xdr:rowOff>
    </xdr:to>
    <xdr:sp macro="" textlink="">
      <xdr:nvSpPr>
        <xdr:cNvPr id="850" name="楕円 849"/>
        <xdr:cNvSpPr/>
      </xdr:nvSpPr>
      <xdr:spPr>
        <a:xfrm>
          <a:off x="2127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14151</xdr:rowOff>
    </xdr:from>
    <xdr:to>
      <xdr:col>116</xdr:col>
      <xdr:colOff>63500</xdr:colOff>
      <xdr:row>103</xdr:row>
      <xdr:rowOff>25581</xdr:rowOff>
    </xdr:to>
    <xdr:cxnSp macro="">
      <xdr:nvCxnSpPr>
        <xdr:cNvPr id="851" name="直線コネクタ 850"/>
        <xdr:cNvCxnSpPr/>
      </xdr:nvCxnSpPr>
      <xdr:spPr>
        <a:xfrm flipV="1">
          <a:off x="21323300" y="176735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165826</xdr:rowOff>
    </xdr:from>
    <xdr:to>
      <xdr:col>107</xdr:col>
      <xdr:colOff>101600</xdr:colOff>
      <xdr:row>103</xdr:row>
      <xdr:rowOff>95976</xdr:rowOff>
    </xdr:to>
    <xdr:sp macro="" textlink="">
      <xdr:nvSpPr>
        <xdr:cNvPr id="852" name="楕円 851"/>
        <xdr:cNvSpPr/>
      </xdr:nvSpPr>
      <xdr:spPr>
        <a:xfrm>
          <a:off x="2038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25581</xdr:rowOff>
    </xdr:from>
    <xdr:to>
      <xdr:col>111</xdr:col>
      <xdr:colOff>177800</xdr:colOff>
      <xdr:row>103</xdr:row>
      <xdr:rowOff>45176</xdr:rowOff>
    </xdr:to>
    <xdr:cxnSp macro="">
      <xdr:nvCxnSpPr>
        <xdr:cNvPr id="853" name="直線コネクタ 852"/>
        <xdr:cNvCxnSpPr/>
      </xdr:nvCxnSpPr>
      <xdr:spPr>
        <a:xfrm flipV="1">
          <a:off x="20434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9071</xdr:rowOff>
    </xdr:from>
    <xdr:to>
      <xdr:col>102</xdr:col>
      <xdr:colOff>165100</xdr:colOff>
      <xdr:row>103</xdr:row>
      <xdr:rowOff>110671</xdr:rowOff>
    </xdr:to>
    <xdr:sp macro="" textlink="">
      <xdr:nvSpPr>
        <xdr:cNvPr id="854" name="楕円 853"/>
        <xdr:cNvSpPr/>
      </xdr:nvSpPr>
      <xdr:spPr>
        <a:xfrm>
          <a:off x="19494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45176</xdr:rowOff>
    </xdr:from>
    <xdr:to>
      <xdr:col>107</xdr:col>
      <xdr:colOff>50800</xdr:colOff>
      <xdr:row>103</xdr:row>
      <xdr:rowOff>59871</xdr:rowOff>
    </xdr:to>
    <xdr:cxnSp macro="">
      <xdr:nvCxnSpPr>
        <xdr:cNvPr id="855" name="直線コネクタ 854"/>
        <xdr:cNvCxnSpPr/>
      </xdr:nvCxnSpPr>
      <xdr:spPr>
        <a:xfrm flipV="1">
          <a:off x="19545300" y="1770452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56"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7"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58"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92908</xdr:rowOff>
    </xdr:from>
    <xdr:ext cx="469744" cy="259045"/>
    <xdr:sp macro="" textlink="">
      <xdr:nvSpPr>
        <xdr:cNvPr id="859" name="n_1mainValue【庁舎】&#10;一人当たり面積"/>
        <xdr:cNvSpPr txBox="1"/>
      </xdr:nvSpPr>
      <xdr:spPr>
        <a:xfrm>
          <a:off x="210757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112503</xdr:rowOff>
    </xdr:from>
    <xdr:ext cx="469744" cy="259045"/>
    <xdr:sp macro="" textlink="">
      <xdr:nvSpPr>
        <xdr:cNvPr id="860" name="n_2mainValue【庁舎】&#10;一人当たり面積"/>
        <xdr:cNvSpPr txBox="1"/>
      </xdr:nvSpPr>
      <xdr:spPr>
        <a:xfrm>
          <a:off x="20199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127198</xdr:rowOff>
    </xdr:from>
    <xdr:ext cx="469744" cy="259045"/>
    <xdr:sp macro="" textlink="">
      <xdr:nvSpPr>
        <xdr:cNvPr id="861" name="n_3mainValue【庁舎】&#10;一人当たり面積"/>
        <xdr:cNvSpPr txBox="1"/>
      </xdr:nvSpPr>
      <xdr:spPr>
        <a:xfrm>
          <a:off x="19310427" y="174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一般廃棄物処理施設であり、特に低くなっている施設は、</a:t>
          </a:r>
          <a:r>
            <a:rPr kumimoji="1" lang="ja-JP" altLang="en-US" sz="1100">
              <a:solidFill>
                <a:schemeClr val="dk1"/>
              </a:solidFill>
              <a:effectLst/>
              <a:latin typeface="+mn-lt"/>
              <a:ea typeface="+mn-ea"/>
              <a:cs typeface="+mn-cs"/>
            </a:rPr>
            <a:t>体育館・プール、市民会館、</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127_&#35914;&#24460;&#22823;&#3732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73.099999999999994</v>
          </cell>
          <cell r="CF53">
            <v>62.2</v>
          </cell>
          <cell r="CN53">
            <v>63.3</v>
          </cell>
          <cell r="CV53">
            <v>64</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row>
        <row r="75">
          <cell r="BP75">
            <v>7</v>
          </cell>
          <cell r="BX75">
            <v>5.9</v>
          </cell>
          <cell r="CF75">
            <v>5</v>
          </cell>
          <cell r="CN75">
            <v>4.8</v>
          </cell>
          <cell r="CV75">
            <v>4.8</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26883965</v>
      </c>
      <c r="BO4" s="392"/>
      <c r="BP4" s="392"/>
      <c r="BQ4" s="392"/>
      <c r="BR4" s="392"/>
      <c r="BS4" s="392"/>
      <c r="BT4" s="392"/>
      <c r="BU4" s="393"/>
      <c r="BV4" s="391">
        <v>26665833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v>
      </c>
      <c r="CU4" s="398"/>
      <c r="CV4" s="398"/>
      <c r="CW4" s="398"/>
      <c r="CX4" s="398"/>
      <c r="CY4" s="398"/>
      <c r="CZ4" s="398"/>
      <c r="DA4" s="399"/>
      <c r="DB4" s="397">
        <v>9.1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25517464</v>
      </c>
      <c r="BO5" s="429"/>
      <c r="BP5" s="429"/>
      <c r="BQ5" s="429"/>
      <c r="BR5" s="429"/>
      <c r="BS5" s="429"/>
      <c r="BT5" s="429"/>
      <c r="BU5" s="430"/>
      <c r="BV5" s="428">
        <v>24941385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91.2</v>
      </c>
      <c r="CU5" s="426"/>
      <c r="CV5" s="426"/>
      <c r="CW5" s="426"/>
      <c r="CX5" s="426"/>
      <c r="CY5" s="426"/>
      <c r="CZ5" s="426"/>
      <c r="DA5" s="427"/>
      <c r="DB5" s="425">
        <v>89.1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1366501</v>
      </c>
      <c r="BO6" s="429"/>
      <c r="BP6" s="429"/>
      <c r="BQ6" s="429"/>
      <c r="BR6" s="429"/>
      <c r="BS6" s="429"/>
      <c r="BT6" s="429"/>
      <c r="BU6" s="430"/>
      <c r="BV6" s="428">
        <v>1724448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94.9</v>
      </c>
      <c r="CU6" s="466"/>
      <c r="CV6" s="466"/>
      <c r="CW6" s="466"/>
      <c r="CX6" s="466"/>
      <c r="CY6" s="466"/>
      <c r="CZ6" s="466"/>
      <c r="DA6" s="467"/>
      <c r="DB6" s="465">
        <v>92.7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340018</v>
      </c>
      <c r="BO7" s="429"/>
      <c r="BP7" s="429"/>
      <c r="BQ7" s="429"/>
      <c r="BR7" s="429"/>
      <c r="BS7" s="429"/>
      <c r="BT7" s="429"/>
      <c r="BU7" s="430"/>
      <c r="BV7" s="428">
        <v>341270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14726765</v>
      </c>
      <c r="CU7" s="429"/>
      <c r="CV7" s="429"/>
      <c r="CW7" s="429"/>
      <c r="CX7" s="429"/>
      <c r="CY7" s="429"/>
      <c r="CZ7" s="429"/>
      <c r="DA7" s="430"/>
      <c r="DB7" s="428">
        <v>15123143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1026483</v>
      </c>
      <c r="BO8" s="429"/>
      <c r="BP8" s="429"/>
      <c r="BQ8" s="429"/>
      <c r="BR8" s="429"/>
      <c r="BS8" s="429"/>
      <c r="BT8" s="429"/>
      <c r="BU8" s="430"/>
      <c r="BV8" s="428">
        <v>1383178</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36584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110</v>
      </c>
      <c r="AV9" s="461"/>
      <c r="AW9" s="461"/>
      <c r="AX9" s="461"/>
      <c r="AY9" s="462" t="s">
        <v>117</v>
      </c>
      <c r="AZ9" s="463"/>
      <c r="BA9" s="463"/>
      <c r="BB9" s="463"/>
      <c r="BC9" s="463"/>
      <c r="BD9" s="463"/>
      <c r="BE9" s="463"/>
      <c r="BF9" s="463"/>
      <c r="BG9" s="463"/>
      <c r="BH9" s="463"/>
      <c r="BI9" s="463"/>
      <c r="BJ9" s="463"/>
      <c r="BK9" s="463"/>
      <c r="BL9" s="463"/>
      <c r="BM9" s="464"/>
      <c r="BN9" s="428">
        <v>-356695</v>
      </c>
      <c r="BO9" s="429"/>
      <c r="BP9" s="429"/>
      <c r="BQ9" s="429"/>
      <c r="BR9" s="429"/>
      <c r="BS9" s="429"/>
      <c r="BT9" s="429"/>
      <c r="BU9" s="430"/>
      <c r="BV9" s="428">
        <v>405240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15.8</v>
      </c>
      <c r="CU9" s="426"/>
      <c r="CV9" s="426"/>
      <c r="CW9" s="426"/>
      <c r="CX9" s="426"/>
      <c r="CY9" s="426"/>
      <c r="CZ9" s="426"/>
      <c r="DA9" s="427"/>
      <c r="DB9" s="425">
        <v>16.5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39452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9703</v>
      </c>
      <c r="BO10" s="429"/>
      <c r="BP10" s="429"/>
      <c r="BQ10" s="429"/>
      <c r="BR10" s="429"/>
      <c r="BS10" s="429"/>
      <c r="BT10" s="429"/>
      <c r="BU10" s="430"/>
      <c r="BV10" s="428">
        <v>8137</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35995</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882773</v>
      </c>
      <c r="BO12" s="429"/>
      <c r="BP12" s="429"/>
      <c r="BQ12" s="429"/>
      <c r="BR12" s="429"/>
      <c r="BS12" s="429"/>
      <c r="BT12" s="429"/>
      <c r="BU12" s="430"/>
      <c r="BV12" s="428">
        <v>300000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35783</v>
      </c>
      <c r="S13" s="510"/>
      <c r="T13" s="510"/>
      <c r="U13" s="510"/>
      <c r="V13" s="511"/>
      <c r="W13" s="444" t="s">
        <v>142</v>
      </c>
      <c r="X13" s="445"/>
      <c r="Y13" s="445"/>
      <c r="Z13" s="445"/>
      <c r="AA13" s="445"/>
      <c r="AB13" s="435"/>
      <c r="AC13" s="479">
        <v>3576</v>
      </c>
      <c r="AD13" s="480"/>
      <c r="AE13" s="480"/>
      <c r="AF13" s="480"/>
      <c r="AG13" s="519"/>
      <c r="AH13" s="479">
        <v>3849</v>
      </c>
      <c r="AI13" s="480"/>
      <c r="AJ13" s="480"/>
      <c r="AK13" s="480"/>
      <c r="AL13" s="481"/>
      <c r="AM13" s="457" t="s">
        <v>143</v>
      </c>
      <c r="AN13" s="458"/>
      <c r="AO13" s="458"/>
      <c r="AP13" s="458"/>
      <c r="AQ13" s="458"/>
      <c r="AR13" s="458"/>
      <c r="AS13" s="458"/>
      <c r="AT13" s="459"/>
      <c r="AU13" s="460" t="s">
        <v>127</v>
      </c>
      <c r="AV13" s="461"/>
      <c r="AW13" s="461"/>
      <c r="AX13" s="461"/>
      <c r="AY13" s="462" t="s">
        <v>144</v>
      </c>
      <c r="AZ13" s="463"/>
      <c r="BA13" s="463"/>
      <c r="BB13" s="463"/>
      <c r="BC13" s="463"/>
      <c r="BD13" s="463"/>
      <c r="BE13" s="463"/>
      <c r="BF13" s="463"/>
      <c r="BG13" s="463"/>
      <c r="BH13" s="463"/>
      <c r="BI13" s="463"/>
      <c r="BJ13" s="463"/>
      <c r="BK13" s="463"/>
      <c r="BL13" s="463"/>
      <c r="BM13" s="464"/>
      <c r="BN13" s="428">
        <v>-1229765</v>
      </c>
      <c r="BO13" s="429"/>
      <c r="BP13" s="429"/>
      <c r="BQ13" s="429"/>
      <c r="BR13" s="429"/>
      <c r="BS13" s="429"/>
      <c r="BT13" s="429"/>
      <c r="BU13" s="430"/>
      <c r="BV13" s="428">
        <v>113377</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4.8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36824</v>
      </c>
      <c r="S14" s="510"/>
      <c r="T14" s="510"/>
      <c r="U14" s="510"/>
      <c r="V14" s="511"/>
      <c r="W14" s="418"/>
      <c r="X14" s="419"/>
      <c r="Y14" s="419"/>
      <c r="Z14" s="419"/>
      <c r="AA14" s="419"/>
      <c r="AB14" s="408"/>
      <c r="AC14" s="512">
        <v>21.2</v>
      </c>
      <c r="AD14" s="513"/>
      <c r="AE14" s="513"/>
      <c r="AF14" s="513"/>
      <c r="AG14" s="514"/>
      <c r="AH14" s="512">
        <v>21.5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131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36614</v>
      </c>
      <c r="S15" s="510"/>
      <c r="T15" s="510"/>
      <c r="U15" s="510"/>
      <c r="V15" s="511"/>
      <c r="W15" s="444" t="s">
        <v>150</v>
      </c>
      <c r="X15" s="445"/>
      <c r="Y15" s="445"/>
      <c r="Z15" s="445"/>
      <c r="AA15" s="445"/>
      <c r="AB15" s="435"/>
      <c r="AC15" s="479">
        <v>3168</v>
      </c>
      <c r="AD15" s="480"/>
      <c r="AE15" s="480"/>
      <c r="AF15" s="480"/>
      <c r="AG15" s="519"/>
      <c r="AH15" s="479">
        <v>3565</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3460094</v>
      </c>
      <c r="BO15" s="392"/>
      <c r="BP15" s="392"/>
      <c r="BQ15" s="392"/>
      <c r="BR15" s="392"/>
      <c r="BS15" s="392"/>
      <c r="BT15" s="392"/>
      <c r="BU15" s="393"/>
      <c r="BV15" s="391">
        <v>3496894</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18.8</v>
      </c>
      <c r="AD16" s="513"/>
      <c r="AE16" s="513"/>
      <c r="AF16" s="513"/>
      <c r="AG16" s="514"/>
      <c r="AH16" s="512">
        <v>19.899999999999999</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12766090</v>
      </c>
      <c r="BO16" s="429"/>
      <c r="BP16" s="429"/>
      <c r="BQ16" s="429"/>
      <c r="BR16" s="429"/>
      <c r="BS16" s="429"/>
      <c r="BT16" s="429"/>
      <c r="BU16" s="430"/>
      <c r="BV16" s="428">
        <v>12760872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10139</v>
      </c>
      <c r="AD17" s="480"/>
      <c r="AE17" s="480"/>
      <c r="AF17" s="480"/>
      <c r="AG17" s="519"/>
      <c r="AH17" s="479">
        <v>10476</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4321790</v>
      </c>
      <c r="BO17" s="429"/>
      <c r="BP17" s="429"/>
      <c r="BQ17" s="429"/>
      <c r="BR17" s="429"/>
      <c r="BS17" s="429"/>
      <c r="BT17" s="429"/>
      <c r="BU17" s="430"/>
      <c r="BV17" s="428">
        <v>4371911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603.14</v>
      </c>
      <c r="M18" s="541"/>
      <c r="N18" s="541"/>
      <c r="O18" s="541"/>
      <c r="P18" s="541"/>
      <c r="Q18" s="541"/>
      <c r="R18" s="542"/>
      <c r="S18" s="542"/>
      <c r="T18" s="542"/>
      <c r="U18" s="542"/>
      <c r="V18" s="543"/>
      <c r="W18" s="446"/>
      <c r="X18" s="447"/>
      <c r="Y18" s="447"/>
      <c r="Z18" s="447"/>
      <c r="AA18" s="447"/>
      <c r="AB18" s="438"/>
      <c r="AC18" s="544">
        <v>60.1</v>
      </c>
      <c r="AD18" s="545"/>
      <c r="AE18" s="545"/>
      <c r="AF18" s="545"/>
      <c r="AG18" s="546"/>
      <c r="AH18" s="544">
        <v>58.6</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13583890</v>
      </c>
      <c r="BO18" s="429"/>
      <c r="BP18" s="429"/>
      <c r="BQ18" s="429"/>
      <c r="BR18" s="429"/>
      <c r="BS18" s="429"/>
      <c r="BT18" s="429"/>
      <c r="BU18" s="430"/>
      <c r="BV18" s="428">
        <v>13562197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61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17699305</v>
      </c>
      <c r="BO19" s="429"/>
      <c r="BP19" s="429"/>
      <c r="BQ19" s="429"/>
      <c r="BR19" s="429"/>
      <c r="BS19" s="429"/>
      <c r="BT19" s="429"/>
      <c r="BU19" s="430"/>
      <c r="BV19" s="428">
        <v>17651766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14326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21953562</v>
      </c>
      <c r="BO23" s="429"/>
      <c r="BP23" s="429"/>
      <c r="BQ23" s="429"/>
      <c r="BR23" s="429"/>
      <c r="BS23" s="429"/>
      <c r="BT23" s="429"/>
      <c r="BU23" s="430"/>
      <c r="BV23" s="428">
        <v>23247461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7398</v>
      </c>
      <c r="R24" s="480"/>
      <c r="S24" s="480"/>
      <c r="T24" s="480"/>
      <c r="U24" s="480"/>
      <c r="V24" s="519"/>
      <c r="W24" s="578"/>
      <c r="X24" s="566"/>
      <c r="Y24" s="567"/>
      <c r="Z24" s="478" t="s">
        <v>174</v>
      </c>
      <c r="AA24" s="458"/>
      <c r="AB24" s="458"/>
      <c r="AC24" s="458"/>
      <c r="AD24" s="458"/>
      <c r="AE24" s="458"/>
      <c r="AF24" s="458"/>
      <c r="AG24" s="459"/>
      <c r="AH24" s="479">
        <v>464</v>
      </c>
      <c r="AI24" s="480"/>
      <c r="AJ24" s="480"/>
      <c r="AK24" s="480"/>
      <c r="AL24" s="519"/>
      <c r="AM24" s="479">
        <v>1585488</v>
      </c>
      <c r="AN24" s="480"/>
      <c r="AO24" s="480"/>
      <c r="AP24" s="480"/>
      <c r="AQ24" s="480"/>
      <c r="AR24" s="519"/>
      <c r="AS24" s="479">
        <v>3417</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17033300</v>
      </c>
      <c r="BO24" s="429"/>
      <c r="BP24" s="429"/>
      <c r="BQ24" s="429"/>
      <c r="BR24" s="429"/>
      <c r="BS24" s="429"/>
      <c r="BT24" s="429"/>
      <c r="BU24" s="430"/>
      <c r="BV24" s="428">
        <v>17835442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6251</v>
      </c>
      <c r="R25" s="480"/>
      <c r="S25" s="480"/>
      <c r="T25" s="480"/>
      <c r="U25" s="480"/>
      <c r="V25" s="519"/>
      <c r="W25" s="578"/>
      <c r="X25" s="566"/>
      <c r="Y25" s="567"/>
      <c r="Z25" s="478" t="s">
        <v>177</v>
      </c>
      <c r="AA25" s="458"/>
      <c r="AB25" s="458"/>
      <c r="AC25" s="458"/>
      <c r="AD25" s="458"/>
      <c r="AE25" s="458"/>
      <c r="AF25" s="458"/>
      <c r="AG25" s="459"/>
      <c r="AH25" s="479">
        <v>85</v>
      </c>
      <c r="AI25" s="480"/>
      <c r="AJ25" s="480"/>
      <c r="AK25" s="480"/>
      <c r="AL25" s="519"/>
      <c r="AM25" s="479">
        <v>248710</v>
      </c>
      <c r="AN25" s="480"/>
      <c r="AO25" s="480"/>
      <c r="AP25" s="480"/>
      <c r="AQ25" s="480"/>
      <c r="AR25" s="519"/>
      <c r="AS25" s="479">
        <v>2926</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3381759</v>
      </c>
      <c r="BO25" s="392"/>
      <c r="BP25" s="392"/>
      <c r="BQ25" s="392"/>
      <c r="BR25" s="392"/>
      <c r="BS25" s="392"/>
      <c r="BT25" s="392"/>
      <c r="BU25" s="393"/>
      <c r="BV25" s="391">
        <v>324029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5577</v>
      </c>
      <c r="R26" s="480"/>
      <c r="S26" s="480"/>
      <c r="T26" s="480"/>
      <c r="U26" s="480"/>
      <c r="V26" s="519"/>
      <c r="W26" s="578"/>
      <c r="X26" s="566"/>
      <c r="Y26" s="567"/>
      <c r="Z26" s="478" t="s">
        <v>180</v>
      </c>
      <c r="AA26" s="588"/>
      <c r="AB26" s="588"/>
      <c r="AC26" s="588"/>
      <c r="AD26" s="588"/>
      <c r="AE26" s="588"/>
      <c r="AF26" s="588"/>
      <c r="AG26" s="589"/>
      <c r="AH26" s="479">
        <v>15</v>
      </c>
      <c r="AI26" s="480"/>
      <c r="AJ26" s="480"/>
      <c r="AK26" s="480"/>
      <c r="AL26" s="519"/>
      <c r="AM26" s="479">
        <v>57735</v>
      </c>
      <c r="AN26" s="480"/>
      <c r="AO26" s="480"/>
      <c r="AP26" s="480"/>
      <c r="AQ26" s="480"/>
      <c r="AR26" s="519"/>
      <c r="AS26" s="479">
        <v>3849</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4000</v>
      </c>
      <c r="R27" s="480"/>
      <c r="S27" s="480"/>
      <c r="T27" s="480"/>
      <c r="U27" s="480"/>
      <c r="V27" s="519"/>
      <c r="W27" s="578"/>
      <c r="X27" s="566"/>
      <c r="Y27" s="567"/>
      <c r="Z27" s="478" t="s">
        <v>183</v>
      </c>
      <c r="AA27" s="458"/>
      <c r="AB27" s="458"/>
      <c r="AC27" s="458"/>
      <c r="AD27" s="458"/>
      <c r="AE27" s="458"/>
      <c r="AF27" s="458"/>
      <c r="AG27" s="459"/>
      <c r="AH27" s="479">
        <v>14</v>
      </c>
      <c r="AI27" s="480"/>
      <c r="AJ27" s="480"/>
      <c r="AK27" s="480"/>
      <c r="AL27" s="519"/>
      <c r="AM27" s="479">
        <v>52583</v>
      </c>
      <c r="AN27" s="480"/>
      <c r="AO27" s="480"/>
      <c r="AP27" s="480"/>
      <c r="AQ27" s="480"/>
      <c r="AR27" s="519"/>
      <c r="AS27" s="479">
        <v>3756</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570630</v>
      </c>
      <c r="BO27" s="602"/>
      <c r="BP27" s="602"/>
      <c r="BQ27" s="602"/>
      <c r="BR27" s="602"/>
      <c r="BS27" s="602"/>
      <c r="BT27" s="602"/>
      <c r="BU27" s="603"/>
      <c r="BV27" s="601">
        <v>570630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3600</v>
      </c>
      <c r="R28" s="480"/>
      <c r="S28" s="480"/>
      <c r="T28" s="480"/>
      <c r="U28" s="480"/>
      <c r="V28" s="519"/>
      <c r="W28" s="578"/>
      <c r="X28" s="566"/>
      <c r="Y28" s="567"/>
      <c r="Z28" s="478" t="s">
        <v>186</v>
      </c>
      <c r="AA28" s="458"/>
      <c r="AB28" s="458"/>
      <c r="AC28" s="458"/>
      <c r="AD28" s="458"/>
      <c r="AE28" s="458"/>
      <c r="AF28" s="458"/>
      <c r="AG28" s="459"/>
      <c r="AH28" s="479" t="s">
        <v>140</v>
      </c>
      <c r="AI28" s="480"/>
      <c r="AJ28" s="480"/>
      <c r="AK28" s="480"/>
      <c r="AL28" s="519"/>
      <c r="AM28" s="479" t="s">
        <v>140</v>
      </c>
      <c r="AN28" s="480"/>
      <c r="AO28" s="480"/>
      <c r="AP28" s="480"/>
      <c r="AQ28" s="480"/>
      <c r="AR28" s="519"/>
      <c r="AS28" s="479" t="s">
        <v>148</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5991431</v>
      </c>
      <c r="BO28" s="392"/>
      <c r="BP28" s="392"/>
      <c r="BQ28" s="392"/>
      <c r="BR28" s="392"/>
      <c r="BS28" s="392"/>
      <c r="BT28" s="392"/>
      <c r="BU28" s="393"/>
      <c r="BV28" s="391">
        <v>6172912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16</v>
      </c>
      <c r="M29" s="480"/>
      <c r="N29" s="480"/>
      <c r="O29" s="480"/>
      <c r="P29" s="519"/>
      <c r="Q29" s="479">
        <v>3400</v>
      </c>
      <c r="R29" s="480"/>
      <c r="S29" s="480"/>
      <c r="T29" s="480"/>
      <c r="U29" s="480"/>
      <c r="V29" s="519"/>
      <c r="W29" s="579"/>
      <c r="X29" s="580"/>
      <c r="Y29" s="581"/>
      <c r="Z29" s="478" t="s">
        <v>189</v>
      </c>
      <c r="AA29" s="458"/>
      <c r="AB29" s="458"/>
      <c r="AC29" s="458"/>
      <c r="AD29" s="458"/>
      <c r="AE29" s="458"/>
      <c r="AF29" s="458"/>
      <c r="AG29" s="459"/>
      <c r="AH29" s="479">
        <v>478</v>
      </c>
      <c r="AI29" s="480"/>
      <c r="AJ29" s="480"/>
      <c r="AK29" s="480"/>
      <c r="AL29" s="519"/>
      <c r="AM29" s="479">
        <v>1638071</v>
      </c>
      <c r="AN29" s="480"/>
      <c r="AO29" s="480"/>
      <c r="AP29" s="480"/>
      <c r="AQ29" s="480"/>
      <c r="AR29" s="519"/>
      <c r="AS29" s="479">
        <v>3427</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1776447</v>
      </c>
      <c r="BO29" s="429"/>
      <c r="BP29" s="429"/>
      <c r="BQ29" s="429"/>
      <c r="BR29" s="429"/>
      <c r="BS29" s="429"/>
      <c r="BT29" s="429"/>
      <c r="BU29" s="430"/>
      <c r="BV29" s="428">
        <v>1806632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100.6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11729818</v>
      </c>
      <c r="BO30" s="602"/>
      <c r="BP30" s="602"/>
      <c r="BQ30" s="602"/>
      <c r="BR30" s="602"/>
      <c r="BS30" s="602"/>
      <c r="BT30" s="602"/>
      <c r="BU30" s="603"/>
      <c r="BV30" s="601">
        <v>11431880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上水道特別会計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農業集落排水特別会計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豊後大野市土地開発公社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病院事業特別会計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公共下水道特別会計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大分県消防補償等組合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豊後大野市農林業振興公社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浄化槽施設特別会計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大分県交通災害共済組合（交通災害共済事業会計）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ぶんごおおのエナジー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簡易水道特別会計</v>
      </c>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大分県農業農村振興公社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太陽光発電事業特別会計</v>
      </c>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大分県後期高齢者医療広域連合（普通会計）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大分県後期高齢者医療広域連合（後期高齢者医療事業会計）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sCbdh5iPfhqBskCANv6kIAetiA4leR7wAYofiq61r49mU+D5Vnk5xOvezU2dKoN8IpKXLgiWj6ibQQdwNNhQ==" saltValue="OxNNenDMXZ/7YhFt6ccx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3328739</v>
      </c>
      <c r="S5" s="631"/>
      <c r="T5" s="631"/>
      <c r="U5" s="631"/>
      <c r="V5" s="631"/>
      <c r="W5" s="631"/>
      <c r="X5" s="631"/>
      <c r="Y5" s="632"/>
      <c r="Z5" s="633">
        <v>12.4</v>
      </c>
      <c r="AA5" s="633"/>
      <c r="AB5" s="633"/>
      <c r="AC5" s="633"/>
      <c r="AD5" s="634">
        <v>3328739</v>
      </c>
      <c r="AE5" s="634"/>
      <c r="AF5" s="634"/>
      <c r="AG5" s="634"/>
      <c r="AH5" s="634"/>
      <c r="AI5" s="634"/>
      <c r="AJ5" s="634"/>
      <c r="AK5" s="634"/>
      <c r="AL5" s="635">
        <v>23.3</v>
      </c>
      <c r="AM5" s="636"/>
      <c r="AN5" s="636"/>
      <c r="AO5" s="637"/>
      <c r="AP5" s="627" t="s">
        <v>228</v>
      </c>
      <c r="AQ5" s="628"/>
      <c r="AR5" s="628"/>
      <c r="AS5" s="628"/>
      <c r="AT5" s="628"/>
      <c r="AU5" s="628"/>
      <c r="AV5" s="628"/>
      <c r="AW5" s="628"/>
      <c r="AX5" s="628"/>
      <c r="AY5" s="628"/>
      <c r="AZ5" s="628"/>
      <c r="BA5" s="628"/>
      <c r="BB5" s="628"/>
      <c r="BC5" s="628"/>
      <c r="BD5" s="628"/>
      <c r="BE5" s="628"/>
      <c r="BF5" s="629"/>
      <c r="BG5" s="641">
        <v>3328739</v>
      </c>
      <c r="BH5" s="642"/>
      <c r="BI5" s="642"/>
      <c r="BJ5" s="642"/>
      <c r="BK5" s="642"/>
      <c r="BL5" s="642"/>
      <c r="BM5" s="642"/>
      <c r="BN5" s="643"/>
      <c r="BO5" s="644">
        <v>100</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358699</v>
      </c>
      <c r="S6" s="642"/>
      <c r="T6" s="642"/>
      <c r="U6" s="642"/>
      <c r="V6" s="642"/>
      <c r="W6" s="642"/>
      <c r="X6" s="642"/>
      <c r="Y6" s="643"/>
      <c r="Z6" s="644">
        <v>1.3</v>
      </c>
      <c r="AA6" s="644"/>
      <c r="AB6" s="644"/>
      <c r="AC6" s="644"/>
      <c r="AD6" s="645">
        <v>358699</v>
      </c>
      <c r="AE6" s="645"/>
      <c r="AF6" s="645"/>
      <c r="AG6" s="645"/>
      <c r="AH6" s="645"/>
      <c r="AI6" s="645"/>
      <c r="AJ6" s="645"/>
      <c r="AK6" s="645"/>
      <c r="AL6" s="646">
        <v>2.5</v>
      </c>
      <c r="AM6" s="647"/>
      <c r="AN6" s="647"/>
      <c r="AO6" s="648"/>
      <c r="AP6" s="638" t="s">
        <v>234</v>
      </c>
      <c r="AQ6" s="639"/>
      <c r="AR6" s="639"/>
      <c r="AS6" s="639"/>
      <c r="AT6" s="639"/>
      <c r="AU6" s="639"/>
      <c r="AV6" s="639"/>
      <c r="AW6" s="639"/>
      <c r="AX6" s="639"/>
      <c r="AY6" s="639"/>
      <c r="AZ6" s="639"/>
      <c r="BA6" s="639"/>
      <c r="BB6" s="639"/>
      <c r="BC6" s="639"/>
      <c r="BD6" s="639"/>
      <c r="BE6" s="639"/>
      <c r="BF6" s="640"/>
      <c r="BG6" s="641">
        <v>3328739</v>
      </c>
      <c r="BH6" s="642"/>
      <c r="BI6" s="642"/>
      <c r="BJ6" s="642"/>
      <c r="BK6" s="642"/>
      <c r="BL6" s="642"/>
      <c r="BM6" s="642"/>
      <c r="BN6" s="643"/>
      <c r="BO6" s="644">
        <v>100</v>
      </c>
      <c r="BP6" s="644"/>
      <c r="BQ6" s="644"/>
      <c r="BR6" s="644"/>
      <c r="BS6" s="645" t="s">
        <v>140</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174638</v>
      </c>
      <c r="CS6" s="642"/>
      <c r="CT6" s="642"/>
      <c r="CU6" s="642"/>
      <c r="CV6" s="642"/>
      <c r="CW6" s="642"/>
      <c r="CX6" s="642"/>
      <c r="CY6" s="643"/>
      <c r="CZ6" s="635">
        <v>0.7</v>
      </c>
      <c r="DA6" s="636"/>
      <c r="DB6" s="636"/>
      <c r="DC6" s="655"/>
      <c r="DD6" s="650" t="s">
        <v>148</v>
      </c>
      <c r="DE6" s="642"/>
      <c r="DF6" s="642"/>
      <c r="DG6" s="642"/>
      <c r="DH6" s="642"/>
      <c r="DI6" s="642"/>
      <c r="DJ6" s="642"/>
      <c r="DK6" s="642"/>
      <c r="DL6" s="642"/>
      <c r="DM6" s="642"/>
      <c r="DN6" s="642"/>
      <c r="DO6" s="642"/>
      <c r="DP6" s="643"/>
      <c r="DQ6" s="650">
        <v>174638</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5550</v>
      </c>
      <c r="S7" s="642"/>
      <c r="T7" s="642"/>
      <c r="U7" s="642"/>
      <c r="V7" s="642"/>
      <c r="W7" s="642"/>
      <c r="X7" s="642"/>
      <c r="Y7" s="643"/>
      <c r="Z7" s="644">
        <v>0</v>
      </c>
      <c r="AA7" s="644"/>
      <c r="AB7" s="644"/>
      <c r="AC7" s="644"/>
      <c r="AD7" s="645">
        <v>5550</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1359411</v>
      </c>
      <c r="BH7" s="642"/>
      <c r="BI7" s="642"/>
      <c r="BJ7" s="642"/>
      <c r="BK7" s="642"/>
      <c r="BL7" s="642"/>
      <c r="BM7" s="642"/>
      <c r="BN7" s="643"/>
      <c r="BO7" s="644">
        <v>40.799999999999997</v>
      </c>
      <c r="BP7" s="644"/>
      <c r="BQ7" s="644"/>
      <c r="BR7" s="644"/>
      <c r="BS7" s="645" t="s">
        <v>148</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5051042</v>
      </c>
      <c r="CS7" s="642"/>
      <c r="CT7" s="642"/>
      <c r="CU7" s="642"/>
      <c r="CV7" s="642"/>
      <c r="CW7" s="642"/>
      <c r="CX7" s="642"/>
      <c r="CY7" s="643"/>
      <c r="CZ7" s="644">
        <v>19.8</v>
      </c>
      <c r="DA7" s="644"/>
      <c r="DB7" s="644"/>
      <c r="DC7" s="644"/>
      <c r="DD7" s="650">
        <v>800659</v>
      </c>
      <c r="DE7" s="642"/>
      <c r="DF7" s="642"/>
      <c r="DG7" s="642"/>
      <c r="DH7" s="642"/>
      <c r="DI7" s="642"/>
      <c r="DJ7" s="642"/>
      <c r="DK7" s="642"/>
      <c r="DL7" s="642"/>
      <c r="DM7" s="642"/>
      <c r="DN7" s="642"/>
      <c r="DO7" s="642"/>
      <c r="DP7" s="643"/>
      <c r="DQ7" s="650">
        <v>3664663</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7550</v>
      </c>
      <c r="S8" s="642"/>
      <c r="T8" s="642"/>
      <c r="U8" s="642"/>
      <c r="V8" s="642"/>
      <c r="W8" s="642"/>
      <c r="X8" s="642"/>
      <c r="Y8" s="643"/>
      <c r="Z8" s="644">
        <v>0</v>
      </c>
      <c r="AA8" s="644"/>
      <c r="AB8" s="644"/>
      <c r="AC8" s="644"/>
      <c r="AD8" s="645">
        <v>7550</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54467</v>
      </c>
      <c r="BH8" s="642"/>
      <c r="BI8" s="642"/>
      <c r="BJ8" s="642"/>
      <c r="BK8" s="642"/>
      <c r="BL8" s="642"/>
      <c r="BM8" s="642"/>
      <c r="BN8" s="643"/>
      <c r="BO8" s="644">
        <v>1.6</v>
      </c>
      <c r="BP8" s="644"/>
      <c r="BQ8" s="644"/>
      <c r="BR8" s="644"/>
      <c r="BS8" s="650" t="s">
        <v>148</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7491747</v>
      </c>
      <c r="CS8" s="642"/>
      <c r="CT8" s="642"/>
      <c r="CU8" s="642"/>
      <c r="CV8" s="642"/>
      <c r="CW8" s="642"/>
      <c r="CX8" s="642"/>
      <c r="CY8" s="643"/>
      <c r="CZ8" s="644">
        <v>29.4</v>
      </c>
      <c r="DA8" s="644"/>
      <c r="DB8" s="644"/>
      <c r="DC8" s="644"/>
      <c r="DD8" s="650">
        <v>38319</v>
      </c>
      <c r="DE8" s="642"/>
      <c r="DF8" s="642"/>
      <c r="DG8" s="642"/>
      <c r="DH8" s="642"/>
      <c r="DI8" s="642"/>
      <c r="DJ8" s="642"/>
      <c r="DK8" s="642"/>
      <c r="DL8" s="642"/>
      <c r="DM8" s="642"/>
      <c r="DN8" s="642"/>
      <c r="DO8" s="642"/>
      <c r="DP8" s="643"/>
      <c r="DQ8" s="650">
        <v>3920176</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6854</v>
      </c>
      <c r="S9" s="642"/>
      <c r="T9" s="642"/>
      <c r="U9" s="642"/>
      <c r="V9" s="642"/>
      <c r="W9" s="642"/>
      <c r="X9" s="642"/>
      <c r="Y9" s="643"/>
      <c r="Z9" s="644">
        <v>0</v>
      </c>
      <c r="AA9" s="644"/>
      <c r="AB9" s="644"/>
      <c r="AC9" s="644"/>
      <c r="AD9" s="645">
        <v>6854</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1099898</v>
      </c>
      <c r="BH9" s="642"/>
      <c r="BI9" s="642"/>
      <c r="BJ9" s="642"/>
      <c r="BK9" s="642"/>
      <c r="BL9" s="642"/>
      <c r="BM9" s="642"/>
      <c r="BN9" s="643"/>
      <c r="BO9" s="644">
        <v>33</v>
      </c>
      <c r="BP9" s="644"/>
      <c r="BQ9" s="644"/>
      <c r="BR9" s="644"/>
      <c r="BS9" s="650" t="s">
        <v>148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1874581</v>
      </c>
      <c r="CS9" s="642"/>
      <c r="CT9" s="642"/>
      <c r="CU9" s="642"/>
      <c r="CV9" s="642"/>
      <c r="CW9" s="642"/>
      <c r="CX9" s="642"/>
      <c r="CY9" s="643"/>
      <c r="CZ9" s="644">
        <v>7.3</v>
      </c>
      <c r="DA9" s="644"/>
      <c r="DB9" s="644"/>
      <c r="DC9" s="644"/>
      <c r="DD9" s="650">
        <v>225209</v>
      </c>
      <c r="DE9" s="642"/>
      <c r="DF9" s="642"/>
      <c r="DG9" s="642"/>
      <c r="DH9" s="642"/>
      <c r="DI9" s="642"/>
      <c r="DJ9" s="642"/>
      <c r="DK9" s="642"/>
      <c r="DL9" s="642"/>
      <c r="DM9" s="642"/>
      <c r="DN9" s="642"/>
      <c r="DO9" s="642"/>
      <c r="DP9" s="643"/>
      <c r="DQ9" s="650">
        <v>1500014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148</v>
      </c>
      <c r="S10" s="642"/>
      <c r="T10" s="642"/>
      <c r="U10" s="642"/>
      <c r="V10" s="642"/>
      <c r="W10" s="642"/>
      <c r="X10" s="642"/>
      <c r="Y10" s="643"/>
      <c r="Z10" s="644" t="s">
        <v>148</v>
      </c>
      <c r="AA10" s="644"/>
      <c r="AB10" s="644"/>
      <c r="AC10" s="644"/>
      <c r="AD10" s="645" t="s">
        <v>140</v>
      </c>
      <c r="AE10" s="645"/>
      <c r="AF10" s="645"/>
      <c r="AG10" s="645"/>
      <c r="AH10" s="645"/>
      <c r="AI10" s="645"/>
      <c r="AJ10" s="645"/>
      <c r="AK10" s="645"/>
      <c r="AL10" s="646" t="s">
        <v>140</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91442</v>
      </c>
      <c r="BH10" s="642"/>
      <c r="BI10" s="642"/>
      <c r="BJ10" s="642"/>
      <c r="BK10" s="642"/>
      <c r="BL10" s="642"/>
      <c r="BM10" s="642"/>
      <c r="BN10" s="643"/>
      <c r="BO10" s="644">
        <v>2.7</v>
      </c>
      <c r="BP10" s="644"/>
      <c r="BQ10" s="644"/>
      <c r="BR10" s="644"/>
      <c r="BS10" s="650" t="s">
        <v>229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16485</v>
      </c>
      <c r="CS10" s="642"/>
      <c r="CT10" s="642"/>
      <c r="CU10" s="642"/>
      <c r="CV10" s="642"/>
      <c r="CW10" s="642"/>
      <c r="CX10" s="642"/>
      <c r="CY10" s="643"/>
      <c r="CZ10" s="644">
        <v>0.1</v>
      </c>
      <c r="DA10" s="644"/>
      <c r="DB10" s="644"/>
      <c r="DC10" s="644"/>
      <c r="DD10" s="650" t="s">
        <v>229</v>
      </c>
      <c r="DE10" s="642"/>
      <c r="DF10" s="642"/>
      <c r="DG10" s="642"/>
      <c r="DH10" s="642"/>
      <c r="DI10" s="642"/>
      <c r="DJ10" s="642"/>
      <c r="DK10" s="642"/>
      <c r="DL10" s="642"/>
      <c r="DM10" s="642"/>
      <c r="DN10" s="642"/>
      <c r="DO10" s="642"/>
      <c r="DP10" s="643"/>
      <c r="DQ10" s="650">
        <v>7086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148</v>
      </c>
      <c r="S11" s="642"/>
      <c r="T11" s="642"/>
      <c r="U11" s="642"/>
      <c r="V11" s="642"/>
      <c r="W11" s="642"/>
      <c r="X11" s="642"/>
      <c r="Y11" s="643"/>
      <c r="Z11" s="644" t="s">
        <v>229</v>
      </c>
      <c r="AA11" s="644"/>
      <c r="AB11" s="644"/>
      <c r="AC11" s="644"/>
      <c r="AD11" s="645" t="s">
        <v>229</v>
      </c>
      <c r="AE11" s="645"/>
      <c r="AF11" s="645"/>
      <c r="AG11" s="645"/>
      <c r="AH11" s="645"/>
      <c r="AI11" s="645"/>
      <c r="AJ11" s="645"/>
      <c r="AK11" s="645"/>
      <c r="AL11" s="646" t="s">
        <v>148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113604</v>
      </c>
      <c r="BH11" s="642"/>
      <c r="BI11" s="642"/>
      <c r="BJ11" s="642"/>
      <c r="BK11" s="642"/>
      <c r="BL11" s="642"/>
      <c r="BM11" s="642"/>
      <c r="BN11" s="643"/>
      <c r="BO11" s="644">
        <v>3.4</v>
      </c>
      <c r="BP11" s="644"/>
      <c r="BQ11" s="644"/>
      <c r="BR11" s="644"/>
      <c r="BS11" s="650" t="s">
        <v>229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1890488</v>
      </c>
      <c r="CS11" s="642"/>
      <c r="CT11" s="642"/>
      <c r="CU11" s="642"/>
      <c r="CV11" s="642"/>
      <c r="CW11" s="642"/>
      <c r="CX11" s="642"/>
      <c r="CY11" s="643"/>
      <c r="CZ11" s="644">
        <v>7.4</v>
      </c>
      <c r="DA11" s="644"/>
      <c r="DB11" s="644"/>
      <c r="DC11" s="644"/>
      <c r="DD11" s="650">
        <v>339730</v>
      </c>
      <c r="DE11" s="642"/>
      <c r="DF11" s="642"/>
      <c r="DG11" s="642"/>
      <c r="DH11" s="642"/>
      <c r="DI11" s="642"/>
      <c r="DJ11" s="642"/>
      <c r="DK11" s="642"/>
      <c r="DL11" s="642"/>
      <c r="DM11" s="642"/>
      <c r="DN11" s="642"/>
      <c r="DO11" s="642"/>
      <c r="DP11" s="643"/>
      <c r="DQ11" s="650">
        <v>1024379</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662941</v>
      </c>
      <c r="S12" s="642"/>
      <c r="T12" s="642"/>
      <c r="U12" s="642"/>
      <c r="V12" s="642"/>
      <c r="W12" s="642"/>
      <c r="X12" s="642"/>
      <c r="Y12" s="643"/>
      <c r="Z12" s="644">
        <v>2.5</v>
      </c>
      <c r="AA12" s="644"/>
      <c r="AB12" s="644"/>
      <c r="AC12" s="644"/>
      <c r="AD12" s="645">
        <v>662941</v>
      </c>
      <c r="AE12" s="645"/>
      <c r="AF12" s="645"/>
      <c r="AG12" s="645"/>
      <c r="AH12" s="645"/>
      <c r="AI12" s="645"/>
      <c r="AJ12" s="645"/>
      <c r="AK12" s="645"/>
      <c r="AL12" s="646">
        <v>4.5999999999999996</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1604363</v>
      </c>
      <c r="BH12" s="642"/>
      <c r="BI12" s="642"/>
      <c r="BJ12" s="642"/>
      <c r="BK12" s="642"/>
      <c r="BL12" s="642"/>
      <c r="BM12" s="642"/>
      <c r="BN12" s="643"/>
      <c r="BO12" s="644">
        <v>48.2</v>
      </c>
      <c r="BP12" s="644"/>
      <c r="BQ12" s="644"/>
      <c r="BR12" s="644"/>
      <c r="BS12" s="650" t="s">
        <v>148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394295</v>
      </c>
      <c r="CS12" s="642"/>
      <c r="CT12" s="642"/>
      <c r="CU12" s="642"/>
      <c r="CV12" s="642"/>
      <c r="CW12" s="642"/>
      <c r="CX12" s="642"/>
      <c r="CY12" s="643"/>
      <c r="CZ12" s="644">
        <v>1.5</v>
      </c>
      <c r="DA12" s="644"/>
      <c r="DB12" s="644"/>
      <c r="DC12" s="644"/>
      <c r="DD12" s="650">
        <v>19865</v>
      </c>
      <c r="DE12" s="642"/>
      <c r="DF12" s="642"/>
      <c r="DG12" s="642"/>
      <c r="DH12" s="642"/>
      <c r="DI12" s="642"/>
      <c r="DJ12" s="642"/>
      <c r="DK12" s="642"/>
      <c r="DL12" s="642"/>
      <c r="DM12" s="642"/>
      <c r="DN12" s="642"/>
      <c r="DO12" s="642"/>
      <c r="DP12" s="643"/>
      <c r="DQ12" s="650">
        <v>256735</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11742</v>
      </c>
      <c r="S13" s="642"/>
      <c r="T13" s="642"/>
      <c r="U13" s="642"/>
      <c r="V13" s="642"/>
      <c r="W13" s="642"/>
      <c r="X13" s="642"/>
      <c r="Y13" s="643"/>
      <c r="Z13" s="644">
        <v>0</v>
      </c>
      <c r="AA13" s="644"/>
      <c r="AB13" s="644"/>
      <c r="AC13" s="644"/>
      <c r="AD13" s="645">
        <v>11742</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1583760</v>
      </c>
      <c r="BH13" s="642"/>
      <c r="BI13" s="642"/>
      <c r="BJ13" s="642"/>
      <c r="BK13" s="642"/>
      <c r="BL13" s="642"/>
      <c r="BM13" s="642"/>
      <c r="BN13" s="643"/>
      <c r="BO13" s="644">
        <v>47.6</v>
      </c>
      <c r="BP13" s="644"/>
      <c r="BQ13" s="644"/>
      <c r="BR13" s="644"/>
      <c r="BS13" s="650" t="s">
        <v>148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1503201</v>
      </c>
      <c r="CS13" s="642"/>
      <c r="CT13" s="642"/>
      <c r="CU13" s="642"/>
      <c r="CV13" s="642"/>
      <c r="CW13" s="642"/>
      <c r="CX13" s="642"/>
      <c r="CY13" s="643"/>
      <c r="CZ13" s="644">
        <v>5.9</v>
      </c>
      <c r="DA13" s="644"/>
      <c r="DB13" s="644"/>
      <c r="DC13" s="644"/>
      <c r="DD13" s="650">
        <v>944559</v>
      </c>
      <c r="DE13" s="642"/>
      <c r="DF13" s="642"/>
      <c r="DG13" s="642"/>
      <c r="DH13" s="642"/>
      <c r="DI13" s="642"/>
      <c r="DJ13" s="642"/>
      <c r="DK13" s="642"/>
      <c r="DL13" s="642"/>
      <c r="DM13" s="642"/>
      <c r="DN13" s="642"/>
      <c r="DO13" s="642"/>
      <c r="DP13" s="643"/>
      <c r="DQ13" s="650">
        <v>601083</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148</v>
      </c>
      <c r="S14" s="642"/>
      <c r="T14" s="642"/>
      <c r="U14" s="642"/>
      <c r="V14" s="642"/>
      <c r="W14" s="642"/>
      <c r="X14" s="642"/>
      <c r="Y14" s="643"/>
      <c r="Z14" s="644" t="s">
        <v>229</v>
      </c>
      <c r="AA14" s="644"/>
      <c r="AB14" s="644"/>
      <c r="AC14" s="644"/>
      <c r="AD14" s="645" t="s">
        <v>148</v>
      </c>
      <c r="AE14" s="645"/>
      <c r="AF14" s="645"/>
      <c r="AG14" s="645"/>
      <c r="AH14" s="645"/>
      <c r="AI14" s="645"/>
      <c r="AJ14" s="645"/>
      <c r="AK14" s="645"/>
      <c r="AL14" s="646" t="s">
        <v>229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149005</v>
      </c>
      <c r="BH14" s="642"/>
      <c r="BI14" s="642"/>
      <c r="BJ14" s="642"/>
      <c r="BK14" s="642"/>
      <c r="BL14" s="642"/>
      <c r="BM14" s="642"/>
      <c r="BN14" s="643"/>
      <c r="BO14" s="644">
        <v>4.5</v>
      </c>
      <c r="BP14" s="644"/>
      <c r="BQ14" s="644"/>
      <c r="BR14" s="644"/>
      <c r="BS14" s="650" t="s">
        <v>148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878652</v>
      </c>
      <c r="CS14" s="642"/>
      <c r="CT14" s="642"/>
      <c r="CU14" s="642"/>
      <c r="CV14" s="642"/>
      <c r="CW14" s="642"/>
      <c r="CX14" s="642"/>
      <c r="CY14" s="643"/>
      <c r="CZ14" s="644">
        <v>3.4</v>
      </c>
      <c r="DA14" s="644"/>
      <c r="DB14" s="644"/>
      <c r="DC14" s="644"/>
      <c r="DD14" s="650">
        <v>47835</v>
      </c>
      <c r="DE14" s="642"/>
      <c r="DF14" s="642"/>
      <c r="DG14" s="642"/>
      <c r="DH14" s="642"/>
      <c r="DI14" s="642"/>
      <c r="DJ14" s="642"/>
      <c r="DK14" s="642"/>
      <c r="DL14" s="642"/>
      <c r="DM14" s="642"/>
      <c r="DN14" s="642"/>
      <c r="DO14" s="642"/>
      <c r="DP14" s="643"/>
      <c r="DQ14" s="650">
        <v>874111</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79078</v>
      </c>
      <c r="S15" s="642"/>
      <c r="T15" s="642"/>
      <c r="U15" s="642"/>
      <c r="V15" s="642"/>
      <c r="W15" s="642"/>
      <c r="X15" s="642"/>
      <c r="Y15" s="643"/>
      <c r="Z15" s="644">
        <v>0.3</v>
      </c>
      <c r="AA15" s="644"/>
      <c r="AB15" s="644"/>
      <c r="AC15" s="644"/>
      <c r="AD15" s="645">
        <v>79078</v>
      </c>
      <c r="AE15" s="645"/>
      <c r="AF15" s="645"/>
      <c r="AG15" s="645"/>
      <c r="AH15" s="645"/>
      <c r="AI15" s="645"/>
      <c r="AJ15" s="645"/>
      <c r="AK15" s="645"/>
      <c r="AL15" s="646">
        <v>0.6</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215960</v>
      </c>
      <c r="BH15" s="642"/>
      <c r="BI15" s="642"/>
      <c r="BJ15" s="642"/>
      <c r="BK15" s="642"/>
      <c r="BL15" s="642"/>
      <c r="BM15" s="642"/>
      <c r="BN15" s="643"/>
      <c r="BO15" s="644">
        <v>6.5</v>
      </c>
      <c r="BP15" s="644"/>
      <c r="BQ15" s="644"/>
      <c r="BR15" s="644"/>
      <c r="BS15" s="650" t="s">
        <v>148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2039677</v>
      </c>
      <c r="CS15" s="642"/>
      <c r="CT15" s="642"/>
      <c r="CU15" s="642"/>
      <c r="CV15" s="642"/>
      <c r="CW15" s="642"/>
      <c r="CX15" s="642"/>
      <c r="CY15" s="643"/>
      <c r="CZ15" s="644">
        <v>8</v>
      </c>
      <c r="DA15" s="644"/>
      <c r="DB15" s="644"/>
      <c r="DC15" s="644"/>
      <c r="DD15" s="650">
        <v>380643</v>
      </c>
      <c r="DE15" s="642"/>
      <c r="DF15" s="642"/>
      <c r="DG15" s="642"/>
      <c r="DH15" s="642"/>
      <c r="DI15" s="642"/>
      <c r="DJ15" s="642"/>
      <c r="DK15" s="642"/>
      <c r="DL15" s="642"/>
      <c r="DM15" s="642"/>
      <c r="DN15" s="642"/>
      <c r="DO15" s="642"/>
      <c r="DP15" s="643"/>
      <c r="DQ15" s="650">
        <v>1348425</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148</v>
      </c>
      <c r="S16" s="642"/>
      <c r="T16" s="642"/>
      <c r="U16" s="642"/>
      <c r="V16" s="642"/>
      <c r="W16" s="642"/>
      <c r="X16" s="642"/>
      <c r="Y16" s="643"/>
      <c r="Z16" s="644" t="s">
        <v>148</v>
      </c>
      <c r="AA16" s="644"/>
      <c r="AB16" s="644"/>
      <c r="AC16" s="644"/>
      <c r="AD16" s="645" t="s">
        <v>229</v>
      </c>
      <c r="AE16" s="645"/>
      <c r="AF16" s="645"/>
      <c r="AG16" s="645"/>
      <c r="AH16" s="645"/>
      <c r="AI16" s="645"/>
      <c r="AJ16" s="645"/>
      <c r="AK16" s="645"/>
      <c r="AL16" s="646" t="s">
        <v>148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229</v>
      </c>
      <c r="BH16" s="642"/>
      <c r="BI16" s="642"/>
      <c r="BJ16" s="642"/>
      <c r="BK16" s="642"/>
      <c r="BL16" s="642"/>
      <c r="BM16" s="642"/>
      <c r="BN16" s="643"/>
      <c r="BO16" s="644" t="s">
        <v>229</v>
      </c>
      <c r="BP16" s="644"/>
      <c r="BQ16" s="644"/>
      <c r="BR16" s="644"/>
      <c r="BS16" s="650" t="s">
        <v>148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1242755</v>
      </c>
      <c r="CS16" s="642"/>
      <c r="CT16" s="642"/>
      <c r="CU16" s="642"/>
      <c r="CV16" s="642"/>
      <c r="CW16" s="642"/>
      <c r="CX16" s="642"/>
      <c r="CY16" s="643"/>
      <c r="CZ16" s="644">
        <v>4.9000000000000004</v>
      </c>
      <c r="DA16" s="644"/>
      <c r="DB16" s="644"/>
      <c r="DC16" s="644"/>
      <c r="DD16" s="650" t="s">
        <v>148</v>
      </c>
      <c r="DE16" s="642"/>
      <c r="DF16" s="642"/>
      <c r="DG16" s="642"/>
      <c r="DH16" s="642"/>
      <c r="DI16" s="642"/>
      <c r="DJ16" s="642"/>
      <c r="DK16" s="642"/>
      <c r="DL16" s="642"/>
      <c r="DM16" s="642"/>
      <c r="DN16" s="642"/>
      <c r="DO16" s="642"/>
      <c r="DP16" s="643"/>
      <c r="DQ16" s="650">
        <v>169720</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12235</v>
      </c>
      <c r="S17" s="642"/>
      <c r="T17" s="642"/>
      <c r="U17" s="642"/>
      <c r="V17" s="642"/>
      <c r="W17" s="642"/>
      <c r="X17" s="642"/>
      <c r="Y17" s="643"/>
      <c r="Z17" s="644">
        <v>0</v>
      </c>
      <c r="AA17" s="644"/>
      <c r="AB17" s="644"/>
      <c r="AC17" s="644"/>
      <c r="AD17" s="645">
        <v>12235</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140</v>
      </c>
      <c r="BH17" s="642"/>
      <c r="BI17" s="642"/>
      <c r="BJ17" s="642"/>
      <c r="BK17" s="642"/>
      <c r="BL17" s="642"/>
      <c r="BM17" s="642"/>
      <c r="BN17" s="643"/>
      <c r="BO17" s="644" t="s">
        <v>229</v>
      </c>
      <c r="BP17" s="644"/>
      <c r="BQ17" s="644"/>
      <c r="BR17" s="644"/>
      <c r="BS17" s="650" t="s">
        <v>148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2959903</v>
      </c>
      <c r="CS17" s="642"/>
      <c r="CT17" s="642"/>
      <c r="CU17" s="642"/>
      <c r="CV17" s="642"/>
      <c r="CW17" s="642"/>
      <c r="CX17" s="642"/>
      <c r="CY17" s="643"/>
      <c r="CZ17" s="644">
        <v>11.6</v>
      </c>
      <c r="DA17" s="644"/>
      <c r="DB17" s="644"/>
      <c r="DC17" s="644"/>
      <c r="DD17" s="650" t="s">
        <v>229</v>
      </c>
      <c r="DE17" s="642"/>
      <c r="DF17" s="642"/>
      <c r="DG17" s="642"/>
      <c r="DH17" s="642"/>
      <c r="DI17" s="642"/>
      <c r="DJ17" s="642"/>
      <c r="DK17" s="642"/>
      <c r="DL17" s="642"/>
      <c r="DM17" s="642"/>
      <c r="DN17" s="642"/>
      <c r="DO17" s="642"/>
      <c r="DP17" s="643"/>
      <c r="DQ17" s="650">
        <v>2791774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10652153</v>
      </c>
      <c r="S18" s="642"/>
      <c r="T18" s="642"/>
      <c r="U18" s="642"/>
      <c r="V18" s="642"/>
      <c r="W18" s="642"/>
      <c r="X18" s="642"/>
      <c r="Y18" s="643"/>
      <c r="Z18" s="644">
        <v>39.6</v>
      </c>
      <c r="AA18" s="644"/>
      <c r="AB18" s="644"/>
      <c r="AC18" s="644"/>
      <c r="AD18" s="645">
        <v>9822356</v>
      </c>
      <c r="AE18" s="645"/>
      <c r="AF18" s="645"/>
      <c r="AG18" s="645"/>
      <c r="AH18" s="645"/>
      <c r="AI18" s="645"/>
      <c r="AJ18" s="645"/>
      <c r="AK18" s="645"/>
      <c r="AL18" s="646">
        <v>68.599999999999994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148</v>
      </c>
      <c r="BH18" s="642"/>
      <c r="BI18" s="642"/>
      <c r="BJ18" s="642"/>
      <c r="BK18" s="642"/>
      <c r="BL18" s="642"/>
      <c r="BM18" s="642"/>
      <c r="BN18" s="643"/>
      <c r="BO18" s="644" t="s">
        <v>140</v>
      </c>
      <c r="BP18" s="644"/>
      <c r="BQ18" s="644"/>
      <c r="BR18" s="644"/>
      <c r="BS18" s="650" t="s">
        <v>148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140</v>
      </c>
      <c r="CS18" s="642"/>
      <c r="CT18" s="642"/>
      <c r="CU18" s="642"/>
      <c r="CV18" s="642"/>
      <c r="CW18" s="642"/>
      <c r="CX18" s="642"/>
      <c r="CY18" s="643"/>
      <c r="CZ18" s="644" t="s">
        <v>148</v>
      </c>
      <c r="DA18" s="644"/>
      <c r="DB18" s="644"/>
      <c r="DC18" s="644"/>
      <c r="DD18" s="650" t="s">
        <v>148</v>
      </c>
      <c r="DE18" s="642"/>
      <c r="DF18" s="642"/>
      <c r="DG18" s="642"/>
      <c r="DH18" s="642"/>
      <c r="DI18" s="642"/>
      <c r="DJ18" s="642"/>
      <c r="DK18" s="642"/>
      <c r="DL18" s="642"/>
      <c r="DM18" s="642"/>
      <c r="DN18" s="642"/>
      <c r="DO18" s="642"/>
      <c r="DP18" s="643"/>
      <c r="DQ18" s="650" t="s">
        <v>229</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9822356</v>
      </c>
      <c r="S19" s="642"/>
      <c r="T19" s="642"/>
      <c r="U19" s="642"/>
      <c r="V19" s="642"/>
      <c r="W19" s="642"/>
      <c r="X19" s="642"/>
      <c r="Y19" s="643"/>
      <c r="Z19" s="644">
        <v>36.5</v>
      </c>
      <c r="AA19" s="644"/>
      <c r="AB19" s="644"/>
      <c r="AC19" s="644"/>
      <c r="AD19" s="645">
        <v>9822356</v>
      </c>
      <c r="AE19" s="645"/>
      <c r="AF19" s="645"/>
      <c r="AG19" s="645"/>
      <c r="AH19" s="645"/>
      <c r="AI19" s="645"/>
      <c r="AJ19" s="645"/>
      <c r="AK19" s="645"/>
      <c r="AL19" s="646">
        <v>68.599999999999994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148</v>
      </c>
      <c r="BH19" s="642"/>
      <c r="BI19" s="642"/>
      <c r="BJ19" s="642"/>
      <c r="BK19" s="642"/>
      <c r="BL19" s="642"/>
      <c r="BM19" s="642"/>
      <c r="BN19" s="643"/>
      <c r="BO19" s="644" t="s">
        <v>148</v>
      </c>
      <c r="BP19" s="644"/>
      <c r="BQ19" s="644"/>
      <c r="BR19" s="644"/>
      <c r="BS19" s="650" t="s">
        <v>148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148</v>
      </c>
      <c r="CS19" s="642"/>
      <c r="CT19" s="642"/>
      <c r="CU19" s="642"/>
      <c r="CV19" s="642"/>
      <c r="CW19" s="642"/>
      <c r="CX19" s="642"/>
      <c r="CY19" s="643"/>
      <c r="CZ19" s="644" t="s">
        <v>140</v>
      </c>
      <c r="DA19" s="644"/>
      <c r="DB19" s="644"/>
      <c r="DC19" s="644"/>
      <c r="DD19" s="650" t="s">
        <v>148</v>
      </c>
      <c r="DE19" s="642"/>
      <c r="DF19" s="642"/>
      <c r="DG19" s="642"/>
      <c r="DH19" s="642"/>
      <c r="DI19" s="642"/>
      <c r="DJ19" s="642"/>
      <c r="DK19" s="642"/>
      <c r="DL19" s="642"/>
      <c r="DM19" s="642"/>
      <c r="DN19" s="642"/>
      <c r="DO19" s="642"/>
      <c r="DP19" s="643"/>
      <c r="DQ19" s="650" t="s">
        <v>140</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829797</v>
      </c>
      <c r="S20" s="642"/>
      <c r="T20" s="642"/>
      <c r="U20" s="642"/>
      <c r="V20" s="642"/>
      <c r="W20" s="642"/>
      <c r="X20" s="642"/>
      <c r="Y20" s="643"/>
      <c r="Z20" s="644">
        <v>3.1</v>
      </c>
      <c r="AA20" s="644"/>
      <c r="AB20" s="644"/>
      <c r="AC20" s="644"/>
      <c r="AD20" s="645" t="s">
        <v>148</v>
      </c>
      <c r="AE20" s="645"/>
      <c r="AF20" s="645"/>
      <c r="AG20" s="645"/>
      <c r="AH20" s="645"/>
      <c r="AI20" s="645"/>
      <c r="AJ20" s="645"/>
      <c r="AK20" s="645"/>
      <c r="AL20" s="646" t="s">
        <v>140</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148</v>
      </c>
      <c r="BH20" s="642"/>
      <c r="BI20" s="642"/>
      <c r="BJ20" s="642"/>
      <c r="BK20" s="642"/>
      <c r="BL20" s="642"/>
      <c r="BM20" s="642"/>
      <c r="BN20" s="643"/>
      <c r="BO20" s="644" t="s">
        <v>229</v>
      </c>
      <c r="BP20" s="644"/>
      <c r="BQ20" s="644"/>
      <c r="BR20" s="644"/>
      <c r="BS20" s="650" t="s">
        <v>148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25517464</v>
      </c>
      <c r="CS20" s="642"/>
      <c r="CT20" s="642"/>
      <c r="CU20" s="642"/>
      <c r="CV20" s="642"/>
      <c r="CW20" s="642"/>
      <c r="CX20" s="642"/>
      <c r="CY20" s="643"/>
      <c r="CZ20" s="644">
        <v>100</v>
      </c>
      <c r="DA20" s="644"/>
      <c r="DB20" s="644"/>
      <c r="DC20" s="644"/>
      <c r="DD20" s="650">
        <v>2796819</v>
      </c>
      <c r="DE20" s="642"/>
      <c r="DF20" s="642"/>
      <c r="DG20" s="642"/>
      <c r="DH20" s="642"/>
      <c r="DI20" s="642"/>
      <c r="DJ20" s="642"/>
      <c r="DK20" s="642"/>
      <c r="DL20" s="642"/>
      <c r="DM20" s="642"/>
      <c r="DN20" s="642"/>
      <c r="DO20" s="642"/>
      <c r="DP20" s="643"/>
      <c r="DQ20" s="650">
        <v>16332804</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140</v>
      </c>
      <c r="S21" s="642"/>
      <c r="T21" s="642"/>
      <c r="U21" s="642"/>
      <c r="V21" s="642"/>
      <c r="W21" s="642"/>
      <c r="X21" s="642"/>
      <c r="Y21" s="643"/>
      <c r="Z21" s="644" t="s">
        <v>140</v>
      </c>
      <c r="AA21" s="644"/>
      <c r="AB21" s="644"/>
      <c r="AC21" s="644"/>
      <c r="AD21" s="645" t="s">
        <v>148</v>
      </c>
      <c r="AE21" s="645"/>
      <c r="AF21" s="645"/>
      <c r="AG21" s="645"/>
      <c r="AH21" s="645"/>
      <c r="AI21" s="645"/>
      <c r="AJ21" s="645"/>
      <c r="AK21" s="645"/>
      <c r="AL21" s="646" t="s">
        <v>148</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148</v>
      </c>
      <c r="BH21" s="642"/>
      <c r="BI21" s="642"/>
      <c r="BJ21" s="642"/>
      <c r="BK21" s="642"/>
      <c r="BL21" s="642"/>
      <c r="BM21" s="642"/>
      <c r="BN21" s="643"/>
      <c r="BO21" s="644" t="s">
        <v>140</v>
      </c>
      <c r="BP21" s="644"/>
      <c r="BQ21" s="644"/>
      <c r="BR21" s="644"/>
      <c r="BS21" s="650" t="s">
        <v>229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15125541</v>
      </c>
      <c r="S22" s="642"/>
      <c r="T22" s="642"/>
      <c r="U22" s="642"/>
      <c r="V22" s="642"/>
      <c r="W22" s="642"/>
      <c r="X22" s="642"/>
      <c r="Y22" s="643"/>
      <c r="Z22" s="644">
        <v>56.3</v>
      </c>
      <c r="AA22" s="644"/>
      <c r="AB22" s="644"/>
      <c r="AC22" s="644"/>
      <c r="AD22" s="645">
        <v>14295744</v>
      </c>
      <c r="AE22" s="645"/>
      <c r="AF22" s="645"/>
      <c r="AG22" s="645"/>
      <c r="AH22" s="645"/>
      <c r="AI22" s="645"/>
      <c r="AJ22" s="645"/>
      <c r="AK22" s="645"/>
      <c r="AL22" s="646">
        <v>99.9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148</v>
      </c>
      <c r="BH22" s="642"/>
      <c r="BI22" s="642"/>
      <c r="BJ22" s="642"/>
      <c r="BK22" s="642"/>
      <c r="BL22" s="642"/>
      <c r="BM22" s="642"/>
      <c r="BN22" s="643"/>
      <c r="BO22" s="644" t="s">
        <v>140</v>
      </c>
      <c r="BP22" s="644"/>
      <c r="BQ22" s="644"/>
      <c r="BR22" s="644"/>
      <c r="BS22" s="650" t="s">
        <v>229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5032</v>
      </c>
      <c r="S23" s="642"/>
      <c r="T23" s="642"/>
      <c r="U23" s="642"/>
      <c r="V23" s="642"/>
      <c r="W23" s="642"/>
      <c r="X23" s="642"/>
      <c r="Y23" s="643"/>
      <c r="Z23" s="644">
        <v>0</v>
      </c>
      <c r="AA23" s="644"/>
      <c r="AB23" s="644"/>
      <c r="AC23" s="644"/>
      <c r="AD23" s="645">
        <v>5032</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148</v>
      </c>
      <c r="BH23" s="642"/>
      <c r="BI23" s="642"/>
      <c r="BJ23" s="642"/>
      <c r="BK23" s="642"/>
      <c r="BL23" s="642"/>
      <c r="BM23" s="642"/>
      <c r="BN23" s="643"/>
      <c r="BO23" s="644" t="s">
        <v>148</v>
      </c>
      <c r="BP23" s="644"/>
      <c r="BQ23" s="644"/>
      <c r="BR23" s="644"/>
      <c r="BS23" s="650" t="s">
        <v>148</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394023</v>
      </c>
      <c r="S24" s="642"/>
      <c r="T24" s="642"/>
      <c r="U24" s="642"/>
      <c r="V24" s="642"/>
      <c r="W24" s="642"/>
      <c r="X24" s="642"/>
      <c r="Y24" s="643"/>
      <c r="Z24" s="644">
        <v>1.5</v>
      </c>
      <c r="AA24" s="644"/>
      <c r="AB24" s="644"/>
      <c r="AC24" s="644"/>
      <c r="AD24" s="645" t="s">
        <v>148</v>
      </c>
      <c r="AE24" s="645"/>
      <c r="AF24" s="645"/>
      <c r="AG24" s="645"/>
      <c r="AH24" s="645"/>
      <c r="AI24" s="645"/>
      <c r="AJ24" s="645"/>
      <c r="AK24" s="645"/>
      <c r="AL24" s="646" t="s">
        <v>148</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148</v>
      </c>
      <c r="BH24" s="642"/>
      <c r="BI24" s="642"/>
      <c r="BJ24" s="642"/>
      <c r="BK24" s="642"/>
      <c r="BL24" s="642"/>
      <c r="BM24" s="642"/>
      <c r="BN24" s="643"/>
      <c r="BO24" s="644" t="s">
        <v>148</v>
      </c>
      <c r="BP24" s="644"/>
      <c r="BQ24" s="644"/>
      <c r="BR24" s="644"/>
      <c r="BS24" s="650" t="s">
        <v>140</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12285286</v>
      </c>
      <c r="CS24" s="631"/>
      <c r="CT24" s="631"/>
      <c r="CU24" s="631"/>
      <c r="CV24" s="631"/>
      <c r="CW24" s="631"/>
      <c r="CX24" s="631"/>
      <c r="CY24" s="632"/>
      <c r="CZ24" s="635">
        <v>48.1</v>
      </c>
      <c r="DA24" s="636"/>
      <c r="DB24" s="636"/>
      <c r="DC24" s="655"/>
      <c r="DD24" s="676">
        <v>8750030</v>
      </c>
      <c r="DE24" s="631"/>
      <c r="DF24" s="631"/>
      <c r="DG24" s="631"/>
      <c r="DH24" s="631"/>
      <c r="DI24" s="631"/>
      <c r="DJ24" s="631"/>
      <c r="DK24" s="632"/>
      <c r="DL24" s="676">
        <v>8730207</v>
      </c>
      <c r="DM24" s="631"/>
      <c r="DN24" s="631"/>
      <c r="DO24" s="631"/>
      <c r="DP24" s="631"/>
      <c r="DQ24" s="631"/>
      <c r="DR24" s="631"/>
      <c r="DS24" s="631"/>
      <c r="DT24" s="631"/>
      <c r="DU24" s="631"/>
      <c r="DV24" s="632"/>
      <c r="DW24" s="635">
        <v>58.6</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407520</v>
      </c>
      <c r="S25" s="642"/>
      <c r="T25" s="642"/>
      <c r="U25" s="642"/>
      <c r="V25" s="642"/>
      <c r="W25" s="642"/>
      <c r="X25" s="642"/>
      <c r="Y25" s="643"/>
      <c r="Z25" s="644">
        <v>1.5</v>
      </c>
      <c r="AA25" s="644"/>
      <c r="AB25" s="644"/>
      <c r="AC25" s="644"/>
      <c r="AD25" s="645">
        <v>7498</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148</v>
      </c>
      <c r="BH25" s="642"/>
      <c r="BI25" s="642"/>
      <c r="BJ25" s="642"/>
      <c r="BK25" s="642"/>
      <c r="BL25" s="642"/>
      <c r="BM25" s="642"/>
      <c r="BN25" s="643"/>
      <c r="BO25" s="644" t="s">
        <v>148</v>
      </c>
      <c r="BP25" s="644"/>
      <c r="BQ25" s="644"/>
      <c r="BR25" s="644"/>
      <c r="BS25" s="650" t="s">
        <v>148</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4849466</v>
      </c>
      <c r="CS25" s="665"/>
      <c r="CT25" s="665"/>
      <c r="CU25" s="665"/>
      <c r="CV25" s="665"/>
      <c r="CW25" s="665"/>
      <c r="CX25" s="665"/>
      <c r="CY25" s="666"/>
      <c r="CZ25" s="646">
        <v>19</v>
      </c>
      <c r="DA25" s="677"/>
      <c r="DB25" s="677"/>
      <c r="DC25" s="679"/>
      <c r="DD25" s="650">
        <v>4659003</v>
      </c>
      <c r="DE25" s="665"/>
      <c r="DF25" s="665"/>
      <c r="DG25" s="665"/>
      <c r="DH25" s="665"/>
      <c r="DI25" s="665"/>
      <c r="DJ25" s="665"/>
      <c r="DK25" s="666"/>
      <c r="DL25" s="650">
        <v>4641566</v>
      </c>
      <c r="DM25" s="665"/>
      <c r="DN25" s="665"/>
      <c r="DO25" s="665"/>
      <c r="DP25" s="665"/>
      <c r="DQ25" s="665"/>
      <c r="DR25" s="665"/>
      <c r="DS25" s="665"/>
      <c r="DT25" s="665"/>
      <c r="DU25" s="665"/>
      <c r="DV25" s="666"/>
      <c r="DW25" s="646">
        <v>31.2</v>
      </c>
      <c r="DX25" s="677"/>
      <c r="DY25" s="677"/>
      <c r="DZ25" s="677"/>
      <c r="EA25" s="677"/>
      <c r="EB25" s="677"/>
      <c r="EC25" s="678"/>
    </row>
    <row r="26" spans="2:133" ht="11.25" customHeight="1" x14ac:dyDescent="0.15">
      <c r="B26" s="638" t="s">
        <v>296</v>
      </c>
      <c r="C26" s="639"/>
      <c r="D26" s="639"/>
      <c r="E26" s="639"/>
      <c r="F26" s="639"/>
      <c r="G26" s="639"/>
      <c r="H26" s="639"/>
      <c r="I26" s="639"/>
      <c r="J26" s="639"/>
      <c r="K26" s="639"/>
      <c r="L26" s="639"/>
      <c r="M26" s="639"/>
      <c r="N26" s="639"/>
      <c r="O26" s="639"/>
      <c r="P26" s="639"/>
      <c r="Q26" s="640"/>
      <c r="R26" s="641">
        <v>84103</v>
      </c>
      <c r="S26" s="642"/>
      <c r="T26" s="642"/>
      <c r="U26" s="642"/>
      <c r="V26" s="642"/>
      <c r="W26" s="642"/>
      <c r="X26" s="642"/>
      <c r="Y26" s="643"/>
      <c r="Z26" s="644">
        <v>0.3</v>
      </c>
      <c r="AA26" s="644"/>
      <c r="AB26" s="644"/>
      <c r="AC26" s="644"/>
      <c r="AD26" s="645" t="s">
        <v>148</v>
      </c>
      <c r="AE26" s="645"/>
      <c r="AF26" s="645"/>
      <c r="AG26" s="645"/>
      <c r="AH26" s="645"/>
      <c r="AI26" s="645"/>
      <c r="AJ26" s="645"/>
      <c r="AK26" s="645"/>
      <c r="AL26" s="646" t="s">
        <v>140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148</v>
      </c>
      <c r="BH26" s="642"/>
      <c r="BI26" s="642"/>
      <c r="BJ26" s="642"/>
      <c r="BK26" s="642"/>
      <c r="BL26" s="642"/>
      <c r="BM26" s="642"/>
      <c r="BN26" s="643"/>
      <c r="BO26" s="644" t="s">
        <v>148</v>
      </c>
      <c r="BP26" s="644"/>
      <c r="BQ26" s="644"/>
      <c r="BR26" s="644"/>
      <c r="BS26" s="650" t="s">
        <v>140</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3125272</v>
      </c>
      <c r="CS26" s="642"/>
      <c r="CT26" s="642"/>
      <c r="CU26" s="642"/>
      <c r="CV26" s="642"/>
      <c r="CW26" s="642"/>
      <c r="CX26" s="642"/>
      <c r="CY26" s="643"/>
      <c r="CZ26" s="646">
        <v>12.2</v>
      </c>
      <c r="DA26" s="677"/>
      <c r="DB26" s="677"/>
      <c r="DC26" s="679"/>
      <c r="DD26" s="650">
        <v>3014937</v>
      </c>
      <c r="DE26" s="642"/>
      <c r="DF26" s="642"/>
      <c r="DG26" s="642"/>
      <c r="DH26" s="642"/>
      <c r="DI26" s="642"/>
      <c r="DJ26" s="642"/>
      <c r="DK26" s="643"/>
      <c r="DL26" s="650" t="s">
        <v>148</v>
      </c>
      <c r="DM26" s="642"/>
      <c r="DN26" s="642"/>
      <c r="DO26" s="642"/>
      <c r="DP26" s="642"/>
      <c r="DQ26" s="642"/>
      <c r="DR26" s="642"/>
      <c r="DS26" s="642"/>
      <c r="DT26" s="642"/>
      <c r="DU26" s="642"/>
      <c r="DV26" s="643"/>
      <c r="DW26" s="646" t="s">
        <v>229</v>
      </c>
      <c r="DX26" s="677"/>
      <c r="DY26" s="677"/>
      <c r="DZ26" s="677"/>
      <c r="EA26" s="677"/>
      <c r="EB26" s="677"/>
      <c r="EC26" s="678"/>
    </row>
    <row r="27" spans="2:133" ht="11.25" customHeight="1" x14ac:dyDescent="0.15">
      <c r="B27" s="638" t="s">
        <v>299</v>
      </c>
      <c r="C27" s="639"/>
      <c r="D27" s="639"/>
      <c r="E27" s="639"/>
      <c r="F27" s="639"/>
      <c r="G27" s="639"/>
      <c r="H27" s="639"/>
      <c r="I27" s="639"/>
      <c r="J27" s="639"/>
      <c r="K27" s="639"/>
      <c r="L27" s="639"/>
      <c r="M27" s="639"/>
      <c r="N27" s="639"/>
      <c r="O27" s="639"/>
      <c r="P27" s="639"/>
      <c r="Q27" s="640"/>
      <c r="R27" s="641">
        <v>3078974</v>
      </c>
      <c r="S27" s="642"/>
      <c r="T27" s="642"/>
      <c r="U27" s="642"/>
      <c r="V27" s="642"/>
      <c r="W27" s="642"/>
      <c r="X27" s="642"/>
      <c r="Y27" s="643"/>
      <c r="Z27" s="644">
        <v>11.5</v>
      </c>
      <c r="AA27" s="644"/>
      <c r="AB27" s="644"/>
      <c r="AC27" s="644"/>
      <c r="AD27" s="645" t="s">
        <v>148</v>
      </c>
      <c r="AE27" s="645"/>
      <c r="AF27" s="645"/>
      <c r="AG27" s="645"/>
      <c r="AH27" s="645"/>
      <c r="AI27" s="645"/>
      <c r="AJ27" s="645"/>
      <c r="AK27" s="645"/>
      <c r="AL27" s="646" t="s">
        <v>148</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3328739</v>
      </c>
      <c r="BH27" s="642"/>
      <c r="BI27" s="642"/>
      <c r="BJ27" s="642"/>
      <c r="BK27" s="642"/>
      <c r="BL27" s="642"/>
      <c r="BM27" s="642"/>
      <c r="BN27" s="643"/>
      <c r="BO27" s="644">
        <v>100</v>
      </c>
      <c r="BP27" s="644"/>
      <c r="BQ27" s="644"/>
      <c r="BR27" s="644"/>
      <c r="BS27" s="650" t="s">
        <v>148</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4476010</v>
      </c>
      <c r="CS27" s="665"/>
      <c r="CT27" s="665"/>
      <c r="CU27" s="665"/>
      <c r="CV27" s="665"/>
      <c r="CW27" s="665"/>
      <c r="CX27" s="665"/>
      <c r="CY27" s="666"/>
      <c r="CZ27" s="646">
        <v>17.5</v>
      </c>
      <c r="DA27" s="677"/>
      <c r="DB27" s="677"/>
      <c r="DC27" s="679"/>
      <c r="DD27" s="650">
        <v>1299346</v>
      </c>
      <c r="DE27" s="665"/>
      <c r="DF27" s="665"/>
      <c r="DG27" s="665"/>
      <c r="DH27" s="665"/>
      <c r="DI27" s="665"/>
      <c r="DJ27" s="665"/>
      <c r="DK27" s="666"/>
      <c r="DL27" s="650">
        <v>1296960</v>
      </c>
      <c r="DM27" s="665"/>
      <c r="DN27" s="665"/>
      <c r="DO27" s="665"/>
      <c r="DP27" s="665"/>
      <c r="DQ27" s="665"/>
      <c r="DR27" s="665"/>
      <c r="DS27" s="665"/>
      <c r="DT27" s="665"/>
      <c r="DU27" s="665"/>
      <c r="DV27" s="666"/>
      <c r="DW27" s="646">
        <v>8.6999999999999993</v>
      </c>
      <c r="DX27" s="677"/>
      <c r="DY27" s="677"/>
      <c r="DZ27" s="677"/>
      <c r="EA27" s="677"/>
      <c r="EB27" s="677"/>
      <c r="EC27" s="678"/>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229</v>
      </c>
      <c r="S28" s="642"/>
      <c r="T28" s="642"/>
      <c r="U28" s="642"/>
      <c r="V28" s="642"/>
      <c r="W28" s="642"/>
      <c r="X28" s="642"/>
      <c r="Y28" s="643"/>
      <c r="Z28" s="644" t="s">
        <v>148</v>
      </c>
      <c r="AA28" s="644"/>
      <c r="AB28" s="644"/>
      <c r="AC28" s="644"/>
      <c r="AD28" s="645" t="s">
        <v>229</v>
      </c>
      <c r="AE28" s="645"/>
      <c r="AF28" s="645"/>
      <c r="AG28" s="645"/>
      <c r="AH28" s="645"/>
      <c r="AI28" s="645"/>
      <c r="AJ28" s="645"/>
      <c r="AK28" s="645"/>
      <c r="AL28" s="646" t="s">
        <v>148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2959810</v>
      </c>
      <c r="CS28" s="642"/>
      <c r="CT28" s="642"/>
      <c r="CU28" s="642"/>
      <c r="CV28" s="642"/>
      <c r="CW28" s="642"/>
      <c r="CX28" s="642"/>
      <c r="CY28" s="643"/>
      <c r="CZ28" s="646">
        <v>11.6</v>
      </c>
      <c r="DA28" s="677"/>
      <c r="DB28" s="677"/>
      <c r="DC28" s="679"/>
      <c r="DD28" s="650">
        <v>2791681</v>
      </c>
      <c r="DE28" s="642"/>
      <c r="DF28" s="642"/>
      <c r="DG28" s="642"/>
      <c r="DH28" s="642"/>
      <c r="DI28" s="642"/>
      <c r="DJ28" s="642"/>
      <c r="DK28" s="643"/>
      <c r="DL28" s="650">
        <v>2791681</v>
      </c>
      <c r="DM28" s="642"/>
      <c r="DN28" s="642"/>
      <c r="DO28" s="642"/>
      <c r="DP28" s="642"/>
      <c r="DQ28" s="642"/>
      <c r="DR28" s="642"/>
      <c r="DS28" s="642"/>
      <c r="DT28" s="642"/>
      <c r="DU28" s="642"/>
      <c r="DV28" s="643"/>
      <c r="DW28" s="646">
        <v>18.7</v>
      </c>
      <c r="DX28" s="677"/>
      <c r="DY28" s="677"/>
      <c r="DZ28" s="677"/>
      <c r="EA28" s="677"/>
      <c r="EB28" s="677"/>
      <c r="EC28" s="678"/>
    </row>
    <row r="29" spans="2:133" ht="11.25" customHeight="1" x14ac:dyDescent="0.15">
      <c r="B29" s="638" t="s">
        <v>304</v>
      </c>
      <c r="C29" s="639"/>
      <c r="D29" s="639"/>
      <c r="E29" s="639"/>
      <c r="F29" s="639"/>
      <c r="G29" s="639"/>
      <c r="H29" s="639"/>
      <c r="I29" s="639"/>
      <c r="J29" s="639"/>
      <c r="K29" s="639"/>
      <c r="L29" s="639"/>
      <c r="M29" s="639"/>
      <c r="N29" s="639"/>
      <c r="O29" s="639"/>
      <c r="P29" s="639"/>
      <c r="Q29" s="640"/>
      <c r="R29" s="641">
        <v>2694938</v>
      </c>
      <c r="S29" s="642"/>
      <c r="T29" s="642"/>
      <c r="U29" s="642"/>
      <c r="V29" s="642"/>
      <c r="W29" s="642"/>
      <c r="X29" s="642"/>
      <c r="Y29" s="643"/>
      <c r="Z29" s="644">
        <v>10</v>
      </c>
      <c r="AA29" s="644"/>
      <c r="AB29" s="644"/>
      <c r="AC29" s="644"/>
      <c r="AD29" s="645" t="s">
        <v>140</v>
      </c>
      <c r="AE29" s="645"/>
      <c r="AF29" s="645"/>
      <c r="AG29" s="645"/>
      <c r="AH29" s="645"/>
      <c r="AI29" s="645"/>
      <c r="AJ29" s="645"/>
      <c r="AK29" s="645"/>
      <c r="AL29" s="646" t="s">
        <v>148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2959792</v>
      </c>
      <c r="CS29" s="665"/>
      <c r="CT29" s="665"/>
      <c r="CU29" s="665"/>
      <c r="CV29" s="665"/>
      <c r="CW29" s="665"/>
      <c r="CX29" s="665"/>
      <c r="CY29" s="666"/>
      <c r="CZ29" s="646">
        <v>11.6</v>
      </c>
      <c r="DA29" s="677"/>
      <c r="DB29" s="677"/>
      <c r="DC29" s="679"/>
      <c r="DD29" s="650">
        <v>2791663</v>
      </c>
      <c r="DE29" s="665"/>
      <c r="DF29" s="665"/>
      <c r="DG29" s="665"/>
      <c r="DH29" s="665"/>
      <c r="DI29" s="665"/>
      <c r="DJ29" s="665"/>
      <c r="DK29" s="666"/>
      <c r="DL29" s="650">
        <v>2791663</v>
      </c>
      <c r="DM29" s="665"/>
      <c r="DN29" s="665"/>
      <c r="DO29" s="665"/>
      <c r="DP29" s="665"/>
      <c r="DQ29" s="665"/>
      <c r="DR29" s="665"/>
      <c r="DS29" s="665"/>
      <c r="DT29" s="665"/>
      <c r="DU29" s="665"/>
      <c r="DV29" s="666"/>
      <c r="DW29" s="646">
        <v>18.7</v>
      </c>
      <c r="DX29" s="677"/>
      <c r="DY29" s="677"/>
      <c r="DZ29" s="677"/>
      <c r="EA29" s="677"/>
      <c r="EB29" s="677"/>
      <c r="EC29" s="678"/>
    </row>
    <row r="30" spans="2:133" ht="11.25" customHeight="1" x14ac:dyDescent="0.15">
      <c r="B30" s="638" t="s">
        <v>309</v>
      </c>
      <c r="C30" s="639"/>
      <c r="D30" s="639"/>
      <c r="E30" s="639"/>
      <c r="F30" s="639"/>
      <c r="G30" s="639"/>
      <c r="H30" s="639"/>
      <c r="I30" s="639"/>
      <c r="J30" s="639"/>
      <c r="K30" s="639"/>
      <c r="L30" s="639"/>
      <c r="M30" s="639"/>
      <c r="N30" s="639"/>
      <c r="O30" s="639"/>
      <c r="P30" s="639"/>
      <c r="Q30" s="640"/>
      <c r="R30" s="641">
        <v>83013</v>
      </c>
      <c r="S30" s="642"/>
      <c r="T30" s="642"/>
      <c r="U30" s="642"/>
      <c r="V30" s="642"/>
      <c r="W30" s="642"/>
      <c r="X30" s="642"/>
      <c r="Y30" s="643"/>
      <c r="Z30" s="644">
        <v>0.3</v>
      </c>
      <c r="AA30" s="644"/>
      <c r="AB30" s="644"/>
      <c r="AC30" s="644"/>
      <c r="AD30" s="645" t="s">
        <v>140</v>
      </c>
      <c r="AE30" s="645"/>
      <c r="AF30" s="645"/>
      <c r="AG30" s="645"/>
      <c r="AH30" s="645"/>
      <c r="AI30" s="645"/>
      <c r="AJ30" s="645"/>
      <c r="AK30" s="645"/>
      <c r="AL30" s="646" t="s">
        <v>140</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99</v>
      </c>
      <c r="BH30" s="702"/>
      <c r="BI30" s="702"/>
      <c r="BJ30" s="702"/>
      <c r="BK30" s="702"/>
      <c r="BL30" s="702"/>
      <c r="BM30" s="636">
        <v>96.3</v>
      </c>
      <c r="BN30" s="702"/>
      <c r="BO30" s="702"/>
      <c r="BP30" s="702"/>
      <c r="BQ30" s="703"/>
      <c r="BR30" s="701">
        <v>98.8</v>
      </c>
      <c r="BS30" s="702"/>
      <c r="BT30" s="702"/>
      <c r="BU30" s="702"/>
      <c r="BV30" s="702"/>
      <c r="BW30" s="702"/>
      <c r="BX30" s="636">
        <v>95.9</v>
      </c>
      <c r="BY30" s="702"/>
      <c r="BZ30" s="702"/>
      <c r="CA30" s="702"/>
      <c r="CB30" s="703"/>
      <c r="CD30" s="706"/>
      <c r="CE30" s="707"/>
      <c r="CF30" s="656" t="s">
        <v>312</v>
      </c>
      <c r="CG30" s="657"/>
      <c r="CH30" s="657"/>
      <c r="CI30" s="657"/>
      <c r="CJ30" s="657"/>
      <c r="CK30" s="657"/>
      <c r="CL30" s="657"/>
      <c r="CM30" s="657"/>
      <c r="CN30" s="657"/>
      <c r="CO30" s="657"/>
      <c r="CP30" s="657"/>
      <c r="CQ30" s="658"/>
      <c r="CR30" s="641">
        <v>2802999</v>
      </c>
      <c r="CS30" s="642"/>
      <c r="CT30" s="642"/>
      <c r="CU30" s="642"/>
      <c r="CV30" s="642"/>
      <c r="CW30" s="642"/>
      <c r="CX30" s="642"/>
      <c r="CY30" s="643"/>
      <c r="CZ30" s="646">
        <v>11</v>
      </c>
      <c r="DA30" s="677"/>
      <c r="DB30" s="677"/>
      <c r="DC30" s="679"/>
      <c r="DD30" s="650">
        <v>2659968</v>
      </c>
      <c r="DE30" s="642"/>
      <c r="DF30" s="642"/>
      <c r="DG30" s="642"/>
      <c r="DH30" s="642"/>
      <c r="DI30" s="642"/>
      <c r="DJ30" s="642"/>
      <c r="DK30" s="643"/>
      <c r="DL30" s="650">
        <v>2659968</v>
      </c>
      <c r="DM30" s="642"/>
      <c r="DN30" s="642"/>
      <c r="DO30" s="642"/>
      <c r="DP30" s="642"/>
      <c r="DQ30" s="642"/>
      <c r="DR30" s="642"/>
      <c r="DS30" s="642"/>
      <c r="DT30" s="642"/>
      <c r="DU30" s="642"/>
      <c r="DV30" s="643"/>
      <c r="DW30" s="646">
        <v>17.899999999999999</v>
      </c>
      <c r="DX30" s="677"/>
      <c r="DY30" s="677"/>
      <c r="DZ30" s="677"/>
      <c r="EA30" s="677"/>
      <c r="EB30" s="677"/>
      <c r="EC30" s="678"/>
    </row>
    <row r="31" spans="2:133" ht="11.25" customHeight="1" x14ac:dyDescent="0.15">
      <c r="B31" s="638" t="s">
        <v>313</v>
      </c>
      <c r="C31" s="639"/>
      <c r="D31" s="639"/>
      <c r="E31" s="639"/>
      <c r="F31" s="639"/>
      <c r="G31" s="639"/>
      <c r="H31" s="639"/>
      <c r="I31" s="639"/>
      <c r="J31" s="639"/>
      <c r="K31" s="639"/>
      <c r="L31" s="639"/>
      <c r="M31" s="639"/>
      <c r="N31" s="639"/>
      <c r="O31" s="639"/>
      <c r="P31" s="639"/>
      <c r="Q31" s="640"/>
      <c r="R31" s="641">
        <v>92573</v>
      </c>
      <c r="S31" s="642"/>
      <c r="T31" s="642"/>
      <c r="U31" s="642"/>
      <c r="V31" s="642"/>
      <c r="W31" s="642"/>
      <c r="X31" s="642"/>
      <c r="Y31" s="643"/>
      <c r="Z31" s="644">
        <v>0.3</v>
      </c>
      <c r="AA31" s="644"/>
      <c r="AB31" s="644"/>
      <c r="AC31" s="644"/>
      <c r="AD31" s="645" t="s">
        <v>229</v>
      </c>
      <c r="AE31" s="645"/>
      <c r="AF31" s="645"/>
      <c r="AG31" s="645"/>
      <c r="AH31" s="645"/>
      <c r="AI31" s="645"/>
      <c r="AJ31" s="645"/>
      <c r="AK31" s="645"/>
      <c r="AL31" s="646" t="s">
        <v>148</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99.1</v>
      </c>
      <c r="BH31" s="665"/>
      <c r="BI31" s="665"/>
      <c r="BJ31" s="665"/>
      <c r="BK31" s="665"/>
      <c r="BL31" s="665"/>
      <c r="BM31" s="647">
        <v>97</v>
      </c>
      <c r="BN31" s="699"/>
      <c r="BO31" s="699"/>
      <c r="BP31" s="699"/>
      <c r="BQ31" s="700"/>
      <c r="BR31" s="698">
        <v>98.9</v>
      </c>
      <c r="BS31" s="665"/>
      <c r="BT31" s="665"/>
      <c r="BU31" s="665"/>
      <c r="BV31" s="665"/>
      <c r="BW31" s="665"/>
      <c r="BX31" s="647">
        <v>96.4</v>
      </c>
      <c r="BY31" s="699"/>
      <c r="BZ31" s="699"/>
      <c r="CA31" s="699"/>
      <c r="CB31" s="700"/>
      <c r="CD31" s="706"/>
      <c r="CE31" s="707"/>
      <c r="CF31" s="656" t="s">
        <v>316</v>
      </c>
      <c r="CG31" s="657"/>
      <c r="CH31" s="657"/>
      <c r="CI31" s="657"/>
      <c r="CJ31" s="657"/>
      <c r="CK31" s="657"/>
      <c r="CL31" s="657"/>
      <c r="CM31" s="657"/>
      <c r="CN31" s="657"/>
      <c r="CO31" s="657"/>
      <c r="CP31" s="657"/>
      <c r="CQ31" s="658"/>
      <c r="CR31" s="641">
        <v>156793</v>
      </c>
      <c r="CS31" s="665"/>
      <c r="CT31" s="665"/>
      <c r="CU31" s="665"/>
      <c r="CV31" s="665"/>
      <c r="CW31" s="665"/>
      <c r="CX31" s="665"/>
      <c r="CY31" s="666"/>
      <c r="CZ31" s="646">
        <v>0.6</v>
      </c>
      <c r="DA31" s="677"/>
      <c r="DB31" s="677"/>
      <c r="DC31" s="679"/>
      <c r="DD31" s="650">
        <v>131695</v>
      </c>
      <c r="DE31" s="665"/>
      <c r="DF31" s="665"/>
      <c r="DG31" s="665"/>
      <c r="DH31" s="665"/>
      <c r="DI31" s="665"/>
      <c r="DJ31" s="665"/>
      <c r="DK31" s="666"/>
      <c r="DL31" s="650">
        <v>131695</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15">
      <c r="B32" s="638" t="s">
        <v>317</v>
      </c>
      <c r="C32" s="639"/>
      <c r="D32" s="639"/>
      <c r="E32" s="639"/>
      <c r="F32" s="639"/>
      <c r="G32" s="639"/>
      <c r="H32" s="639"/>
      <c r="I32" s="639"/>
      <c r="J32" s="639"/>
      <c r="K32" s="639"/>
      <c r="L32" s="639"/>
      <c r="M32" s="639"/>
      <c r="N32" s="639"/>
      <c r="O32" s="639"/>
      <c r="P32" s="639"/>
      <c r="Q32" s="640"/>
      <c r="R32" s="641">
        <v>2169686</v>
      </c>
      <c r="S32" s="642"/>
      <c r="T32" s="642"/>
      <c r="U32" s="642"/>
      <c r="V32" s="642"/>
      <c r="W32" s="642"/>
      <c r="X32" s="642"/>
      <c r="Y32" s="643"/>
      <c r="Z32" s="644">
        <v>8.1</v>
      </c>
      <c r="AA32" s="644"/>
      <c r="AB32" s="644"/>
      <c r="AC32" s="644"/>
      <c r="AD32" s="645" t="s">
        <v>148</v>
      </c>
      <c r="AE32" s="645"/>
      <c r="AF32" s="645"/>
      <c r="AG32" s="645"/>
      <c r="AH32" s="645"/>
      <c r="AI32" s="645"/>
      <c r="AJ32" s="645"/>
      <c r="AK32" s="645"/>
      <c r="AL32" s="646" t="s">
        <v>148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98.8</v>
      </c>
      <c r="BH32" s="711"/>
      <c r="BI32" s="711"/>
      <c r="BJ32" s="711"/>
      <c r="BK32" s="711"/>
      <c r="BL32" s="711"/>
      <c r="BM32" s="712">
        <v>95.3</v>
      </c>
      <c r="BN32" s="711"/>
      <c r="BO32" s="711"/>
      <c r="BP32" s="711"/>
      <c r="BQ32" s="713"/>
      <c r="BR32" s="710">
        <v>98.6</v>
      </c>
      <c r="BS32" s="711"/>
      <c r="BT32" s="711"/>
      <c r="BU32" s="711"/>
      <c r="BV32" s="711"/>
      <c r="BW32" s="711"/>
      <c r="BX32" s="712">
        <v>94.9</v>
      </c>
      <c r="BY32" s="711"/>
      <c r="BZ32" s="711"/>
      <c r="CA32" s="711"/>
      <c r="CB32" s="713"/>
      <c r="CD32" s="708"/>
      <c r="CE32" s="709"/>
      <c r="CF32" s="656" t="s">
        <v>319</v>
      </c>
      <c r="CG32" s="657"/>
      <c r="CH32" s="657"/>
      <c r="CI32" s="657"/>
      <c r="CJ32" s="657"/>
      <c r="CK32" s="657"/>
      <c r="CL32" s="657"/>
      <c r="CM32" s="657"/>
      <c r="CN32" s="657"/>
      <c r="CO32" s="657"/>
      <c r="CP32" s="657"/>
      <c r="CQ32" s="658"/>
      <c r="CR32" s="641">
        <v>18</v>
      </c>
      <c r="CS32" s="642"/>
      <c r="CT32" s="642"/>
      <c r="CU32" s="642"/>
      <c r="CV32" s="642"/>
      <c r="CW32" s="642"/>
      <c r="CX32" s="642"/>
      <c r="CY32" s="643"/>
      <c r="CZ32" s="646">
        <v>0</v>
      </c>
      <c r="DA32" s="677"/>
      <c r="DB32" s="677"/>
      <c r="DC32" s="679"/>
      <c r="DD32" s="650">
        <v>18</v>
      </c>
      <c r="DE32" s="642"/>
      <c r="DF32" s="642"/>
      <c r="DG32" s="642"/>
      <c r="DH32" s="642"/>
      <c r="DI32" s="642"/>
      <c r="DJ32" s="642"/>
      <c r="DK32" s="643"/>
      <c r="DL32" s="650">
        <v>18</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320</v>
      </c>
      <c r="C33" s="639"/>
      <c r="D33" s="639"/>
      <c r="E33" s="639"/>
      <c r="F33" s="639"/>
      <c r="G33" s="639"/>
      <c r="H33" s="639"/>
      <c r="I33" s="639"/>
      <c r="J33" s="639"/>
      <c r="K33" s="639"/>
      <c r="L33" s="639"/>
      <c r="M33" s="639"/>
      <c r="N33" s="639"/>
      <c r="O33" s="639"/>
      <c r="P33" s="639"/>
      <c r="Q33" s="640"/>
      <c r="R33" s="641">
        <v>1032859</v>
      </c>
      <c r="S33" s="642"/>
      <c r="T33" s="642"/>
      <c r="U33" s="642"/>
      <c r="V33" s="642"/>
      <c r="W33" s="642"/>
      <c r="X33" s="642"/>
      <c r="Y33" s="643"/>
      <c r="Z33" s="644">
        <v>3.8</v>
      </c>
      <c r="AA33" s="644"/>
      <c r="AB33" s="644"/>
      <c r="AC33" s="644"/>
      <c r="AD33" s="645" t="s">
        <v>148</v>
      </c>
      <c r="AE33" s="645"/>
      <c r="AF33" s="645"/>
      <c r="AG33" s="645"/>
      <c r="AH33" s="645"/>
      <c r="AI33" s="645"/>
      <c r="AJ33" s="645"/>
      <c r="AK33" s="645"/>
      <c r="AL33" s="646" t="s">
        <v>148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9192604</v>
      </c>
      <c r="CS33" s="665"/>
      <c r="CT33" s="665"/>
      <c r="CU33" s="665"/>
      <c r="CV33" s="665"/>
      <c r="CW33" s="665"/>
      <c r="CX33" s="665"/>
      <c r="CY33" s="666"/>
      <c r="CZ33" s="646">
        <v>36</v>
      </c>
      <c r="DA33" s="677"/>
      <c r="DB33" s="677"/>
      <c r="DC33" s="679"/>
      <c r="DD33" s="650">
        <v>6676390</v>
      </c>
      <c r="DE33" s="665"/>
      <c r="DF33" s="665"/>
      <c r="DG33" s="665"/>
      <c r="DH33" s="665"/>
      <c r="DI33" s="665"/>
      <c r="DJ33" s="665"/>
      <c r="DK33" s="666"/>
      <c r="DL33" s="650">
        <v>4853683</v>
      </c>
      <c r="DM33" s="665"/>
      <c r="DN33" s="665"/>
      <c r="DO33" s="665"/>
      <c r="DP33" s="665"/>
      <c r="DQ33" s="665"/>
      <c r="DR33" s="665"/>
      <c r="DS33" s="665"/>
      <c r="DT33" s="665"/>
      <c r="DU33" s="665"/>
      <c r="DV33" s="666"/>
      <c r="DW33" s="646">
        <v>32.6</v>
      </c>
      <c r="DX33" s="677"/>
      <c r="DY33" s="677"/>
      <c r="DZ33" s="677"/>
      <c r="EA33" s="677"/>
      <c r="EB33" s="677"/>
      <c r="EC33" s="678"/>
    </row>
    <row r="34" spans="2:133" ht="11.25" customHeight="1" x14ac:dyDescent="0.15">
      <c r="B34" s="638" t="s">
        <v>322</v>
      </c>
      <c r="C34" s="639"/>
      <c r="D34" s="639"/>
      <c r="E34" s="639"/>
      <c r="F34" s="639"/>
      <c r="G34" s="639"/>
      <c r="H34" s="639"/>
      <c r="I34" s="639"/>
      <c r="J34" s="639"/>
      <c r="K34" s="639"/>
      <c r="L34" s="639"/>
      <c r="M34" s="639"/>
      <c r="N34" s="639"/>
      <c r="O34" s="639"/>
      <c r="P34" s="639"/>
      <c r="Q34" s="640"/>
      <c r="R34" s="641">
        <v>206603</v>
      </c>
      <c r="S34" s="642"/>
      <c r="T34" s="642"/>
      <c r="U34" s="642"/>
      <c r="V34" s="642"/>
      <c r="W34" s="642"/>
      <c r="X34" s="642"/>
      <c r="Y34" s="643"/>
      <c r="Z34" s="644">
        <v>0.8</v>
      </c>
      <c r="AA34" s="644"/>
      <c r="AB34" s="644"/>
      <c r="AC34" s="644"/>
      <c r="AD34" s="645">
        <v>130</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3190706</v>
      </c>
      <c r="CS34" s="642"/>
      <c r="CT34" s="642"/>
      <c r="CU34" s="642"/>
      <c r="CV34" s="642"/>
      <c r="CW34" s="642"/>
      <c r="CX34" s="642"/>
      <c r="CY34" s="643"/>
      <c r="CZ34" s="646">
        <v>12.5</v>
      </c>
      <c r="DA34" s="677"/>
      <c r="DB34" s="677"/>
      <c r="DC34" s="679"/>
      <c r="DD34" s="650">
        <v>2044834</v>
      </c>
      <c r="DE34" s="642"/>
      <c r="DF34" s="642"/>
      <c r="DG34" s="642"/>
      <c r="DH34" s="642"/>
      <c r="DI34" s="642"/>
      <c r="DJ34" s="642"/>
      <c r="DK34" s="643"/>
      <c r="DL34" s="650">
        <v>1810708</v>
      </c>
      <c r="DM34" s="642"/>
      <c r="DN34" s="642"/>
      <c r="DO34" s="642"/>
      <c r="DP34" s="642"/>
      <c r="DQ34" s="642"/>
      <c r="DR34" s="642"/>
      <c r="DS34" s="642"/>
      <c r="DT34" s="642"/>
      <c r="DU34" s="642"/>
      <c r="DV34" s="643"/>
      <c r="DW34" s="646">
        <v>12.2</v>
      </c>
      <c r="DX34" s="677"/>
      <c r="DY34" s="677"/>
      <c r="DZ34" s="677"/>
      <c r="EA34" s="677"/>
      <c r="EB34" s="677"/>
      <c r="EC34" s="678"/>
    </row>
    <row r="35" spans="2:133" ht="11.25" customHeight="1" x14ac:dyDescent="0.15">
      <c r="B35" s="638" t="s">
        <v>326</v>
      </c>
      <c r="C35" s="639"/>
      <c r="D35" s="639"/>
      <c r="E35" s="639"/>
      <c r="F35" s="639"/>
      <c r="G35" s="639"/>
      <c r="H35" s="639"/>
      <c r="I35" s="639"/>
      <c r="J35" s="639"/>
      <c r="K35" s="639"/>
      <c r="L35" s="639"/>
      <c r="M35" s="639"/>
      <c r="N35" s="639"/>
      <c r="O35" s="639"/>
      <c r="P35" s="639"/>
      <c r="Q35" s="640"/>
      <c r="R35" s="641">
        <v>1509100</v>
      </c>
      <c r="S35" s="642"/>
      <c r="T35" s="642"/>
      <c r="U35" s="642"/>
      <c r="V35" s="642"/>
      <c r="W35" s="642"/>
      <c r="X35" s="642"/>
      <c r="Y35" s="643"/>
      <c r="Z35" s="644">
        <v>5.6</v>
      </c>
      <c r="AA35" s="644"/>
      <c r="AB35" s="644"/>
      <c r="AC35" s="644"/>
      <c r="AD35" s="645" t="s">
        <v>148</v>
      </c>
      <c r="AE35" s="645"/>
      <c r="AF35" s="645"/>
      <c r="AG35" s="645"/>
      <c r="AH35" s="645"/>
      <c r="AI35" s="645"/>
      <c r="AJ35" s="645"/>
      <c r="AK35" s="645"/>
      <c r="AL35" s="646" t="s">
        <v>148</v>
      </c>
      <c r="AM35" s="647"/>
      <c r="AN35" s="647"/>
      <c r="AO35" s="648"/>
      <c r="AP35" s="234"/>
      <c r="AQ35" s="714" t="s">
        <v>327</v>
      </c>
      <c r="AR35" s="715"/>
      <c r="AS35" s="715"/>
      <c r="AT35" s="715"/>
      <c r="AU35" s="715"/>
      <c r="AV35" s="715"/>
      <c r="AW35" s="715"/>
      <c r="AX35" s="715"/>
      <c r="AY35" s="716"/>
      <c r="AZ35" s="630">
        <v>2798149</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482550</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128053</v>
      </c>
      <c r="CS35" s="665"/>
      <c r="CT35" s="665"/>
      <c r="CU35" s="665"/>
      <c r="CV35" s="665"/>
      <c r="CW35" s="665"/>
      <c r="CX35" s="665"/>
      <c r="CY35" s="666"/>
      <c r="CZ35" s="646">
        <v>0.5</v>
      </c>
      <c r="DA35" s="677"/>
      <c r="DB35" s="677"/>
      <c r="DC35" s="679"/>
      <c r="DD35" s="650">
        <v>105418</v>
      </c>
      <c r="DE35" s="665"/>
      <c r="DF35" s="665"/>
      <c r="DG35" s="665"/>
      <c r="DH35" s="665"/>
      <c r="DI35" s="665"/>
      <c r="DJ35" s="665"/>
      <c r="DK35" s="666"/>
      <c r="DL35" s="650">
        <v>103797</v>
      </c>
      <c r="DM35" s="665"/>
      <c r="DN35" s="665"/>
      <c r="DO35" s="665"/>
      <c r="DP35" s="665"/>
      <c r="DQ35" s="665"/>
      <c r="DR35" s="665"/>
      <c r="DS35" s="665"/>
      <c r="DT35" s="665"/>
      <c r="DU35" s="665"/>
      <c r="DV35" s="666"/>
      <c r="DW35" s="646">
        <v>0.7</v>
      </c>
      <c r="DX35" s="677"/>
      <c r="DY35" s="677"/>
      <c r="DZ35" s="677"/>
      <c r="EA35" s="677"/>
      <c r="EB35" s="677"/>
      <c r="EC35" s="678"/>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148</v>
      </c>
      <c r="S36" s="642"/>
      <c r="T36" s="642"/>
      <c r="U36" s="642"/>
      <c r="V36" s="642"/>
      <c r="W36" s="642"/>
      <c r="X36" s="642"/>
      <c r="Y36" s="643"/>
      <c r="Z36" s="644" t="s">
        <v>148</v>
      </c>
      <c r="AA36" s="644"/>
      <c r="AB36" s="644"/>
      <c r="AC36" s="644"/>
      <c r="AD36" s="645" t="s">
        <v>229</v>
      </c>
      <c r="AE36" s="645"/>
      <c r="AF36" s="645"/>
      <c r="AG36" s="645"/>
      <c r="AH36" s="645"/>
      <c r="AI36" s="645"/>
      <c r="AJ36" s="645"/>
      <c r="AK36" s="645"/>
      <c r="AL36" s="646" t="s">
        <v>140</v>
      </c>
      <c r="AM36" s="647"/>
      <c r="AN36" s="647"/>
      <c r="AO36" s="648"/>
      <c r="AQ36" s="718" t="s">
        <v>331</v>
      </c>
      <c r="AR36" s="719"/>
      <c r="AS36" s="719"/>
      <c r="AT36" s="719"/>
      <c r="AU36" s="719"/>
      <c r="AV36" s="719"/>
      <c r="AW36" s="719"/>
      <c r="AX36" s="719"/>
      <c r="AY36" s="720"/>
      <c r="AZ36" s="641">
        <v>238613</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413172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1809991</v>
      </c>
      <c r="CS36" s="642"/>
      <c r="CT36" s="642"/>
      <c r="CU36" s="642"/>
      <c r="CV36" s="642"/>
      <c r="CW36" s="642"/>
      <c r="CX36" s="642"/>
      <c r="CY36" s="643"/>
      <c r="CZ36" s="646">
        <v>7.1</v>
      </c>
      <c r="DA36" s="677"/>
      <c r="DB36" s="677"/>
      <c r="DC36" s="679"/>
      <c r="DD36" s="650">
        <v>994189</v>
      </c>
      <c r="DE36" s="642"/>
      <c r="DF36" s="642"/>
      <c r="DG36" s="642"/>
      <c r="DH36" s="642"/>
      <c r="DI36" s="642"/>
      <c r="DJ36" s="642"/>
      <c r="DK36" s="643"/>
      <c r="DL36" s="650">
        <v>879091</v>
      </c>
      <c r="DM36" s="642"/>
      <c r="DN36" s="642"/>
      <c r="DO36" s="642"/>
      <c r="DP36" s="642"/>
      <c r="DQ36" s="642"/>
      <c r="DR36" s="642"/>
      <c r="DS36" s="642"/>
      <c r="DT36" s="642"/>
      <c r="DU36" s="642"/>
      <c r="DV36" s="643"/>
      <c r="DW36" s="646">
        <v>5.9</v>
      </c>
      <c r="DX36" s="677"/>
      <c r="DY36" s="677"/>
      <c r="DZ36" s="677"/>
      <c r="EA36" s="677"/>
      <c r="EB36" s="677"/>
      <c r="EC36" s="678"/>
    </row>
    <row r="37" spans="2:133" ht="11.25" customHeight="1" x14ac:dyDescent="0.15">
      <c r="B37" s="638" t="s">
        <v>334</v>
      </c>
      <c r="C37" s="639"/>
      <c r="D37" s="639"/>
      <c r="E37" s="639"/>
      <c r="F37" s="639"/>
      <c r="G37" s="639"/>
      <c r="H37" s="639"/>
      <c r="I37" s="639"/>
      <c r="J37" s="639"/>
      <c r="K37" s="639"/>
      <c r="L37" s="639"/>
      <c r="M37" s="639"/>
      <c r="N37" s="639"/>
      <c r="O37" s="639"/>
      <c r="P37" s="639"/>
      <c r="Q37" s="640"/>
      <c r="R37" s="641">
        <v>582600</v>
      </c>
      <c r="S37" s="642"/>
      <c r="T37" s="642"/>
      <c r="U37" s="642"/>
      <c r="V37" s="642"/>
      <c r="W37" s="642"/>
      <c r="X37" s="642"/>
      <c r="Y37" s="643"/>
      <c r="Z37" s="644">
        <v>2.2000000000000002</v>
      </c>
      <c r="AA37" s="644"/>
      <c r="AB37" s="644"/>
      <c r="AC37" s="644"/>
      <c r="AD37" s="645" t="s">
        <v>148</v>
      </c>
      <c r="AE37" s="645"/>
      <c r="AF37" s="645"/>
      <c r="AG37" s="645"/>
      <c r="AH37" s="645"/>
      <c r="AI37" s="645"/>
      <c r="AJ37" s="645"/>
      <c r="AK37" s="645"/>
      <c r="AL37" s="646" t="s">
        <v>140</v>
      </c>
      <c r="AM37" s="647"/>
      <c r="AN37" s="647"/>
      <c r="AO37" s="648"/>
      <c r="AQ37" s="718" t="s">
        <v>335</v>
      </c>
      <c r="AR37" s="719"/>
      <c r="AS37" s="719"/>
      <c r="AT37" s="719"/>
      <c r="AU37" s="719"/>
      <c r="AV37" s="719"/>
      <c r="AW37" s="719"/>
      <c r="AX37" s="719"/>
      <c r="AY37" s="720"/>
      <c r="AZ37" s="641">
        <v>186253</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5270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33916</v>
      </c>
      <c r="CS37" s="665"/>
      <c r="CT37" s="665"/>
      <c r="CU37" s="665"/>
      <c r="CV37" s="665"/>
      <c r="CW37" s="665"/>
      <c r="CX37" s="665"/>
      <c r="CY37" s="666"/>
      <c r="CZ37" s="646">
        <v>0.1</v>
      </c>
      <c r="DA37" s="677"/>
      <c r="DB37" s="677"/>
      <c r="DC37" s="679"/>
      <c r="DD37" s="650">
        <v>33916</v>
      </c>
      <c r="DE37" s="665"/>
      <c r="DF37" s="665"/>
      <c r="DG37" s="665"/>
      <c r="DH37" s="665"/>
      <c r="DI37" s="665"/>
      <c r="DJ37" s="665"/>
      <c r="DK37" s="666"/>
      <c r="DL37" s="650">
        <v>31740</v>
      </c>
      <c r="DM37" s="665"/>
      <c r="DN37" s="665"/>
      <c r="DO37" s="665"/>
      <c r="DP37" s="665"/>
      <c r="DQ37" s="665"/>
      <c r="DR37" s="665"/>
      <c r="DS37" s="665"/>
      <c r="DT37" s="665"/>
      <c r="DU37" s="665"/>
      <c r="DV37" s="666"/>
      <c r="DW37" s="646">
        <v>0.2</v>
      </c>
      <c r="DX37" s="677"/>
      <c r="DY37" s="677"/>
      <c r="DZ37" s="677"/>
      <c r="EA37" s="677"/>
      <c r="EB37" s="677"/>
      <c r="EC37" s="678"/>
    </row>
    <row r="38" spans="2:133" ht="11.25" customHeight="1" x14ac:dyDescent="0.15">
      <c r="B38" s="686" t="s">
        <v>338</v>
      </c>
      <c r="C38" s="687"/>
      <c r="D38" s="687"/>
      <c r="E38" s="687"/>
      <c r="F38" s="687"/>
      <c r="G38" s="687"/>
      <c r="H38" s="687"/>
      <c r="I38" s="687"/>
      <c r="J38" s="687"/>
      <c r="K38" s="687"/>
      <c r="L38" s="687"/>
      <c r="M38" s="687"/>
      <c r="N38" s="687"/>
      <c r="O38" s="687"/>
      <c r="P38" s="687"/>
      <c r="Q38" s="688"/>
      <c r="R38" s="721">
        <v>26883965</v>
      </c>
      <c r="S38" s="722"/>
      <c r="T38" s="722"/>
      <c r="U38" s="722"/>
      <c r="V38" s="722"/>
      <c r="W38" s="722"/>
      <c r="X38" s="722"/>
      <c r="Y38" s="723"/>
      <c r="Z38" s="724">
        <v>100</v>
      </c>
      <c r="AA38" s="724"/>
      <c r="AB38" s="724"/>
      <c r="AC38" s="724"/>
      <c r="AD38" s="725">
        <v>14308404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53345</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8359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2534174</v>
      </c>
      <c r="CS38" s="642"/>
      <c r="CT38" s="642"/>
      <c r="CU38" s="642"/>
      <c r="CV38" s="642"/>
      <c r="CW38" s="642"/>
      <c r="CX38" s="642"/>
      <c r="CY38" s="643"/>
      <c r="CZ38" s="646">
        <v>9.9</v>
      </c>
      <c r="DA38" s="677"/>
      <c r="DB38" s="677"/>
      <c r="DC38" s="679"/>
      <c r="DD38" s="650">
        <v>2187773</v>
      </c>
      <c r="DE38" s="642"/>
      <c r="DF38" s="642"/>
      <c r="DG38" s="642"/>
      <c r="DH38" s="642"/>
      <c r="DI38" s="642"/>
      <c r="DJ38" s="642"/>
      <c r="DK38" s="643"/>
      <c r="DL38" s="650">
        <v>2044036</v>
      </c>
      <c r="DM38" s="642"/>
      <c r="DN38" s="642"/>
      <c r="DO38" s="642"/>
      <c r="DP38" s="642"/>
      <c r="DQ38" s="642"/>
      <c r="DR38" s="642"/>
      <c r="DS38" s="642"/>
      <c r="DT38" s="642"/>
      <c r="DU38" s="642"/>
      <c r="DV38" s="643"/>
      <c r="DW38" s="646">
        <v>13.7</v>
      </c>
      <c r="DX38" s="677"/>
      <c r="DY38" s="677"/>
      <c r="DZ38" s="677"/>
      <c r="EA38" s="677"/>
      <c r="EB38" s="677"/>
      <c r="EC38" s="678"/>
    </row>
    <row r="39" spans="2:133" ht="11.25" customHeight="1" x14ac:dyDescent="0.15">
      <c r="AQ39" s="718" t="s">
        <v>342</v>
      </c>
      <c r="AR39" s="719"/>
      <c r="AS39" s="719"/>
      <c r="AT39" s="719"/>
      <c r="AU39" s="719"/>
      <c r="AV39" s="719"/>
      <c r="AW39" s="719"/>
      <c r="AX39" s="719"/>
      <c r="AY39" s="720"/>
      <c r="AZ39" s="641">
        <v>25362</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93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1473629</v>
      </c>
      <c r="CS39" s="665"/>
      <c r="CT39" s="665"/>
      <c r="CU39" s="665"/>
      <c r="CV39" s="665"/>
      <c r="CW39" s="665"/>
      <c r="CX39" s="665"/>
      <c r="CY39" s="666"/>
      <c r="CZ39" s="646">
        <v>5.8</v>
      </c>
      <c r="DA39" s="677"/>
      <c r="DB39" s="677"/>
      <c r="DC39" s="679"/>
      <c r="DD39" s="650">
        <v>1318125</v>
      </c>
      <c r="DE39" s="665"/>
      <c r="DF39" s="665"/>
      <c r="DG39" s="665"/>
      <c r="DH39" s="665"/>
      <c r="DI39" s="665"/>
      <c r="DJ39" s="665"/>
      <c r="DK39" s="666"/>
      <c r="DL39" s="650" t="s">
        <v>229</v>
      </c>
      <c r="DM39" s="665"/>
      <c r="DN39" s="665"/>
      <c r="DO39" s="665"/>
      <c r="DP39" s="665"/>
      <c r="DQ39" s="665"/>
      <c r="DR39" s="665"/>
      <c r="DS39" s="665"/>
      <c r="DT39" s="665"/>
      <c r="DU39" s="665"/>
      <c r="DV39" s="666"/>
      <c r="DW39" s="646" t="s">
        <v>148</v>
      </c>
      <c r="DX39" s="677"/>
      <c r="DY39" s="677"/>
      <c r="DZ39" s="677"/>
      <c r="EA39" s="677"/>
      <c r="EB39" s="677"/>
      <c r="EC39" s="678"/>
    </row>
    <row r="40" spans="2:133" ht="11.25" customHeight="1" x14ac:dyDescent="0.15">
      <c r="AQ40" s="718" t="s">
        <v>346</v>
      </c>
      <c r="AR40" s="719"/>
      <c r="AS40" s="719"/>
      <c r="AT40" s="719"/>
      <c r="AU40" s="719"/>
      <c r="AV40" s="719"/>
      <c r="AW40" s="719"/>
      <c r="AX40" s="719"/>
      <c r="AY40" s="720"/>
      <c r="AZ40" s="641">
        <v>420138</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148</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56051</v>
      </c>
      <c r="CS40" s="642"/>
      <c r="CT40" s="642"/>
      <c r="CU40" s="642"/>
      <c r="CV40" s="642"/>
      <c r="CW40" s="642"/>
      <c r="CX40" s="642"/>
      <c r="CY40" s="643"/>
      <c r="CZ40" s="646">
        <v>0.2</v>
      </c>
      <c r="DA40" s="677"/>
      <c r="DB40" s="677"/>
      <c r="DC40" s="679"/>
      <c r="DD40" s="650">
        <v>26051</v>
      </c>
      <c r="DE40" s="642"/>
      <c r="DF40" s="642"/>
      <c r="DG40" s="642"/>
      <c r="DH40" s="642"/>
      <c r="DI40" s="642"/>
      <c r="DJ40" s="642"/>
      <c r="DK40" s="643"/>
      <c r="DL40" s="650">
        <v>16051</v>
      </c>
      <c r="DM40" s="642"/>
      <c r="DN40" s="642"/>
      <c r="DO40" s="642"/>
      <c r="DP40" s="642"/>
      <c r="DQ40" s="642"/>
      <c r="DR40" s="642"/>
      <c r="DS40" s="642"/>
      <c r="DT40" s="642"/>
      <c r="DU40" s="642"/>
      <c r="DV40" s="643"/>
      <c r="DW40" s="646">
        <v>0.1</v>
      </c>
      <c r="DX40" s="677"/>
      <c r="DY40" s="677"/>
      <c r="DZ40" s="677"/>
      <c r="EA40" s="677"/>
      <c r="EB40" s="677"/>
      <c r="EC40" s="678"/>
    </row>
    <row r="41" spans="2:133" ht="11.25" customHeight="1" x14ac:dyDescent="0.15">
      <c r="AQ41" s="728" t="s">
        <v>349</v>
      </c>
      <c r="AR41" s="729"/>
      <c r="AS41" s="729"/>
      <c r="AT41" s="729"/>
      <c r="AU41" s="729"/>
      <c r="AV41" s="729"/>
      <c r="AW41" s="729"/>
      <c r="AX41" s="729"/>
      <c r="AY41" s="730"/>
      <c r="AZ41" s="721">
        <v>1874438</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422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229</v>
      </c>
      <c r="CS41" s="665"/>
      <c r="CT41" s="665"/>
      <c r="CU41" s="665"/>
      <c r="CV41" s="665"/>
      <c r="CW41" s="665"/>
      <c r="CX41" s="665"/>
      <c r="CY41" s="666"/>
      <c r="CZ41" s="646" t="s">
        <v>148</v>
      </c>
      <c r="DA41" s="677"/>
      <c r="DB41" s="677"/>
      <c r="DC41" s="679"/>
      <c r="DD41" s="650" t="s">
        <v>140</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4039574</v>
      </c>
      <c r="CS42" s="642"/>
      <c r="CT42" s="642"/>
      <c r="CU42" s="642"/>
      <c r="CV42" s="642"/>
      <c r="CW42" s="642"/>
      <c r="CX42" s="642"/>
      <c r="CY42" s="643"/>
      <c r="CZ42" s="646">
        <v>15.8</v>
      </c>
      <c r="DA42" s="647"/>
      <c r="DB42" s="647"/>
      <c r="DC42" s="742"/>
      <c r="DD42" s="650">
        <v>906384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4678</v>
      </c>
      <c r="CS43" s="665"/>
      <c r="CT43" s="665"/>
      <c r="CU43" s="665"/>
      <c r="CV43" s="665"/>
      <c r="CW43" s="665"/>
      <c r="CX43" s="665"/>
      <c r="CY43" s="666"/>
      <c r="CZ43" s="646">
        <v>0</v>
      </c>
      <c r="DA43" s="677"/>
      <c r="DB43" s="677"/>
      <c r="DC43" s="679"/>
      <c r="DD43" s="650">
        <v>4678</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2796819</v>
      </c>
      <c r="CS44" s="642"/>
      <c r="CT44" s="642"/>
      <c r="CU44" s="642"/>
      <c r="CV44" s="642"/>
      <c r="CW44" s="642"/>
      <c r="CX44" s="642"/>
      <c r="CY44" s="643"/>
      <c r="CZ44" s="646">
        <v>11</v>
      </c>
      <c r="DA44" s="647"/>
      <c r="DB44" s="647"/>
      <c r="DC44" s="742"/>
      <c r="DD44" s="650">
        <v>736664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664296</v>
      </c>
      <c r="CS45" s="665"/>
      <c r="CT45" s="665"/>
      <c r="CU45" s="665"/>
      <c r="CV45" s="665"/>
      <c r="CW45" s="665"/>
      <c r="CX45" s="665"/>
      <c r="CY45" s="666"/>
      <c r="CZ45" s="646">
        <v>2.6</v>
      </c>
      <c r="DA45" s="677"/>
      <c r="DB45" s="677"/>
      <c r="DC45" s="679"/>
      <c r="DD45" s="650">
        <v>75656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1925565</v>
      </c>
      <c r="CS46" s="642"/>
      <c r="CT46" s="642"/>
      <c r="CU46" s="642"/>
      <c r="CV46" s="642"/>
      <c r="CW46" s="642"/>
      <c r="CX46" s="642"/>
      <c r="CY46" s="643"/>
      <c r="CZ46" s="646">
        <v>7.5</v>
      </c>
      <c r="DA46" s="647"/>
      <c r="DB46" s="647"/>
      <c r="DC46" s="742"/>
      <c r="DD46" s="650">
        <v>596233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1242755</v>
      </c>
      <c r="CS47" s="665"/>
      <c r="CT47" s="665"/>
      <c r="CU47" s="665"/>
      <c r="CV47" s="665"/>
      <c r="CW47" s="665"/>
      <c r="CX47" s="665"/>
      <c r="CY47" s="666"/>
      <c r="CZ47" s="646">
        <v>4.9000000000000004</v>
      </c>
      <c r="DA47" s="677"/>
      <c r="DB47" s="677"/>
      <c r="DC47" s="679"/>
      <c r="DD47" s="650">
        <v>169720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229</v>
      </c>
      <c r="CS48" s="642"/>
      <c r="CT48" s="642"/>
      <c r="CU48" s="642"/>
      <c r="CV48" s="642"/>
      <c r="CW48" s="642"/>
      <c r="CX48" s="642"/>
      <c r="CY48" s="643"/>
      <c r="CZ48" s="646" t="s">
        <v>148</v>
      </c>
      <c r="DA48" s="647"/>
      <c r="DB48" s="647"/>
      <c r="DC48" s="742"/>
      <c r="DD48" s="650" t="s">
        <v>148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25517464</v>
      </c>
      <c r="CS49" s="711"/>
      <c r="CT49" s="711"/>
      <c r="CU49" s="711"/>
      <c r="CV49" s="711"/>
      <c r="CW49" s="711"/>
      <c r="CX49" s="711"/>
      <c r="CY49" s="743"/>
      <c r="CZ49" s="726">
        <v>100</v>
      </c>
      <c r="DA49" s="744"/>
      <c r="DB49" s="744"/>
      <c r="DC49" s="745"/>
      <c r="DD49" s="746">
        <v>16332804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ctjcnb+c3LfyzaoTiufXpX4NU+yOyffvu0hGL/CRDeWg/491F7RxMx6znXHecWjGtAIQT92fuHlg4M2CeFN8A==" saltValue="gg+0xu9MRgKiLIFBe6Ys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26892</v>
      </c>
      <c r="R7" s="777"/>
      <c r="S7" s="777"/>
      <c r="T7" s="777"/>
      <c r="U7" s="777"/>
      <c r="V7" s="777">
        <v>25526</v>
      </c>
      <c r="W7" s="777"/>
      <c r="X7" s="777"/>
      <c r="Y7" s="777"/>
      <c r="Z7" s="777"/>
      <c r="AA7" s="777">
        <v>1366</v>
      </c>
      <c r="AB7" s="777"/>
      <c r="AC7" s="777"/>
      <c r="AD7" s="777"/>
      <c r="AE7" s="778"/>
      <c r="AF7" s="779">
        <v>1026</v>
      </c>
      <c r="AG7" s="780"/>
      <c r="AH7" s="780"/>
      <c r="AI7" s="780"/>
      <c r="AJ7" s="781"/>
      <c r="AK7" s="816">
        <v>2170</v>
      </c>
      <c r="AL7" s="817"/>
      <c r="AM7" s="817"/>
      <c r="AN7" s="817"/>
      <c r="AO7" s="817"/>
      <c r="AP7" s="817">
        <v>21954</v>
      </c>
      <c r="AQ7" s="817"/>
      <c r="AR7" s="817"/>
      <c r="AS7" s="817"/>
      <c r="AT7" s="817"/>
      <c r="AU7" s="818" t="s">
        <v>594</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619</v>
      </c>
      <c r="BT7" s="821"/>
      <c r="BU7" s="821"/>
      <c r="BV7" s="821"/>
      <c r="BW7" s="821"/>
      <c r="BX7" s="821"/>
      <c r="BY7" s="821"/>
      <c r="BZ7" s="821"/>
      <c r="CA7" s="821"/>
      <c r="CB7" s="821"/>
      <c r="CC7" s="821"/>
      <c r="CD7" s="821"/>
      <c r="CE7" s="821"/>
      <c r="CF7" s="821"/>
      <c r="CG7" s="822"/>
      <c r="CH7" s="813">
        <v>0</v>
      </c>
      <c r="CI7" s="814"/>
      <c r="CJ7" s="814"/>
      <c r="CK7" s="814"/>
      <c r="CL7" s="815"/>
      <c r="CM7" s="813">
        <v>29</v>
      </c>
      <c r="CN7" s="814"/>
      <c r="CO7" s="814"/>
      <c r="CP7" s="814"/>
      <c r="CQ7" s="815"/>
      <c r="CR7" s="813">
        <v>6</v>
      </c>
      <c r="CS7" s="814"/>
      <c r="CT7" s="814"/>
      <c r="CU7" s="814"/>
      <c r="CV7" s="815"/>
      <c r="CW7" s="813">
        <v>0</v>
      </c>
      <c r="CX7" s="814"/>
      <c r="CY7" s="814"/>
      <c r="CZ7" s="814"/>
      <c r="DA7" s="815"/>
      <c r="DB7" s="813" t="s">
        <v>608</v>
      </c>
      <c r="DC7" s="814"/>
      <c r="DD7" s="814"/>
      <c r="DE7" s="814"/>
      <c r="DF7" s="815"/>
      <c r="DG7" s="813" t="s">
        <v>600</v>
      </c>
      <c r="DH7" s="814"/>
      <c r="DI7" s="814"/>
      <c r="DJ7" s="814"/>
      <c r="DK7" s="815"/>
      <c r="DL7" s="813" t="s">
        <v>600</v>
      </c>
      <c r="DM7" s="814"/>
      <c r="DN7" s="814"/>
      <c r="DO7" s="814"/>
      <c r="DP7" s="815"/>
      <c r="DQ7" s="813" t="s">
        <v>600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620</v>
      </c>
      <c r="BT8" s="811"/>
      <c r="BU8" s="811"/>
      <c r="BV8" s="811"/>
      <c r="BW8" s="811"/>
      <c r="BX8" s="811"/>
      <c r="BY8" s="811"/>
      <c r="BZ8" s="811"/>
      <c r="CA8" s="811"/>
      <c r="CB8" s="811"/>
      <c r="CC8" s="811"/>
      <c r="CD8" s="811"/>
      <c r="CE8" s="811"/>
      <c r="CF8" s="811"/>
      <c r="CG8" s="812"/>
      <c r="CH8" s="823">
        <v>0</v>
      </c>
      <c r="CI8" s="824"/>
      <c r="CJ8" s="824"/>
      <c r="CK8" s="824"/>
      <c r="CL8" s="825"/>
      <c r="CM8" s="823">
        <v>121</v>
      </c>
      <c r="CN8" s="824"/>
      <c r="CO8" s="824"/>
      <c r="CP8" s="824"/>
      <c r="CQ8" s="825"/>
      <c r="CR8" s="823">
        <v>30</v>
      </c>
      <c r="CS8" s="824"/>
      <c r="CT8" s="824"/>
      <c r="CU8" s="824"/>
      <c r="CV8" s="825"/>
      <c r="CW8" s="823">
        <v>47</v>
      </c>
      <c r="CX8" s="824"/>
      <c r="CY8" s="824"/>
      <c r="CZ8" s="824"/>
      <c r="DA8" s="825"/>
      <c r="DB8" s="823" t="s">
        <v>600</v>
      </c>
      <c r="DC8" s="824"/>
      <c r="DD8" s="824"/>
      <c r="DE8" s="824"/>
      <c r="DF8" s="825"/>
      <c r="DG8" s="823" t="s">
        <v>600</v>
      </c>
      <c r="DH8" s="824"/>
      <c r="DI8" s="824"/>
      <c r="DJ8" s="824"/>
      <c r="DK8" s="825"/>
      <c r="DL8" s="823" t="s">
        <v>600</v>
      </c>
      <c r="DM8" s="824"/>
      <c r="DN8" s="824"/>
      <c r="DO8" s="824"/>
      <c r="DP8" s="825"/>
      <c r="DQ8" s="823" t="s">
        <v>600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621</v>
      </c>
      <c r="BT9" s="811"/>
      <c r="BU9" s="811"/>
      <c r="BV9" s="811"/>
      <c r="BW9" s="811"/>
      <c r="BX9" s="811"/>
      <c r="BY9" s="811"/>
      <c r="BZ9" s="811"/>
      <c r="CA9" s="811"/>
      <c r="CB9" s="811"/>
      <c r="CC9" s="811"/>
      <c r="CD9" s="811"/>
      <c r="CE9" s="811"/>
      <c r="CF9" s="811"/>
      <c r="CG9" s="812"/>
      <c r="CH9" s="823">
        <v>4</v>
      </c>
      <c r="CI9" s="824"/>
      <c r="CJ9" s="824"/>
      <c r="CK9" s="824"/>
      <c r="CL9" s="825"/>
      <c r="CM9" s="823">
        <v>21</v>
      </c>
      <c r="CN9" s="824"/>
      <c r="CO9" s="824"/>
      <c r="CP9" s="824"/>
      <c r="CQ9" s="825"/>
      <c r="CR9" s="823">
        <v>11</v>
      </c>
      <c r="CS9" s="824"/>
      <c r="CT9" s="824"/>
      <c r="CU9" s="824"/>
      <c r="CV9" s="825"/>
      <c r="CW9" s="823">
        <v>0</v>
      </c>
      <c r="CX9" s="824"/>
      <c r="CY9" s="824"/>
      <c r="CZ9" s="824"/>
      <c r="DA9" s="825"/>
      <c r="DB9" s="823" t="s">
        <v>600</v>
      </c>
      <c r="DC9" s="824"/>
      <c r="DD9" s="824"/>
      <c r="DE9" s="824"/>
      <c r="DF9" s="825"/>
      <c r="DG9" s="823" t="s">
        <v>600</v>
      </c>
      <c r="DH9" s="824"/>
      <c r="DI9" s="824"/>
      <c r="DJ9" s="824"/>
      <c r="DK9" s="825"/>
      <c r="DL9" s="823" t="s">
        <v>600</v>
      </c>
      <c r="DM9" s="824"/>
      <c r="DN9" s="824"/>
      <c r="DO9" s="824"/>
      <c r="DP9" s="825"/>
      <c r="DQ9" s="823" t="s">
        <v>600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622</v>
      </c>
      <c r="BT10" s="811"/>
      <c r="BU10" s="811"/>
      <c r="BV10" s="811"/>
      <c r="BW10" s="811"/>
      <c r="BX10" s="811"/>
      <c r="BY10" s="811"/>
      <c r="BZ10" s="811"/>
      <c r="CA10" s="811"/>
      <c r="CB10" s="811"/>
      <c r="CC10" s="811"/>
      <c r="CD10" s="811"/>
      <c r="CE10" s="811"/>
      <c r="CF10" s="811"/>
      <c r="CG10" s="812"/>
      <c r="CH10" s="823">
        <v>-118</v>
      </c>
      <c r="CI10" s="824"/>
      <c r="CJ10" s="824"/>
      <c r="CK10" s="824"/>
      <c r="CL10" s="825"/>
      <c r="CM10" s="823">
        <v>2758</v>
      </c>
      <c r="CN10" s="824"/>
      <c r="CO10" s="824"/>
      <c r="CP10" s="824"/>
      <c r="CQ10" s="825"/>
      <c r="CR10" s="823">
        <v>24</v>
      </c>
      <c r="CS10" s="824"/>
      <c r="CT10" s="824"/>
      <c r="CU10" s="824"/>
      <c r="CV10" s="825"/>
      <c r="CW10" s="823">
        <v>1</v>
      </c>
      <c r="CX10" s="824"/>
      <c r="CY10" s="824"/>
      <c r="CZ10" s="824"/>
      <c r="DA10" s="825"/>
      <c r="DB10" s="823" t="s">
        <v>600</v>
      </c>
      <c r="DC10" s="824"/>
      <c r="DD10" s="824"/>
      <c r="DE10" s="824"/>
      <c r="DF10" s="825"/>
      <c r="DG10" s="823" t="s">
        <v>600</v>
      </c>
      <c r="DH10" s="824"/>
      <c r="DI10" s="824"/>
      <c r="DJ10" s="824"/>
      <c r="DK10" s="825"/>
      <c r="DL10" s="823" t="s">
        <v>600</v>
      </c>
      <c r="DM10" s="824"/>
      <c r="DN10" s="824"/>
      <c r="DO10" s="824"/>
      <c r="DP10" s="825"/>
      <c r="DQ10" s="823" t="s">
        <v>600</v>
      </c>
      <c r="DR10" s="824"/>
      <c r="DS10" s="824"/>
      <c r="DT10" s="824"/>
      <c r="DU10" s="825"/>
      <c r="DV10" s="826" t="s">
        <v>623</v>
      </c>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26892</v>
      </c>
      <c r="R23" s="836"/>
      <c r="S23" s="836"/>
      <c r="T23" s="836"/>
      <c r="U23" s="836"/>
      <c r="V23" s="836">
        <v>25526</v>
      </c>
      <c r="W23" s="836"/>
      <c r="X23" s="836"/>
      <c r="Y23" s="836"/>
      <c r="Z23" s="836"/>
      <c r="AA23" s="836">
        <v>1366</v>
      </c>
      <c r="AB23" s="836"/>
      <c r="AC23" s="836"/>
      <c r="AD23" s="836"/>
      <c r="AE23" s="837"/>
      <c r="AF23" s="838">
        <v>1026</v>
      </c>
      <c r="AG23" s="836"/>
      <c r="AH23" s="836"/>
      <c r="AI23" s="836"/>
      <c r="AJ23" s="839"/>
      <c r="AK23" s="840"/>
      <c r="AL23" s="841"/>
      <c r="AM23" s="841"/>
      <c r="AN23" s="841"/>
      <c r="AO23" s="841"/>
      <c r="AP23" s="836">
        <v>21954</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5394</v>
      </c>
      <c r="R28" s="865"/>
      <c r="S28" s="865"/>
      <c r="T28" s="865"/>
      <c r="U28" s="865"/>
      <c r="V28" s="865">
        <v>4911</v>
      </c>
      <c r="W28" s="865"/>
      <c r="X28" s="865"/>
      <c r="Y28" s="865"/>
      <c r="Z28" s="865"/>
      <c r="AA28" s="865">
        <f>Q28-V28</f>
        <v>483</v>
      </c>
      <c r="AB28" s="865"/>
      <c r="AC28" s="865"/>
      <c r="AD28" s="865"/>
      <c r="AE28" s="866"/>
      <c r="AF28" s="867">
        <v>483</v>
      </c>
      <c r="AG28" s="865"/>
      <c r="AH28" s="865"/>
      <c r="AI28" s="865"/>
      <c r="AJ28" s="868"/>
      <c r="AK28" s="869">
        <v>420</v>
      </c>
      <c r="AL28" s="860"/>
      <c r="AM28" s="860"/>
      <c r="AN28" s="860"/>
      <c r="AO28" s="860"/>
      <c r="AP28" s="860" t="s">
        <v>601</v>
      </c>
      <c r="AQ28" s="860"/>
      <c r="AR28" s="860"/>
      <c r="AS28" s="860"/>
      <c r="AT28" s="860"/>
      <c r="AU28" s="860" t="s">
        <v>600</v>
      </c>
      <c r="AV28" s="860"/>
      <c r="AW28" s="860"/>
      <c r="AX28" s="860"/>
      <c r="AY28" s="860"/>
      <c r="AZ28" s="861" t="s">
        <v>600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6458</v>
      </c>
      <c r="R29" s="801"/>
      <c r="S29" s="801"/>
      <c r="T29" s="801"/>
      <c r="U29" s="801"/>
      <c r="V29" s="801">
        <v>6414</v>
      </c>
      <c r="W29" s="801"/>
      <c r="X29" s="801"/>
      <c r="Y29" s="801"/>
      <c r="Z29" s="801"/>
      <c r="AA29" s="801">
        <f t="shared" ref="AA29:AA37" si="0">Q29-V29</f>
        <v>44</v>
      </c>
      <c r="AB29" s="801"/>
      <c r="AC29" s="801"/>
      <c r="AD29" s="801"/>
      <c r="AE29" s="802"/>
      <c r="AF29" s="803">
        <v>44</v>
      </c>
      <c r="AG29" s="804"/>
      <c r="AH29" s="804"/>
      <c r="AI29" s="804"/>
      <c r="AJ29" s="805"/>
      <c r="AK29" s="872">
        <v>931</v>
      </c>
      <c r="AL29" s="873"/>
      <c r="AM29" s="873"/>
      <c r="AN29" s="873"/>
      <c r="AO29" s="873"/>
      <c r="AP29" s="873" t="s">
        <v>600</v>
      </c>
      <c r="AQ29" s="873"/>
      <c r="AR29" s="873"/>
      <c r="AS29" s="873"/>
      <c r="AT29" s="873"/>
      <c r="AU29" s="873" t="s">
        <v>600</v>
      </c>
      <c r="AV29" s="873"/>
      <c r="AW29" s="873"/>
      <c r="AX29" s="873"/>
      <c r="AY29" s="873"/>
      <c r="AZ29" s="874" t="s">
        <v>600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572</v>
      </c>
      <c r="R30" s="801"/>
      <c r="S30" s="801"/>
      <c r="T30" s="801"/>
      <c r="U30" s="801"/>
      <c r="V30" s="801">
        <v>569</v>
      </c>
      <c r="W30" s="801"/>
      <c r="X30" s="801"/>
      <c r="Y30" s="801"/>
      <c r="Z30" s="801"/>
      <c r="AA30" s="801">
        <f t="shared" si="0"/>
        <v>3</v>
      </c>
      <c r="AB30" s="801"/>
      <c r="AC30" s="801"/>
      <c r="AD30" s="801"/>
      <c r="AE30" s="802"/>
      <c r="AF30" s="803">
        <v>3</v>
      </c>
      <c r="AG30" s="804"/>
      <c r="AH30" s="804"/>
      <c r="AI30" s="804"/>
      <c r="AJ30" s="805"/>
      <c r="AK30" s="872">
        <v>212</v>
      </c>
      <c r="AL30" s="873"/>
      <c r="AM30" s="873"/>
      <c r="AN30" s="873"/>
      <c r="AO30" s="873"/>
      <c r="AP30" s="873" t="s">
        <v>600</v>
      </c>
      <c r="AQ30" s="873"/>
      <c r="AR30" s="873"/>
      <c r="AS30" s="873"/>
      <c r="AT30" s="873"/>
      <c r="AU30" s="873" t="s">
        <v>600</v>
      </c>
      <c r="AV30" s="873"/>
      <c r="AW30" s="873"/>
      <c r="AX30" s="873"/>
      <c r="AY30" s="873"/>
      <c r="AZ30" s="874" t="s">
        <v>600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304</v>
      </c>
      <c r="R31" s="801"/>
      <c r="S31" s="801"/>
      <c r="T31" s="801"/>
      <c r="U31" s="801"/>
      <c r="V31" s="801">
        <v>353</v>
      </c>
      <c r="W31" s="801"/>
      <c r="X31" s="801"/>
      <c r="Y31" s="801"/>
      <c r="Z31" s="801"/>
      <c r="AA31" s="801">
        <f t="shared" si="0"/>
        <v>-49</v>
      </c>
      <c r="AB31" s="801"/>
      <c r="AC31" s="801"/>
      <c r="AD31" s="801"/>
      <c r="AE31" s="802"/>
      <c r="AF31" s="803">
        <v>613</v>
      </c>
      <c r="AG31" s="804"/>
      <c r="AH31" s="804"/>
      <c r="AI31" s="804"/>
      <c r="AJ31" s="805"/>
      <c r="AK31" s="872">
        <v>25</v>
      </c>
      <c r="AL31" s="873"/>
      <c r="AM31" s="873"/>
      <c r="AN31" s="873"/>
      <c r="AO31" s="873"/>
      <c r="AP31" s="873">
        <v>2943</v>
      </c>
      <c r="AQ31" s="873"/>
      <c r="AR31" s="873"/>
      <c r="AS31" s="873"/>
      <c r="AT31" s="873"/>
      <c r="AU31" s="873">
        <v>344</v>
      </c>
      <c r="AV31" s="873"/>
      <c r="AW31" s="873"/>
      <c r="AX31" s="873"/>
      <c r="AY31" s="873"/>
      <c r="AZ31" s="874" t="s">
        <v>600</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3544</v>
      </c>
      <c r="R32" s="801"/>
      <c r="S32" s="801"/>
      <c r="T32" s="801"/>
      <c r="U32" s="801"/>
      <c r="V32" s="801">
        <v>3692</v>
      </c>
      <c r="W32" s="801"/>
      <c r="X32" s="801"/>
      <c r="Y32" s="801"/>
      <c r="Z32" s="801"/>
      <c r="AA32" s="801">
        <f t="shared" si="0"/>
        <v>-148</v>
      </c>
      <c r="AB32" s="801"/>
      <c r="AC32" s="801"/>
      <c r="AD32" s="801"/>
      <c r="AE32" s="802"/>
      <c r="AF32" s="803">
        <v>1276</v>
      </c>
      <c r="AG32" s="804"/>
      <c r="AH32" s="804"/>
      <c r="AI32" s="804"/>
      <c r="AJ32" s="805"/>
      <c r="AK32" s="872">
        <v>424</v>
      </c>
      <c r="AL32" s="873"/>
      <c r="AM32" s="873"/>
      <c r="AN32" s="873"/>
      <c r="AO32" s="873"/>
      <c r="AP32" s="873">
        <v>2442</v>
      </c>
      <c r="AQ32" s="873"/>
      <c r="AR32" s="873"/>
      <c r="AS32" s="873"/>
      <c r="AT32" s="873"/>
      <c r="AU32" s="873">
        <v>1614</v>
      </c>
      <c r="AV32" s="873"/>
      <c r="AW32" s="873"/>
      <c r="AX32" s="873"/>
      <c r="AY32" s="873"/>
      <c r="AZ32" s="874" t="s">
        <v>600</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216</v>
      </c>
      <c r="R33" s="801"/>
      <c r="S33" s="801"/>
      <c r="T33" s="801"/>
      <c r="U33" s="801"/>
      <c r="V33" s="801">
        <v>194</v>
      </c>
      <c r="W33" s="801"/>
      <c r="X33" s="801"/>
      <c r="Y33" s="801"/>
      <c r="Z33" s="801"/>
      <c r="AA33" s="801">
        <f t="shared" si="0"/>
        <v>22</v>
      </c>
      <c r="AB33" s="801"/>
      <c r="AC33" s="801"/>
      <c r="AD33" s="801"/>
      <c r="AE33" s="802"/>
      <c r="AF33" s="803">
        <v>13</v>
      </c>
      <c r="AG33" s="804"/>
      <c r="AH33" s="804"/>
      <c r="AI33" s="804"/>
      <c r="AJ33" s="805"/>
      <c r="AK33" s="872">
        <v>111</v>
      </c>
      <c r="AL33" s="873"/>
      <c r="AM33" s="873"/>
      <c r="AN33" s="873"/>
      <c r="AO33" s="873"/>
      <c r="AP33" s="873">
        <v>839</v>
      </c>
      <c r="AQ33" s="873"/>
      <c r="AR33" s="873"/>
      <c r="AS33" s="873"/>
      <c r="AT33" s="873"/>
      <c r="AU33" s="873">
        <v>830</v>
      </c>
      <c r="AV33" s="873"/>
      <c r="AW33" s="873"/>
      <c r="AX33" s="873"/>
      <c r="AY33" s="873"/>
      <c r="AZ33" s="874" t="s">
        <v>600</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90</v>
      </c>
      <c r="R34" s="801"/>
      <c r="S34" s="801"/>
      <c r="T34" s="801"/>
      <c r="U34" s="801"/>
      <c r="V34" s="801">
        <v>75</v>
      </c>
      <c r="W34" s="801"/>
      <c r="X34" s="801"/>
      <c r="Y34" s="801"/>
      <c r="Z34" s="801"/>
      <c r="AA34" s="801">
        <f t="shared" si="0"/>
        <v>15</v>
      </c>
      <c r="AB34" s="801"/>
      <c r="AC34" s="801"/>
      <c r="AD34" s="801"/>
      <c r="AE34" s="802"/>
      <c r="AF34" s="803">
        <v>15</v>
      </c>
      <c r="AG34" s="804"/>
      <c r="AH34" s="804"/>
      <c r="AI34" s="804"/>
      <c r="AJ34" s="805"/>
      <c r="AK34" s="872">
        <v>56</v>
      </c>
      <c r="AL34" s="873"/>
      <c r="AM34" s="873"/>
      <c r="AN34" s="873"/>
      <c r="AO34" s="873"/>
      <c r="AP34" s="873">
        <v>253</v>
      </c>
      <c r="AQ34" s="873"/>
      <c r="AR34" s="873"/>
      <c r="AS34" s="873"/>
      <c r="AT34" s="873"/>
      <c r="AU34" s="873">
        <v>253</v>
      </c>
      <c r="AV34" s="873"/>
      <c r="AW34" s="873"/>
      <c r="AX34" s="873"/>
      <c r="AY34" s="873"/>
      <c r="AZ34" s="874" t="s">
        <v>600</v>
      </c>
      <c r="BA34" s="874"/>
      <c r="BB34" s="874"/>
      <c r="BC34" s="874"/>
      <c r="BD34" s="874"/>
      <c r="BE34" s="870" t="s">
        <v>410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411</v>
      </c>
      <c r="C35" s="798"/>
      <c r="D35" s="798"/>
      <c r="E35" s="798"/>
      <c r="F35" s="798"/>
      <c r="G35" s="798"/>
      <c r="H35" s="798"/>
      <c r="I35" s="798"/>
      <c r="J35" s="798"/>
      <c r="K35" s="798"/>
      <c r="L35" s="798"/>
      <c r="M35" s="798"/>
      <c r="N35" s="798"/>
      <c r="O35" s="798"/>
      <c r="P35" s="799"/>
      <c r="Q35" s="800">
        <v>49</v>
      </c>
      <c r="R35" s="801"/>
      <c r="S35" s="801"/>
      <c r="T35" s="801"/>
      <c r="U35" s="801"/>
      <c r="V35" s="801">
        <v>45</v>
      </c>
      <c r="W35" s="801"/>
      <c r="X35" s="801"/>
      <c r="Y35" s="801"/>
      <c r="Z35" s="801"/>
      <c r="AA35" s="801">
        <f t="shared" si="0"/>
        <v>4</v>
      </c>
      <c r="AB35" s="801"/>
      <c r="AC35" s="801"/>
      <c r="AD35" s="801"/>
      <c r="AE35" s="802"/>
      <c r="AF35" s="803">
        <v>4</v>
      </c>
      <c r="AG35" s="804"/>
      <c r="AH35" s="804"/>
      <c r="AI35" s="804"/>
      <c r="AJ35" s="805"/>
      <c r="AK35" s="872">
        <v>19</v>
      </c>
      <c r="AL35" s="873"/>
      <c r="AM35" s="873"/>
      <c r="AN35" s="873"/>
      <c r="AO35" s="873"/>
      <c r="AP35" s="873">
        <v>39</v>
      </c>
      <c r="AQ35" s="873"/>
      <c r="AR35" s="873"/>
      <c r="AS35" s="873"/>
      <c r="AT35" s="873"/>
      <c r="AU35" s="873">
        <v>39</v>
      </c>
      <c r="AV35" s="873"/>
      <c r="AW35" s="873"/>
      <c r="AX35" s="873"/>
      <c r="AY35" s="873"/>
      <c r="AZ35" s="874" t="s">
        <v>600</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412</v>
      </c>
      <c r="C36" s="798"/>
      <c r="D36" s="798"/>
      <c r="E36" s="798"/>
      <c r="F36" s="798"/>
      <c r="G36" s="798"/>
      <c r="H36" s="798"/>
      <c r="I36" s="798"/>
      <c r="J36" s="798"/>
      <c r="K36" s="798"/>
      <c r="L36" s="798"/>
      <c r="M36" s="798"/>
      <c r="N36" s="798"/>
      <c r="O36" s="798"/>
      <c r="P36" s="799"/>
      <c r="Q36" s="800">
        <v>237</v>
      </c>
      <c r="R36" s="801"/>
      <c r="S36" s="801"/>
      <c r="T36" s="801"/>
      <c r="U36" s="801"/>
      <c r="V36" s="801">
        <v>201</v>
      </c>
      <c r="W36" s="801"/>
      <c r="X36" s="801"/>
      <c r="Y36" s="801"/>
      <c r="Z36" s="801"/>
      <c r="AA36" s="801">
        <f t="shared" si="0"/>
        <v>36</v>
      </c>
      <c r="AB36" s="801"/>
      <c r="AC36" s="801"/>
      <c r="AD36" s="801"/>
      <c r="AE36" s="802"/>
      <c r="AF36" s="803">
        <v>36</v>
      </c>
      <c r="AG36" s="804"/>
      <c r="AH36" s="804"/>
      <c r="AI36" s="804"/>
      <c r="AJ36" s="805"/>
      <c r="AK36" s="872">
        <v>53</v>
      </c>
      <c r="AL36" s="873"/>
      <c r="AM36" s="873"/>
      <c r="AN36" s="873"/>
      <c r="AO36" s="873"/>
      <c r="AP36" s="873">
        <v>666</v>
      </c>
      <c r="AQ36" s="873"/>
      <c r="AR36" s="873"/>
      <c r="AS36" s="873"/>
      <c r="AT36" s="873"/>
      <c r="AU36" s="873">
        <v>365</v>
      </c>
      <c r="AV36" s="873"/>
      <c r="AW36" s="873"/>
      <c r="AX36" s="873"/>
      <c r="AY36" s="873"/>
      <c r="AZ36" s="874" t="s">
        <v>600</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413</v>
      </c>
      <c r="C37" s="798"/>
      <c r="D37" s="798"/>
      <c r="E37" s="798"/>
      <c r="F37" s="798"/>
      <c r="G37" s="798"/>
      <c r="H37" s="798"/>
      <c r="I37" s="798"/>
      <c r="J37" s="798"/>
      <c r="K37" s="798"/>
      <c r="L37" s="798"/>
      <c r="M37" s="798"/>
      <c r="N37" s="798"/>
      <c r="O37" s="798"/>
      <c r="P37" s="799"/>
      <c r="Q37" s="800">
        <v>125</v>
      </c>
      <c r="R37" s="801"/>
      <c r="S37" s="801"/>
      <c r="T37" s="801"/>
      <c r="U37" s="801"/>
      <c r="V37" s="801">
        <v>114</v>
      </c>
      <c r="W37" s="801"/>
      <c r="X37" s="801"/>
      <c r="Y37" s="801"/>
      <c r="Z37" s="801"/>
      <c r="AA37" s="801">
        <f t="shared" si="0"/>
        <v>11</v>
      </c>
      <c r="AB37" s="801"/>
      <c r="AC37" s="801"/>
      <c r="AD37" s="801"/>
      <c r="AE37" s="802"/>
      <c r="AF37" s="803">
        <v>11</v>
      </c>
      <c r="AG37" s="804"/>
      <c r="AH37" s="804"/>
      <c r="AI37" s="804"/>
      <c r="AJ37" s="805"/>
      <c r="AK37" s="872" t="s">
        <v>600</v>
      </c>
      <c r="AL37" s="873"/>
      <c r="AM37" s="873"/>
      <c r="AN37" s="873"/>
      <c r="AO37" s="873"/>
      <c r="AP37" s="873" t="s">
        <v>600</v>
      </c>
      <c r="AQ37" s="873"/>
      <c r="AR37" s="873"/>
      <c r="AS37" s="873"/>
      <c r="AT37" s="873"/>
      <c r="AU37" s="873" t="s">
        <v>600</v>
      </c>
      <c r="AV37" s="873"/>
      <c r="AW37" s="873"/>
      <c r="AX37" s="873"/>
      <c r="AY37" s="873"/>
      <c r="AZ37" s="874" t="s">
        <v>600</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2498</v>
      </c>
      <c r="AG63" s="884"/>
      <c r="AH63" s="884"/>
      <c r="AI63" s="884"/>
      <c r="AJ63" s="885"/>
      <c r="AK63" s="886"/>
      <c r="AL63" s="881"/>
      <c r="AM63" s="881"/>
      <c r="AN63" s="881"/>
      <c r="AO63" s="881"/>
      <c r="AP63" s="884">
        <v>7182</v>
      </c>
      <c r="AQ63" s="884"/>
      <c r="AR63" s="884"/>
      <c r="AS63" s="884"/>
      <c r="AT63" s="884"/>
      <c r="AU63" s="884">
        <v>3445</v>
      </c>
      <c r="AV63" s="884"/>
      <c r="AW63" s="884"/>
      <c r="AX63" s="884"/>
      <c r="AY63" s="884"/>
      <c r="AZ63" s="888"/>
      <c r="BA63" s="888"/>
      <c r="BB63" s="888"/>
      <c r="BC63" s="888"/>
      <c r="BD63" s="888"/>
      <c r="BE63" s="889"/>
      <c r="BF63" s="889"/>
      <c r="BG63" s="889"/>
      <c r="BH63" s="889"/>
      <c r="BI63" s="890"/>
      <c r="BJ63" s="891" t="s">
        <v>389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602</v>
      </c>
      <c r="C68" s="912"/>
      <c r="D68" s="912"/>
      <c r="E68" s="912"/>
      <c r="F68" s="912"/>
      <c r="G68" s="912"/>
      <c r="H68" s="912"/>
      <c r="I68" s="912"/>
      <c r="J68" s="912"/>
      <c r="K68" s="912"/>
      <c r="L68" s="912"/>
      <c r="M68" s="912"/>
      <c r="N68" s="912"/>
      <c r="O68" s="912"/>
      <c r="P68" s="913"/>
      <c r="Q68" s="914">
        <v>2206</v>
      </c>
      <c r="R68" s="908"/>
      <c r="S68" s="908"/>
      <c r="T68" s="908"/>
      <c r="U68" s="908"/>
      <c r="V68" s="908">
        <v>2200</v>
      </c>
      <c r="W68" s="908"/>
      <c r="X68" s="908"/>
      <c r="Y68" s="908"/>
      <c r="Z68" s="908"/>
      <c r="AA68" s="908">
        <v>6</v>
      </c>
      <c r="AB68" s="908"/>
      <c r="AC68" s="908"/>
      <c r="AD68" s="908"/>
      <c r="AE68" s="908"/>
      <c r="AF68" s="908">
        <v>6</v>
      </c>
      <c r="AG68" s="908"/>
      <c r="AH68" s="908"/>
      <c r="AI68" s="908"/>
      <c r="AJ68" s="908"/>
      <c r="AK68" s="908">
        <v>30</v>
      </c>
      <c r="AL68" s="908"/>
      <c r="AM68" s="908"/>
      <c r="AN68" s="908"/>
      <c r="AO68" s="908"/>
      <c r="AP68" s="908" t="s">
        <v>608</v>
      </c>
      <c r="AQ68" s="908"/>
      <c r="AR68" s="908"/>
      <c r="AS68" s="908"/>
      <c r="AT68" s="908"/>
      <c r="AU68" s="908" t="s">
        <v>609</v>
      </c>
      <c r="AV68" s="908"/>
      <c r="AW68" s="908"/>
      <c r="AX68" s="908"/>
      <c r="AY68" s="908"/>
      <c r="AZ68" s="909" t="s">
        <v>610</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603</v>
      </c>
      <c r="C69" s="916"/>
      <c r="D69" s="916"/>
      <c r="E69" s="916"/>
      <c r="F69" s="916"/>
      <c r="G69" s="916"/>
      <c r="H69" s="916"/>
      <c r="I69" s="916"/>
      <c r="J69" s="916"/>
      <c r="K69" s="916"/>
      <c r="L69" s="916"/>
      <c r="M69" s="916"/>
      <c r="N69" s="916"/>
      <c r="O69" s="916"/>
      <c r="P69" s="917"/>
      <c r="Q69" s="918">
        <v>370</v>
      </c>
      <c r="R69" s="873"/>
      <c r="S69" s="873"/>
      <c r="T69" s="873"/>
      <c r="U69" s="873"/>
      <c r="V69" s="873">
        <v>369</v>
      </c>
      <c r="W69" s="873"/>
      <c r="X69" s="873"/>
      <c r="Y69" s="873"/>
      <c r="Z69" s="873"/>
      <c r="AA69" s="873">
        <v>0</v>
      </c>
      <c r="AB69" s="873"/>
      <c r="AC69" s="873"/>
      <c r="AD69" s="873"/>
      <c r="AE69" s="873"/>
      <c r="AF69" s="873">
        <v>0</v>
      </c>
      <c r="AG69" s="873"/>
      <c r="AH69" s="873"/>
      <c r="AI69" s="873"/>
      <c r="AJ69" s="873"/>
      <c r="AK69" s="873">
        <v>5</v>
      </c>
      <c r="AL69" s="873"/>
      <c r="AM69" s="873"/>
      <c r="AN69" s="873"/>
      <c r="AO69" s="873"/>
      <c r="AP69" s="873" t="s">
        <v>608</v>
      </c>
      <c r="AQ69" s="873"/>
      <c r="AR69" s="873"/>
      <c r="AS69" s="873"/>
      <c r="AT69" s="873"/>
      <c r="AU69" s="873" t="s">
        <v>611</v>
      </c>
      <c r="AV69" s="873"/>
      <c r="AW69" s="873"/>
      <c r="AX69" s="873"/>
      <c r="AY69" s="873"/>
      <c r="AZ69" s="919" t="s">
        <v>612</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604</v>
      </c>
      <c r="C70" s="916"/>
      <c r="D70" s="916"/>
      <c r="E70" s="916"/>
      <c r="F70" s="916"/>
      <c r="G70" s="916"/>
      <c r="H70" s="916"/>
      <c r="I70" s="916"/>
      <c r="J70" s="916"/>
      <c r="K70" s="916"/>
      <c r="L70" s="916"/>
      <c r="M70" s="916"/>
      <c r="N70" s="916"/>
      <c r="O70" s="916"/>
      <c r="P70" s="917"/>
      <c r="Q70" s="918">
        <v>27</v>
      </c>
      <c r="R70" s="873"/>
      <c r="S70" s="873"/>
      <c r="T70" s="873"/>
      <c r="U70" s="873"/>
      <c r="V70" s="873">
        <v>26</v>
      </c>
      <c r="W70" s="873"/>
      <c r="X70" s="873"/>
      <c r="Y70" s="873"/>
      <c r="Z70" s="873"/>
      <c r="AA70" s="873">
        <v>1</v>
      </c>
      <c r="AB70" s="873"/>
      <c r="AC70" s="873"/>
      <c r="AD70" s="873"/>
      <c r="AE70" s="873"/>
      <c r="AF70" s="873">
        <v>1</v>
      </c>
      <c r="AG70" s="873"/>
      <c r="AH70" s="873"/>
      <c r="AI70" s="873"/>
      <c r="AJ70" s="873"/>
      <c r="AK70" s="873" t="s">
        <v>613</v>
      </c>
      <c r="AL70" s="873"/>
      <c r="AM70" s="873"/>
      <c r="AN70" s="873"/>
      <c r="AO70" s="873"/>
      <c r="AP70" s="873" t="s">
        <v>614</v>
      </c>
      <c r="AQ70" s="873"/>
      <c r="AR70" s="873"/>
      <c r="AS70" s="873"/>
      <c r="AT70" s="873"/>
      <c r="AU70" s="873" t="s">
        <v>615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605</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616</v>
      </c>
      <c r="AL71" s="873"/>
      <c r="AM71" s="873"/>
      <c r="AN71" s="873"/>
      <c r="AO71" s="873"/>
      <c r="AP71" s="873" t="s">
        <v>614</v>
      </c>
      <c r="AQ71" s="873"/>
      <c r="AR71" s="873"/>
      <c r="AS71" s="873"/>
      <c r="AT71" s="873"/>
      <c r="AU71" s="873" t="s">
        <v>614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606</v>
      </c>
      <c r="C72" s="916"/>
      <c r="D72" s="916"/>
      <c r="E72" s="916"/>
      <c r="F72" s="916"/>
      <c r="G72" s="916"/>
      <c r="H72" s="916"/>
      <c r="I72" s="916"/>
      <c r="J72" s="916"/>
      <c r="K72" s="916"/>
      <c r="L72" s="916"/>
      <c r="M72" s="916"/>
      <c r="N72" s="916"/>
      <c r="O72" s="916"/>
      <c r="P72" s="917"/>
      <c r="Q72" s="918">
        <v>253</v>
      </c>
      <c r="R72" s="873"/>
      <c r="S72" s="873"/>
      <c r="T72" s="873"/>
      <c r="U72" s="873"/>
      <c r="V72" s="873">
        <v>188</v>
      </c>
      <c r="W72" s="873"/>
      <c r="X72" s="873"/>
      <c r="Y72" s="873"/>
      <c r="Z72" s="873"/>
      <c r="AA72" s="873">
        <v>65</v>
      </c>
      <c r="AB72" s="873"/>
      <c r="AC72" s="873"/>
      <c r="AD72" s="873"/>
      <c r="AE72" s="873"/>
      <c r="AF72" s="873">
        <v>65</v>
      </c>
      <c r="AG72" s="873"/>
      <c r="AH72" s="873"/>
      <c r="AI72" s="873"/>
      <c r="AJ72" s="873"/>
      <c r="AK72" s="873">
        <v>47</v>
      </c>
      <c r="AL72" s="873"/>
      <c r="AM72" s="873"/>
      <c r="AN72" s="873"/>
      <c r="AO72" s="873"/>
      <c r="AP72" s="873" t="s">
        <v>615</v>
      </c>
      <c r="AQ72" s="873"/>
      <c r="AR72" s="873"/>
      <c r="AS72" s="873"/>
      <c r="AT72" s="873"/>
      <c r="AU72" s="873" t="s">
        <v>614</v>
      </c>
      <c r="AV72" s="873"/>
      <c r="AW72" s="873"/>
      <c r="AX72" s="873"/>
      <c r="AY72" s="873"/>
      <c r="AZ72" s="919" t="s">
        <v>617</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607</v>
      </c>
      <c r="C73" s="916"/>
      <c r="D73" s="916"/>
      <c r="E73" s="916"/>
      <c r="F73" s="916"/>
      <c r="G73" s="916"/>
      <c r="H73" s="916"/>
      <c r="I73" s="916"/>
      <c r="J73" s="916"/>
      <c r="K73" s="916"/>
      <c r="L73" s="916"/>
      <c r="M73" s="916"/>
      <c r="N73" s="916"/>
      <c r="O73" s="916"/>
      <c r="P73" s="917"/>
      <c r="Q73" s="918">
        <v>198218</v>
      </c>
      <c r="R73" s="873"/>
      <c r="S73" s="873"/>
      <c r="T73" s="873"/>
      <c r="U73" s="873"/>
      <c r="V73" s="873">
        <v>189076</v>
      </c>
      <c r="W73" s="873"/>
      <c r="X73" s="873"/>
      <c r="Y73" s="873"/>
      <c r="Z73" s="873"/>
      <c r="AA73" s="873">
        <v>9142</v>
      </c>
      <c r="AB73" s="873"/>
      <c r="AC73" s="873"/>
      <c r="AD73" s="873"/>
      <c r="AE73" s="873"/>
      <c r="AF73" s="873">
        <v>9142</v>
      </c>
      <c r="AG73" s="873"/>
      <c r="AH73" s="873"/>
      <c r="AI73" s="873"/>
      <c r="AJ73" s="873"/>
      <c r="AK73" s="873" t="s">
        <v>618</v>
      </c>
      <c r="AL73" s="873"/>
      <c r="AM73" s="873"/>
      <c r="AN73" s="873"/>
      <c r="AO73" s="873"/>
      <c r="AP73" s="873" t="s">
        <v>608</v>
      </c>
      <c r="AQ73" s="873"/>
      <c r="AR73" s="873"/>
      <c r="AS73" s="873"/>
      <c r="AT73" s="873"/>
      <c r="AU73" s="873" t="s">
        <v>608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9233</v>
      </c>
      <c r="AG88" s="884"/>
      <c r="AH88" s="884"/>
      <c r="AI88" s="884"/>
      <c r="AJ88" s="884"/>
      <c r="AK88" s="881"/>
      <c r="AL88" s="881"/>
      <c r="AM88" s="881"/>
      <c r="AN88" s="881"/>
      <c r="AO88" s="881"/>
      <c r="AP88" s="884" t="s">
        <v>624</v>
      </c>
      <c r="AQ88" s="884"/>
      <c r="AR88" s="884"/>
      <c r="AS88" s="884"/>
      <c r="AT88" s="884"/>
      <c r="AU88" s="884" t="s">
        <v>608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71</v>
      </c>
      <c r="CS102" s="892"/>
      <c r="CT102" s="892"/>
      <c r="CU102" s="892"/>
      <c r="CV102" s="935"/>
      <c r="CW102" s="934">
        <v>48</v>
      </c>
      <c r="CX102" s="892"/>
      <c r="CY102" s="892"/>
      <c r="CZ102" s="892"/>
      <c r="DA102" s="935"/>
      <c r="DB102" s="934" t="s">
        <v>608</v>
      </c>
      <c r="DC102" s="892"/>
      <c r="DD102" s="892"/>
      <c r="DE102" s="892"/>
      <c r="DF102" s="935"/>
      <c r="DG102" s="934" t="s">
        <v>600</v>
      </c>
      <c r="DH102" s="892"/>
      <c r="DI102" s="892"/>
      <c r="DJ102" s="892"/>
      <c r="DK102" s="935"/>
      <c r="DL102" s="934" t="s">
        <v>600</v>
      </c>
      <c r="DM102" s="892"/>
      <c r="DN102" s="892"/>
      <c r="DO102" s="892"/>
      <c r="DP102" s="935"/>
      <c r="DQ102" s="934" t="s">
        <v>600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306</v>
      </c>
      <c r="AG109" s="937"/>
      <c r="AH109" s="937"/>
      <c r="AI109" s="937"/>
      <c r="AJ109" s="938"/>
      <c r="AK109" s="936" t="s">
        <v>305</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306</v>
      </c>
      <c r="BW109" s="937"/>
      <c r="BX109" s="937"/>
      <c r="BY109" s="937"/>
      <c r="BZ109" s="938"/>
      <c r="CA109" s="936" t="s">
        <v>305</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306</v>
      </c>
      <c r="DM109" s="937"/>
      <c r="DN109" s="937"/>
      <c r="DO109" s="937"/>
      <c r="DP109" s="938"/>
      <c r="DQ109" s="936" t="s">
        <v>305</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3193799</v>
      </c>
      <c r="AB110" s="944"/>
      <c r="AC110" s="944"/>
      <c r="AD110" s="944"/>
      <c r="AE110" s="945"/>
      <c r="AF110" s="946">
        <v>3054150</v>
      </c>
      <c r="AG110" s="944"/>
      <c r="AH110" s="944"/>
      <c r="AI110" s="944"/>
      <c r="AJ110" s="945"/>
      <c r="AK110" s="946">
        <v>2925705</v>
      </c>
      <c r="AL110" s="944"/>
      <c r="AM110" s="944"/>
      <c r="AN110" s="944"/>
      <c r="AO110" s="945"/>
      <c r="AP110" s="947">
        <v>24.1</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24696258</v>
      </c>
      <c r="BR110" s="979"/>
      <c r="BS110" s="979"/>
      <c r="BT110" s="979"/>
      <c r="BU110" s="979"/>
      <c r="BV110" s="979">
        <v>23247461</v>
      </c>
      <c r="BW110" s="979"/>
      <c r="BX110" s="979"/>
      <c r="BY110" s="979"/>
      <c r="BZ110" s="979"/>
      <c r="CA110" s="979">
        <v>21953562</v>
      </c>
      <c r="CB110" s="979"/>
      <c r="CC110" s="979"/>
      <c r="CD110" s="979"/>
      <c r="CE110" s="979"/>
      <c r="CF110" s="993">
        <v>180.9</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442</v>
      </c>
      <c r="DH110" s="979"/>
      <c r="DI110" s="979"/>
      <c r="DJ110" s="979"/>
      <c r="DK110" s="979"/>
      <c r="DL110" s="979" t="s">
        <v>443</v>
      </c>
      <c r="DM110" s="979"/>
      <c r="DN110" s="979"/>
      <c r="DO110" s="979"/>
      <c r="DP110" s="979"/>
      <c r="DQ110" s="979" t="s">
        <v>444</v>
      </c>
      <c r="DR110" s="979"/>
      <c r="DS110" s="979"/>
      <c r="DT110" s="979"/>
      <c r="DU110" s="979"/>
      <c r="DV110" s="980" t="s">
        <v>445</v>
      </c>
      <c r="DW110" s="980"/>
      <c r="DX110" s="980"/>
      <c r="DY110" s="980"/>
      <c r="DZ110" s="981"/>
    </row>
    <row r="111" spans="1:131" s="246" customFormat="1" ht="26.25" customHeight="1" x14ac:dyDescent="0.15">
      <c r="A111" s="982" t="s">
        <v>446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447</v>
      </c>
      <c r="AB111" s="986"/>
      <c r="AC111" s="986"/>
      <c r="AD111" s="986"/>
      <c r="AE111" s="987"/>
      <c r="AF111" s="988" t="s">
        <v>447</v>
      </c>
      <c r="AG111" s="986"/>
      <c r="AH111" s="986"/>
      <c r="AI111" s="986"/>
      <c r="AJ111" s="987"/>
      <c r="AK111" s="988" t="s">
        <v>445</v>
      </c>
      <c r="AL111" s="986"/>
      <c r="AM111" s="986"/>
      <c r="AN111" s="986"/>
      <c r="AO111" s="987"/>
      <c r="AP111" s="989" t="s">
        <v>448</v>
      </c>
      <c r="AQ111" s="990"/>
      <c r="AR111" s="990"/>
      <c r="AS111" s="990"/>
      <c r="AT111" s="991"/>
      <c r="AU111" s="952"/>
      <c r="AV111" s="953"/>
      <c r="AW111" s="953"/>
      <c r="AX111" s="953"/>
      <c r="AY111" s="953"/>
      <c r="AZ111" s="1001" t="s">
        <v>449</v>
      </c>
      <c r="BA111" s="1002"/>
      <c r="BB111" s="1002"/>
      <c r="BC111" s="1002"/>
      <c r="BD111" s="1002"/>
      <c r="BE111" s="1002"/>
      <c r="BF111" s="1002"/>
      <c r="BG111" s="1002"/>
      <c r="BH111" s="1002"/>
      <c r="BI111" s="1002"/>
      <c r="BJ111" s="1002"/>
      <c r="BK111" s="1002"/>
      <c r="BL111" s="1002"/>
      <c r="BM111" s="1002"/>
      <c r="BN111" s="1002"/>
      <c r="BO111" s="1002"/>
      <c r="BP111" s="1003"/>
      <c r="BQ111" s="971">
        <v>24657</v>
      </c>
      <c r="BR111" s="972"/>
      <c r="BS111" s="972"/>
      <c r="BT111" s="972"/>
      <c r="BU111" s="972"/>
      <c r="BV111" s="972">
        <v>17473</v>
      </c>
      <c r="BW111" s="972"/>
      <c r="BX111" s="972"/>
      <c r="BY111" s="972"/>
      <c r="BZ111" s="972"/>
      <c r="CA111" s="972">
        <v>11179</v>
      </c>
      <c r="CB111" s="972"/>
      <c r="CC111" s="972"/>
      <c r="CD111" s="972"/>
      <c r="CE111" s="972"/>
      <c r="CF111" s="966">
        <v>0.1</v>
      </c>
      <c r="CG111" s="967"/>
      <c r="CH111" s="967"/>
      <c r="CI111" s="967"/>
      <c r="CJ111" s="967"/>
      <c r="CK111" s="997"/>
      <c r="CL111" s="998"/>
      <c r="CM111" s="968" t="s">
        <v>450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447</v>
      </c>
      <c r="DH111" s="972"/>
      <c r="DI111" s="972"/>
      <c r="DJ111" s="972"/>
      <c r="DK111" s="972"/>
      <c r="DL111" s="972" t="s">
        <v>445</v>
      </c>
      <c r="DM111" s="972"/>
      <c r="DN111" s="972"/>
      <c r="DO111" s="972"/>
      <c r="DP111" s="972"/>
      <c r="DQ111" s="972" t="s">
        <v>445</v>
      </c>
      <c r="DR111" s="972"/>
      <c r="DS111" s="972"/>
      <c r="DT111" s="972"/>
      <c r="DU111" s="972"/>
      <c r="DV111" s="973" t="s">
        <v>451</v>
      </c>
      <c r="DW111" s="973"/>
      <c r="DX111" s="973"/>
      <c r="DY111" s="973"/>
      <c r="DZ111" s="974"/>
    </row>
    <row r="112" spans="1:131" s="246" customFormat="1" ht="26.25" customHeight="1" x14ac:dyDescent="0.15">
      <c r="A112" s="1004" t="s">
        <v>452</v>
      </c>
      <c r="B112" s="1005"/>
      <c r="C112" s="1002" t="s">
        <v>453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454</v>
      </c>
      <c r="AB112" s="1011"/>
      <c r="AC112" s="1011"/>
      <c r="AD112" s="1011"/>
      <c r="AE112" s="1012"/>
      <c r="AF112" s="1013" t="s">
        <v>443</v>
      </c>
      <c r="AG112" s="1011"/>
      <c r="AH112" s="1011"/>
      <c r="AI112" s="1011"/>
      <c r="AJ112" s="1012"/>
      <c r="AK112" s="1013" t="s">
        <v>447</v>
      </c>
      <c r="AL112" s="1011"/>
      <c r="AM112" s="1011"/>
      <c r="AN112" s="1011"/>
      <c r="AO112" s="1012"/>
      <c r="AP112" s="1014" t="s">
        <v>448</v>
      </c>
      <c r="AQ112" s="1015"/>
      <c r="AR112" s="1015"/>
      <c r="AS112" s="1015"/>
      <c r="AT112" s="1016"/>
      <c r="AU112" s="952"/>
      <c r="AV112" s="953"/>
      <c r="AW112" s="953"/>
      <c r="AX112" s="953"/>
      <c r="AY112" s="953"/>
      <c r="AZ112" s="1001" t="s">
        <v>455</v>
      </c>
      <c r="BA112" s="1002"/>
      <c r="BB112" s="1002"/>
      <c r="BC112" s="1002"/>
      <c r="BD112" s="1002"/>
      <c r="BE112" s="1002"/>
      <c r="BF112" s="1002"/>
      <c r="BG112" s="1002"/>
      <c r="BH112" s="1002"/>
      <c r="BI112" s="1002"/>
      <c r="BJ112" s="1002"/>
      <c r="BK112" s="1002"/>
      <c r="BL112" s="1002"/>
      <c r="BM112" s="1002"/>
      <c r="BN112" s="1002"/>
      <c r="BO112" s="1002"/>
      <c r="BP112" s="1003"/>
      <c r="BQ112" s="971">
        <v>3834093</v>
      </c>
      <c r="BR112" s="972"/>
      <c r="BS112" s="972"/>
      <c r="BT112" s="972"/>
      <c r="BU112" s="972"/>
      <c r="BV112" s="972">
        <v>3732949</v>
      </c>
      <c r="BW112" s="972"/>
      <c r="BX112" s="972"/>
      <c r="BY112" s="972"/>
      <c r="BZ112" s="972"/>
      <c r="CA112" s="972">
        <v>3445622</v>
      </c>
      <c r="CB112" s="972"/>
      <c r="CC112" s="972"/>
      <c r="CD112" s="972"/>
      <c r="CE112" s="972"/>
      <c r="CF112" s="966">
        <v>28.4</v>
      </c>
      <c r="CG112" s="967"/>
      <c r="CH112" s="967"/>
      <c r="CI112" s="967"/>
      <c r="CJ112" s="967"/>
      <c r="CK112" s="997"/>
      <c r="CL112" s="998"/>
      <c r="CM112" s="968" t="s">
        <v>456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766</v>
      </c>
      <c r="DH112" s="972"/>
      <c r="DI112" s="972"/>
      <c r="DJ112" s="972"/>
      <c r="DK112" s="972"/>
      <c r="DL112" s="972" t="s">
        <v>447</v>
      </c>
      <c r="DM112" s="972"/>
      <c r="DN112" s="972"/>
      <c r="DO112" s="972"/>
      <c r="DP112" s="972"/>
      <c r="DQ112" s="972" t="s">
        <v>447</v>
      </c>
      <c r="DR112" s="972"/>
      <c r="DS112" s="972"/>
      <c r="DT112" s="972"/>
      <c r="DU112" s="972"/>
      <c r="DV112" s="973" t="s">
        <v>457</v>
      </c>
      <c r="DW112" s="973"/>
      <c r="DX112" s="973"/>
      <c r="DY112" s="973"/>
      <c r="DZ112" s="974"/>
    </row>
    <row r="113" spans="1:130" s="246" customFormat="1" ht="26.25" customHeight="1" x14ac:dyDescent="0.15">
      <c r="A113" s="1006"/>
      <c r="B113" s="1007"/>
      <c r="C113" s="1002" t="s">
        <v>458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342436</v>
      </c>
      <c r="AB113" s="986"/>
      <c r="AC113" s="986"/>
      <c r="AD113" s="986"/>
      <c r="AE113" s="987"/>
      <c r="AF113" s="988">
        <v>368821</v>
      </c>
      <c r="AG113" s="986"/>
      <c r="AH113" s="986"/>
      <c r="AI113" s="986"/>
      <c r="AJ113" s="987"/>
      <c r="AK113" s="988">
        <v>368049</v>
      </c>
      <c r="AL113" s="986"/>
      <c r="AM113" s="986"/>
      <c r="AN113" s="986"/>
      <c r="AO113" s="987"/>
      <c r="AP113" s="989">
        <v>3</v>
      </c>
      <c r="AQ113" s="990"/>
      <c r="AR113" s="990"/>
      <c r="AS113" s="990"/>
      <c r="AT113" s="991"/>
      <c r="AU113" s="952"/>
      <c r="AV113" s="953"/>
      <c r="AW113" s="953"/>
      <c r="AX113" s="953"/>
      <c r="AY113" s="953"/>
      <c r="AZ113" s="1001" t="s">
        <v>459</v>
      </c>
      <c r="BA113" s="1002"/>
      <c r="BB113" s="1002"/>
      <c r="BC113" s="1002"/>
      <c r="BD113" s="1002"/>
      <c r="BE113" s="1002"/>
      <c r="BF113" s="1002"/>
      <c r="BG113" s="1002"/>
      <c r="BH113" s="1002"/>
      <c r="BI113" s="1002"/>
      <c r="BJ113" s="1002"/>
      <c r="BK113" s="1002"/>
      <c r="BL113" s="1002"/>
      <c r="BM113" s="1002"/>
      <c r="BN113" s="1002"/>
      <c r="BO113" s="1002"/>
      <c r="BP113" s="1003"/>
      <c r="BQ113" s="971" t="s">
        <v>447</v>
      </c>
      <c r="BR113" s="972"/>
      <c r="BS113" s="972"/>
      <c r="BT113" s="972"/>
      <c r="BU113" s="972"/>
      <c r="BV113" s="972" t="s">
        <v>445</v>
      </c>
      <c r="BW113" s="972"/>
      <c r="BX113" s="972"/>
      <c r="BY113" s="972"/>
      <c r="BZ113" s="972"/>
      <c r="CA113" s="972" t="s">
        <v>454</v>
      </c>
      <c r="CB113" s="972"/>
      <c r="CC113" s="972"/>
      <c r="CD113" s="972"/>
      <c r="CE113" s="972"/>
      <c r="CF113" s="966" t="s">
        <v>451</v>
      </c>
      <c r="CG113" s="967"/>
      <c r="CH113" s="967"/>
      <c r="CI113" s="967"/>
      <c r="CJ113" s="967"/>
      <c r="CK113" s="997"/>
      <c r="CL113" s="998"/>
      <c r="CM113" s="968" t="s">
        <v>460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23891</v>
      </c>
      <c r="DH113" s="1011"/>
      <c r="DI113" s="1011"/>
      <c r="DJ113" s="1011"/>
      <c r="DK113" s="1012"/>
      <c r="DL113" s="1013">
        <v>17473</v>
      </c>
      <c r="DM113" s="1011"/>
      <c r="DN113" s="1011"/>
      <c r="DO113" s="1011"/>
      <c r="DP113" s="1012"/>
      <c r="DQ113" s="1013">
        <v>11179</v>
      </c>
      <c r="DR113" s="1011"/>
      <c r="DS113" s="1011"/>
      <c r="DT113" s="1011"/>
      <c r="DU113" s="1012"/>
      <c r="DV113" s="1014">
        <v>0.1</v>
      </c>
      <c r="DW113" s="1015"/>
      <c r="DX113" s="1015"/>
      <c r="DY113" s="1015"/>
      <c r="DZ113" s="1016"/>
    </row>
    <row r="114" spans="1:130" s="246" customFormat="1" ht="26.25" customHeight="1" x14ac:dyDescent="0.15">
      <c r="A114" s="1006"/>
      <c r="B114" s="1007"/>
      <c r="C114" s="1002" t="s">
        <v>461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443</v>
      </c>
      <c r="AB114" s="1011"/>
      <c r="AC114" s="1011"/>
      <c r="AD114" s="1011"/>
      <c r="AE114" s="1012"/>
      <c r="AF114" s="1013" t="s">
        <v>462</v>
      </c>
      <c r="AG114" s="1011"/>
      <c r="AH114" s="1011"/>
      <c r="AI114" s="1011"/>
      <c r="AJ114" s="1012"/>
      <c r="AK114" s="1013" t="s">
        <v>454</v>
      </c>
      <c r="AL114" s="1011"/>
      <c r="AM114" s="1011"/>
      <c r="AN114" s="1011"/>
      <c r="AO114" s="1012"/>
      <c r="AP114" s="1014" t="s">
        <v>448</v>
      </c>
      <c r="AQ114" s="1015"/>
      <c r="AR114" s="1015"/>
      <c r="AS114" s="1015"/>
      <c r="AT114" s="1016"/>
      <c r="AU114" s="952"/>
      <c r="AV114" s="953"/>
      <c r="AW114" s="953"/>
      <c r="AX114" s="953"/>
      <c r="AY114" s="953"/>
      <c r="AZ114" s="1001" t="s">
        <v>463</v>
      </c>
      <c r="BA114" s="1002"/>
      <c r="BB114" s="1002"/>
      <c r="BC114" s="1002"/>
      <c r="BD114" s="1002"/>
      <c r="BE114" s="1002"/>
      <c r="BF114" s="1002"/>
      <c r="BG114" s="1002"/>
      <c r="BH114" s="1002"/>
      <c r="BI114" s="1002"/>
      <c r="BJ114" s="1002"/>
      <c r="BK114" s="1002"/>
      <c r="BL114" s="1002"/>
      <c r="BM114" s="1002"/>
      <c r="BN114" s="1002"/>
      <c r="BO114" s="1002"/>
      <c r="BP114" s="1003"/>
      <c r="BQ114" s="971">
        <v>5553755</v>
      </c>
      <c r="BR114" s="972"/>
      <c r="BS114" s="972"/>
      <c r="BT114" s="972"/>
      <c r="BU114" s="972"/>
      <c r="BV114" s="972">
        <v>5580457</v>
      </c>
      <c r="BW114" s="972"/>
      <c r="BX114" s="972"/>
      <c r="BY114" s="972"/>
      <c r="BZ114" s="972"/>
      <c r="CA114" s="972">
        <v>5300732</v>
      </c>
      <c r="CB114" s="972"/>
      <c r="CC114" s="972"/>
      <c r="CD114" s="972"/>
      <c r="CE114" s="972"/>
      <c r="CF114" s="966">
        <v>43.7</v>
      </c>
      <c r="CG114" s="967"/>
      <c r="CH114" s="967"/>
      <c r="CI114" s="967"/>
      <c r="CJ114" s="967"/>
      <c r="CK114" s="997"/>
      <c r="CL114" s="998"/>
      <c r="CM114" s="968" t="s">
        <v>464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462</v>
      </c>
      <c r="DH114" s="1011"/>
      <c r="DI114" s="1011"/>
      <c r="DJ114" s="1011"/>
      <c r="DK114" s="1012"/>
      <c r="DL114" s="1013" t="s">
        <v>462</v>
      </c>
      <c r="DM114" s="1011"/>
      <c r="DN114" s="1011"/>
      <c r="DO114" s="1011"/>
      <c r="DP114" s="1012"/>
      <c r="DQ114" s="1013" t="s">
        <v>454</v>
      </c>
      <c r="DR114" s="1011"/>
      <c r="DS114" s="1011"/>
      <c r="DT114" s="1011"/>
      <c r="DU114" s="1012"/>
      <c r="DV114" s="1014" t="s">
        <v>445</v>
      </c>
      <c r="DW114" s="1015"/>
      <c r="DX114" s="1015"/>
      <c r="DY114" s="1015"/>
      <c r="DZ114" s="1016"/>
    </row>
    <row r="115" spans="1:130" s="246" customFormat="1" ht="26.25" customHeight="1" x14ac:dyDescent="0.15">
      <c r="A115" s="1006"/>
      <c r="B115" s="1007"/>
      <c r="C115" s="1002" t="s">
        <v>465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8036</v>
      </c>
      <c r="AB115" s="986"/>
      <c r="AC115" s="986"/>
      <c r="AD115" s="986"/>
      <c r="AE115" s="987"/>
      <c r="AF115" s="988">
        <v>7654</v>
      </c>
      <c r="AG115" s="986"/>
      <c r="AH115" s="986"/>
      <c r="AI115" s="986"/>
      <c r="AJ115" s="987"/>
      <c r="AK115" s="988">
        <v>6601</v>
      </c>
      <c r="AL115" s="986"/>
      <c r="AM115" s="986"/>
      <c r="AN115" s="986"/>
      <c r="AO115" s="987"/>
      <c r="AP115" s="989">
        <v>0.1</v>
      </c>
      <c r="AQ115" s="990"/>
      <c r="AR115" s="990"/>
      <c r="AS115" s="990"/>
      <c r="AT115" s="991"/>
      <c r="AU115" s="952"/>
      <c r="AV115" s="953"/>
      <c r="AW115" s="953"/>
      <c r="AX115" s="953"/>
      <c r="AY115" s="953"/>
      <c r="AZ115" s="1001" t="s">
        <v>466</v>
      </c>
      <c r="BA115" s="1002"/>
      <c r="BB115" s="1002"/>
      <c r="BC115" s="1002"/>
      <c r="BD115" s="1002"/>
      <c r="BE115" s="1002"/>
      <c r="BF115" s="1002"/>
      <c r="BG115" s="1002"/>
      <c r="BH115" s="1002"/>
      <c r="BI115" s="1002"/>
      <c r="BJ115" s="1002"/>
      <c r="BK115" s="1002"/>
      <c r="BL115" s="1002"/>
      <c r="BM115" s="1002"/>
      <c r="BN115" s="1002"/>
      <c r="BO115" s="1002"/>
      <c r="BP115" s="1003"/>
      <c r="BQ115" s="971">
        <v>2554</v>
      </c>
      <c r="BR115" s="972"/>
      <c r="BS115" s="972"/>
      <c r="BT115" s="972"/>
      <c r="BU115" s="972"/>
      <c r="BV115" s="972">
        <v>1418</v>
      </c>
      <c r="BW115" s="972"/>
      <c r="BX115" s="972"/>
      <c r="BY115" s="972"/>
      <c r="BZ115" s="972"/>
      <c r="CA115" s="972">
        <v>788</v>
      </c>
      <c r="CB115" s="972"/>
      <c r="CC115" s="972"/>
      <c r="CD115" s="972"/>
      <c r="CE115" s="972"/>
      <c r="CF115" s="966">
        <v>0</v>
      </c>
      <c r="CG115" s="967"/>
      <c r="CH115" s="967"/>
      <c r="CI115" s="967"/>
      <c r="CJ115" s="967"/>
      <c r="CK115" s="997"/>
      <c r="CL115" s="998"/>
      <c r="CM115" s="1001" t="s">
        <v>467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457</v>
      </c>
      <c r="DH115" s="1011"/>
      <c r="DI115" s="1011"/>
      <c r="DJ115" s="1011"/>
      <c r="DK115" s="1012"/>
      <c r="DL115" s="1013" t="s">
        <v>447</v>
      </c>
      <c r="DM115" s="1011"/>
      <c r="DN115" s="1011"/>
      <c r="DO115" s="1011"/>
      <c r="DP115" s="1012"/>
      <c r="DQ115" s="1013" t="s">
        <v>445</v>
      </c>
      <c r="DR115" s="1011"/>
      <c r="DS115" s="1011"/>
      <c r="DT115" s="1011"/>
      <c r="DU115" s="1012"/>
      <c r="DV115" s="1014" t="s">
        <v>443</v>
      </c>
      <c r="DW115" s="1015"/>
      <c r="DX115" s="1015"/>
      <c r="DY115" s="1015"/>
      <c r="DZ115" s="1016"/>
    </row>
    <row r="116" spans="1:130" s="246" customFormat="1" ht="26.25" customHeight="1" x14ac:dyDescent="0.15">
      <c r="A116" s="1008"/>
      <c r="B116" s="1009"/>
      <c r="C116" s="1017" t="s">
        <v>468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443</v>
      </c>
      <c r="AB116" s="1011"/>
      <c r="AC116" s="1011"/>
      <c r="AD116" s="1011"/>
      <c r="AE116" s="1012"/>
      <c r="AF116" s="1013" t="s">
        <v>444</v>
      </c>
      <c r="AG116" s="1011"/>
      <c r="AH116" s="1011"/>
      <c r="AI116" s="1011"/>
      <c r="AJ116" s="1012"/>
      <c r="AK116" s="1013" t="s">
        <v>445</v>
      </c>
      <c r="AL116" s="1011"/>
      <c r="AM116" s="1011"/>
      <c r="AN116" s="1011"/>
      <c r="AO116" s="1012"/>
      <c r="AP116" s="1014" t="s">
        <v>454</v>
      </c>
      <c r="AQ116" s="1015"/>
      <c r="AR116" s="1015"/>
      <c r="AS116" s="1015"/>
      <c r="AT116" s="1016"/>
      <c r="AU116" s="952"/>
      <c r="AV116" s="953"/>
      <c r="AW116" s="953"/>
      <c r="AX116" s="953"/>
      <c r="AY116" s="953"/>
      <c r="AZ116" s="1019" t="s">
        <v>469</v>
      </c>
      <c r="BA116" s="1020"/>
      <c r="BB116" s="1020"/>
      <c r="BC116" s="1020"/>
      <c r="BD116" s="1020"/>
      <c r="BE116" s="1020"/>
      <c r="BF116" s="1020"/>
      <c r="BG116" s="1020"/>
      <c r="BH116" s="1020"/>
      <c r="BI116" s="1020"/>
      <c r="BJ116" s="1020"/>
      <c r="BK116" s="1020"/>
      <c r="BL116" s="1020"/>
      <c r="BM116" s="1020"/>
      <c r="BN116" s="1020"/>
      <c r="BO116" s="1020"/>
      <c r="BP116" s="1021"/>
      <c r="BQ116" s="971" t="s">
        <v>470</v>
      </c>
      <c r="BR116" s="972"/>
      <c r="BS116" s="972"/>
      <c r="BT116" s="972"/>
      <c r="BU116" s="972"/>
      <c r="BV116" s="972" t="s">
        <v>443</v>
      </c>
      <c r="BW116" s="972"/>
      <c r="BX116" s="972"/>
      <c r="BY116" s="972"/>
      <c r="BZ116" s="972"/>
      <c r="CA116" s="972" t="s">
        <v>470</v>
      </c>
      <c r="CB116" s="972"/>
      <c r="CC116" s="972"/>
      <c r="CD116" s="972"/>
      <c r="CE116" s="972"/>
      <c r="CF116" s="966" t="s">
        <v>448</v>
      </c>
      <c r="CG116" s="967"/>
      <c r="CH116" s="967"/>
      <c r="CI116" s="967"/>
      <c r="CJ116" s="967"/>
      <c r="CK116" s="997"/>
      <c r="CL116" s="998"/>
      <c r="CM116" s="968" t="s">
        <v>471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454</v>
      </c>
      <c r="DH116" s="1011"/>
      <c r="DI116" s="1011"/>
      <c r="DJ116" s="1011"/>
      <c r="DK116" s="1012"/>
      <c r="DL116" s="1013" t="s">
        <v>447</v>
      </c>
      <c r="DM116" s="1011"/>
      <c r="DN116" s="1011"/>
      <c r="DO116" s="1011"/>
      <c r="DP116" s="1012"/>
      <c r="DQ116" s="1013" t="s">
        <v>447</v>
      </c>
      <c r="DR116" s="1011"/>
      <c r="DS116" s="1011"/>
      <c r="DT116" s="1011"/>
      <c r="DU116" s="1012"/>
      <c r="DV116" s="1014" t="s">
        <v>457</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472</v>
      </c>
      <c r="Z117" s="938"/>
      <c r="AA117" s="1028">
        <v>3544271</v>
      </c>
      <c r="AB117" s="1029"/>
      <c r="AC117" s="1029"/>
      <c r="AD117" s="1029"/>
      <c r="AE117" s="1030"/>
      <c r="AF117" s="1031">
        <v>3430625</v>
      </c>
      <c r="AG117" s="1029"/>
      <c r="AH117" s="1029"/>
      <c r="AI117" s="1029"/>
      <c r="AJ117" s="1030"/>
      <c r="AK117" s="1031">
        <v>3300355</v>
      </c>
      <c r="AL117" s="1029"/>
      <c r="AM117" s="1029"/>
      <c r="AN117" s="1029"/>
      <c r="AO117" s="1030"/>
      <c r="AP117" s="1032"/>
      <c r="AQ117" s="1033"/>
      <c r="AR117" s="1033"/>
      <c r="AS117" s="1033"/>
      <c r="AT117" s="1034"/>
      <c r="AU117" s="952"/>
      <c r="AV117" s="953"/>
      <c r="AW117" s="953"/>
      <c r="AX117" s="953"/>
      <c r="AY117" s="953"/>
      <c r="AZ117" s="1019" t="s">
        <v>473</v>
      </c>
      <c r="BA117" s="1020"/>
      <c r="BB117" s="1020"/>
      <c r="BC117" s="1020"/>
      <c r="BD117" s="1020"/>
      <c r="BE117" s="1020"/>
      <c r="BF117" s="1020"/>
      <c r="BG117" s="1020"/>
      <c r="BH117" s="1020"/>
      <c r="BI117" s="1020"/>
      <c r="BJ117" s="1020"/>
      <c r="BK117" s="1020"/>
      <c r="BL117" s="1020"/>
      <c r="BM117" s="1020"/>
      <c r="BN117" s="1020"/>
      <c r="BO117" s="1020"/>
      <c r="BP117" s="1021"/>
      <c r="BQ117" s="971" t="s">
        <v>443</v>
      </c>
      <c r="BR117" s="972"/>
      <c r="BS117" s="972"/>
      <c r="BT117" s="972"/>
      <c r="BU117" s="972"/>
      <c r="BV117" s="972" t="s">
        <v>445</v>
      </c>
      <c r="BW117" s="972"/>
      <c r="BX117" s="972"/>
      <c r="BY117" s="972"/>
      <c r="BZ117" s="972"/>
      <c r="CA117" s="972" t="s">
        <v>447</v>
      </c>
      <c r="CB117" s="972"/>
      <c r="CC117" s="972"/>
      <c r="CD117" s="972"/>
      <c r="CE117" s="972"/>
      <c r="CF117" s="966" t="s">
        <v>462</v>
      </c>
      <c r="CG117" s="967"/>
      <c r="CH117" s="967"/>
      <c r="CI117" s="967"/>
      <c r="CJ117" s="967"/>
      <c r="CK117" s="997"/>
      <c r="CL117" s="998"/>
      <c r="CM117" s="968" t="s">
        <v>474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447</v>
      </c>
      <c r="DH117" s="1011"/>
      <c r="DI117" s="1011"/>
      <c r="DJ117" s="1011"/>
      <c r="DK117" s="1012"/>
      <c r="DL117" s="1013" t="s">
        <v>454</v>
      </c>
      <c r="DM117" s="1011"/>
      <c r="DN117" s="1011"/>
      <c r="DO117" s="1011"/>
      <c r="DP117" s="1012"/>
      <c r="DQ117" s="1013" t="s">
        <v>451</v>
      </c>
      <c r="DR117" s="1011"/>
      <c r="DS117" s="1011"/>
      <c r="DT117" s="1011"/>
      <c r="DU117" s="1012"/>
      <c r="DV117" s="1014" t="s">
        <v>447</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306</v>
      </c>
      <c r="AG118" s="937"/>
      <c r="AH118" s="937"/>
      <c r="AI118" s="937"/>
      <c r="AJ118" s="938"/>
      <c r="AK118" s="936" t="s">
        <v>305</v>
      </c>
      <c r="AL118" s="937"/>
      <c r="AM118" s="937"/>
      <c r="AN118" s="937"/>
      <c r="AO118" s="938"/>
      <c r="AP118" s="1023" t="s">
        <v>436</v>
      </c>
      <c r="AQ118" s="1024"/>
      <c r="AR118" s="1024"/>
      <c r="AS118" s="1024"/>
      <c r="AT118" s="1025"/>
      <c r="AU118" s="952"/>
      <c r="AV118" s="953"/>
      <c r="AW118" s="953"/>
      <c r="AX118" s="953"/>
      <c r="AY118" s="953"/>
      <c r="AZ118" s="1026" t="s">
        <v>475</v>
      </c>
      <c r="BA118" s="1017"/>
      <c r="BB118" s="1017"/>
      <c r="BC118" s="1017"/>
      <c r="BD118" s="1017"/>
      <c r="BE118" s="1017"/>
      <c r="BF118" s="1017"/>
      <c r="BG118" s="1017"/>
      <c r="BH118" s="1017"/>
      <c r="BI118" s="1017"/>
      <c r="BJ118" s="1017"/>
      <c r="BK118" s="1017"/>
      <c r="BL118" s="1017"/>
      <c r="BM118" s="1017"/>
      <c r="BN118" s="1017"/>
      <c r="BO118" s="1017"/>
      <c r="BP118" s="1018"/>
      <c r="BQ118" s="1049" t="s">
        <v>447</v>
      </c>
      <c r="BR118" s="1050"/>
      <c r="BS118" s="1050"/>
      <c r="BT118" s="1050"/>
      <c r="BU118" s="1050"/>
      <c r="BV118" s="1050" t="s">
        <v>447</v>
      </c>
      <c r="BW118" s="1050"/>
      <c r="BX118" s="1050"/>
      <c r="BY118" s="1050"/>
      <c r="BZ118" s="1050"/>
      <c r="CA118" s="1050" t="s">
        <v>443</v>
      </c>
      <c r="CB118" s="1050"/>
      <c r="CC118" s="1050"/>
      <c r="CD118" s="1050"/>
      <c r="CE118" s="1050"/>
      <c r="CF118" s="966" t="s">
        <v>447</v>
      </c>
      <c r="CG118" s="967"/>
      <c r="CH118" s="967"/>
      <c r="CI118" s="967"/>
      <c r="CJ118" s="967"/>
      <c r="CK118" s="997"/>
      <c r="CL118" s="998"/>
      <c r="CM118" s="968" t="s">
        <v>476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454</v>
      </c>
      <c r="DH118" s="1011"/>
      <c r="DI118" s="1011"/>
      <c r="DJ118" s="1011"/>
      <c r="DK118" s="1012"/>
      <c r="DL118" s="1013" t="s">
        <v>447</v>
      </c>
      <c r="DM118" s="1011"/>
      <c r="DN118" s="1011"/>
      <c r="DO118" s="1011"/>
      <c r="DP118" s="1012"/>
      <c r="DQ118" s="1013" t="s">
        <v>462</v>
      </c>
      <c r="DR118" s="1011"/>
      <c r="DS118" s="1011"/>
      <c r="DT118" s="1011"/>
      <c r="DU118" s="1012"/>
      <c r="DV118" s="1014" t="s">
        <v>445</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447</v>
      </c>
      <c r="AG119" s="944"/>
      <c r="AH119" s="944"/>
      <c r="AI119" s="944"/>
      <c r="AJ119" s="945"/>
      <c r="AK119" s="946" t="s">
        <v>447</v>
      </c>
      <c r="AL119" s="944"/>
      <c r="AM119" s="944"/>
      <c r="AN119" s="944"/>
      <c r="AO119" s="945"/>
      <c r="AP119" s="947" t="s">
        <v>451</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477</v>
      </c>
      <c r="BP119" s="1058"/>
      <c r="BQ119" s="1049">
        <v>34111317</v>
      </c>
      <c r="BR119" s="1050"/>
      <c r="BS119" s="1050"/>
      <c r="BT119" s="1050"/>
      <c r="BU119" s="1050"/>
      <c r="BV119" s="1050">
        <v>32579758</v>
      </c>
      <c r="BW119" s="1050"/>
      <c r="BX119" s="1050"/>
      <c r="BY119" s="1050"/>
      <c r="BZ119" s="1050"/>
      <c r="CA119" s="1050">
        <v>30711883</v>
      </c>
      <c r="CB119" s="1050"/>
      <c r="CC119" s="1050"/>
      <c r="CD119" s="1050"/>
      <c r="CE119" s="1050"/>
      <c r="CF119" s="1051"/>
      <c r="CG119" s="1052"/>
      <c r="CH119" s="1052"/>
      <c r="CI119" s="1052"/>
      <c r="CJ119" s="1053"/>
      <c r="CK119" s="999"/>
      <c r="CL119" s="1000"/>
      <c r="CM119" s="1054" t="s">
        <v>478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445</v>
      </c>
      <c r="DH119" s="1036"/>
      <c r="DI119" s="1036"/>
      <c r="DJ119" s="1036"/>
      <c r="DK119" s="1037"/>
      <c r="DL119" s="1035" t="s">
        <v>443</v>
      </c>
      <c r="DM119" s="1036"/>
      <c r="DN119" s="1036"/>
      <c r="DO119" s="1036"/>
      <c r="DP119" s="1037"/>
      <c r="DQ119" s="1035" t="s">
        <v>451</v>
      </c>
      <c r="DR119" s="1036"/>
      <c r="DS119" s="1036"/>
      <c r="DT119" s="1036"/>
      <c r="DU119" s="1037"/>
      <c r="DV119" s="1038" t="s">
        <v>451</v>
      </c>
      <c r="DW119" s="1039"/>
      <c r="DX119" s="1039"/>
      <c r="DY119" s="1039"/>
      <c r="DZ119" s="1040"/>
    </row>
    <row r="120" spans="1:130" s="246" customFormat="1" ht="26.25" customHeight="1" x14ac:dyDescent="0.15">
      <c r="A120" s="1111"/>
      <c r="B120" s="998"/>
      <c r="C120" s="968" t="s">
        <v>450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454</v>
      </c>
      <c r="AB120" s="1011"/>
      <c r="AC120" s="1011"/>
      <c r="AD120" s="1011"/>
      <c r="AE120" s="1012"/>
      <c r="AF120" s="1013" t="s">
        <v>447</v>
      </c>
      <c r="AG120" s="1011"/>
      <c r="AH120" s="1011"/>
      <c r="AI120" s="1011"/>
      <c r="AJ120" s="1012"/>
      <c r="AK120" s="1013" t="s">
        <v>444</v>
      </c>
      <c r="AL120" s="1011"/>
      <c r="AM120" s="1011"/>
      <c r="AN120" s="1011"/>
      <c r="AO120" s="1012"/>
      <c r="AP120" s="1014" t="s">
        <v>444</v>
      </c>
      <c r="AQ120" s="1015"/>
      <c r="AR120" s="1015"/>
      <c r="AS120" s="1015"/>
      <c r="AT120" s="1016"/>
      <c r="AU120" s="1041" t="s">
        <v>479</v>
      </c>
      <c r="AV120" s="1042"/>
      <c r="AW120" s="1042"/>
      <c r="AX120" s="1042"/>
      <c r="AY120" s="1043"/>
      <c r="AZ120" s="992" t="s">
        <v>480</v>
      </c>
      <c r="BA120" s="941"/>
      <c r="BB120" s="941"/>
      <c r="BC120" s="941"/>
      <c r="BD120" s="941"/>
      <c r="BE120" s="941"/>
      <c r="BF120" s="941"/>
      <c r="BG120" s="941"/>
      <c r="BH120" s="941"/>
      <c r="BI120" s="941"/>
      <c r="BJ120" s="941"/>
      <c r="BK120" s="941"/>
      <c r="BL120" s="941"/>
      <c r="BM120" s="941"/>
      <c r="BN120" s="941"/>
      <c r="BO120" s="941"/>
      <c r="BP120" s="942"/>
      <c r="BQ120" s="978">
        <v>17364558</v>
      </c>
      <c r="BR120" s="979"/>
      <c r="BS120" s="979"/>
      <c r="BT120" s="979"/>
      <c r="BU120" s="979"/>
      <c r="BV120" s="979">
        <v>17643097</v>
      </c>
      <c r="BW120" s="979"/>
      <c r="BX120" s="979"/>
      <c r="BY120" s="979"/>
      <c r="BZ120" s="979"/>
      <c r="CA120" s="979">
        <v>17914515</v>
      </c>
      <c r="CB120" s="979"/>
      <c r="CC120" s="979"/>
      <c r="CD120" s="979"/>
      <c r="CE120" s="979"/>
      <c r="CF120" s="993">
        <v>147.6</v>
      </c>
      <c r="CG120" s="994"/>
      <c r="CH120" s="994"/>
      <c r="CI120" s="994"/>
      <c r="CJ120" s="994"/>
      <c r="CK120" s="1059" t="s">
        <v>481</v>
      </c>
      <c r="CL120" s="1060"/>
      <c r="CM120" s="1060"/>
      <c r="CN120" s="1060"/>
      <c r="CO120" s="1061"/>
      <c r="CP120" s="1067" t="s">
        <v>482</v>
      </c>
      <c r="CQ120" s="1068"/>
      <c r="CR120" s="1068"/>
      <c r="CS120" s="1068"/>
      <c r="CT120" s="1068"/>
      <c r="CU120" s="1068"/>
      <c r="CV120" s="1068"/>
      <c r="CW120" s="1068"/>
      <c r="CX120" s="1068"/>
      <c r="CY120" s="1068"/>
      <c r="CZ120" s="1068"/>
      <c r="DA120" s="1068"/>
      <c r="DB120" s="1068"/>
      <c r="DC120" s="1068"/>
      <c r="DD120" s="1068"/>
      <c r="DE120" s="1068"/>
      <c r="DF120" s="1069"/>
      <c r="DG120" s="978">
        <v>1896240</v>
      </c>
      <c r="DH120" s="979"/>
      <c r="DI120" s="979"/>
      <c r="DJ120" s="979"/>
      <c r="DK120" s="979"/>
      <c r="DL120" s="979">
        <v>1707091</v>
      </c>
      <c r="DM120" s="979"/>
      <c r="DN120" s="979"/>
      <c r="DO120" s="979"/>
      <c r="DP120" s="979"/>
      <c r="DQ120" s="979">
        <v>1613887</v>
      </c>
      <c r="DR120" s="979"/>
      <c r="DS120" s="979"/>
      <c r="DT120" s="979"/>
      <c r="DU120" s="979"/>
      <c r="DV120" s="980">
        <v>13.3</v>
      </c>
      <c r="DW120" s="980"/>
      <c r="DX120" s="980"/>
      <c r="DY120" s="980"/>
      <c r="DZ120" s="981"/>
    </row>
    <row r="121" spans="1:130" s="246" customFormat="1" ht="26.25" customHeight="1" x14ac:dyDescent="0.15">
      <c r="A121" s="1111"/>
      <c r="B121" s="998"/>
      <c r="C121" s="1019" t="s">
        <v>483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8036</v>
      </c>
      <c r="AB121" s="1011"/>
      <c r="AC121" s="1011"/>
      <c r="AD121" s="1011"/>
      <c r="AE121" s="1012"/>
      <c r="AF121" s="1013">
        <v>7654</v>
      </c>
      <c r="AG121" s="1011"/>
      <c r="AH121" s="1011"/>
      <c r="AI121" s="1011"/>
      <c r="AJ121" s="1012"/>
      <c r="AK121" s="1013">
        <v>6601</v>
      </c>
      <c r="AL121" s="1011"/>
      <c r="AM121" s="1011"/>
      <c r="AN121" s="1011"/>
      <c r="AO121" s="1012"/>
      <c r="AP121" s="1014">
        <v>0.1</v>
      </c>
      <c r="AQ121" s="1015"/>
      <c r="AR121" s="1015"/>
      <c r="AS121" s="1015"/>
      <c r="AT121" s="1016"/>
      <c r="AU121" s="1044"/>
      <c r="AV121" s="1045"/>
      <c r="AW121" s="1045"/>
      <c r="AX121" s="1045"/>
      <c r="AY121" s="1046"/>
      <c r="AZ121" s="1001" t="s">
        <v>484</v>
      </c>
      <c r="BA121" s="1002"/>
      <c r="BB121" s="1002"/>
      <c r="BC121" s="1002"/>
      <c r="BD121" s="1002"/>
      <c r="BE121" s="1002"/>
      <c r="BF121" s="1002"/>
      <c r="BG121" s="1002"/>
      <c r="BH121" s="1002"/>
      <c r="BI121" s="1002"/>
      <c r="BJ121" s="1002"/>
      <c r="BK121" s="1002"/>
      <c r="BL121" s="1002"/>
      <c r="BM121" s="1002"/>
      <c r="BN121" s="1002"/>
      <c r="BO121" s="1002"/>
      <c r="BP121" s="1003"/>
      <c r="BQ121" s="971">
        <v>1761060</v>
      </c>
      <c r="BR121" s="972"/>
      <c r="BS121" s="972"/>
      <c r="BT121" s="972"/>
      <c r="BU121" s="972"/>
      <c r="BV121" s="972">
        <v>1557562</v>
      </c>
      <c r="BW121" s="972"/>
      <c r="BX121" s="972"/>
      <c r="BY121" s="972"/>
      <c r="BZ121" s="972"/>
      <c r="CA121" s="972">
        <v>1491814</v>
      </c>
      <c r="CB121" s="972"/>
      <c r="CC121" s="972"/>
      <c r="CD121" s="972"/>
      <c r="CE121" s="972"/>
      <c r="CF121" s="966">
        <v>12.3</v>
      </c>
      <c r="CG121" s="967"/>
      <c r="CH121" s="967"/>
      <c r="CI121" s="967"/>
      <c r="CJ121" s="967"/>
      <c r="CK121" s="1062"/>
      <c r="CL121" s="1063"/>
      <c r="CM121" s="1063"/>
      <c r="CN121" s="1063"/>
      <c r="CO121" s="1064"/>
      <c r="CP121" s="1072" t="s">
        <v>485</v>
      </c>
      <c r="CQ121" s="1073"/>
      <c r="CR121" s="1073"/>
      <c r="CS121" s="1073"/>
      <c r="CT121" s="1073"/>
      <c r="CU121" s="1073"/>
      <c r="CV121" s="1073"/>
      <c r="CW121" s="1073"/>
      <c r="CX121" s="1073"/>
      <c r="CY121" s="1073"/>
      <c r="CZ121" s="1073"/>
      <c r="DA121" s="1073"/>
      <c r="DB121" s="1073"/>
      <c r="DC121" s="1073"/>
      <c r="DD121" s="1073"/>
      <c r="DE121" s="1073"/>
      <c r="DF121" s="1074"/>
      <c r="DG121" s="971">
        <v>823105</v>
      </c>
      <c r="DH121" s="972"/>
      <c r="DI121" s="972"/>
      <c r="DJ121" s="972"/>
      <c r="DK121" s="972"/>
      <c r="DL121" s="972">
        <v>882023</v>
      </c>
      <c r="DM121" s="972"/>
      <c r="DN121" s="972"/>
      <c r="DO121" s="972"/>
      <c r="DP121" s="972"/>
      <c r="DQ121" s="972">
        <v>830427</v>
      </c>
      <c r="DR121" s="972"/>
      <c r="DS121" s="972"/>
      <c r="DT121" s="972"/>
      <c r="DU121" s="972"/>
      <c r="DV121" s="973">
        <v>6.8</v>
      </c>
      <c r="DW121" s="973"/>
      <c r="DX121" s="973"/>
      <c r="DY121" s="973"/>
      <c r="DZ121" s="974"/>
    </row>
    <row r="122" spans="1:130" s="246" customFormat="1" ht="26.25" customHeight="1" x14ac:dyDescent="0.15">
      <c r="A122" s="1111"/>
      <c r="B122" s="998"/>
      <c r="C122" s="968" t="s">
        <v>464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454</v>
      </c>
      <c r="AB122" s="1011"/>
      <c r="AC122" s="1011"/>
      <c r="AD122" s="1011"/>
      <c r="AE122" s="1012"/>
      <c r="AF122" s="1013" t="s">
        <v>447</v>
      </c>
      <c r="AG122" s="1011"/>
      <c r="AH122" s="1011"/>
      <c r="AI122" s="1011"/>
      <c r="AJ122" s="1012"/>
      <c r="AK122" s="1013" t="s">
        <v>462</v>
      </c>
      <c r="AL122" s="1011"/>
      <c r="AM122" s="1011"/>
      <c r="AN122" s="1011"/>
      <c r="AO122" s="1012"/>
      <c r="AP122" s="1014" t="s">
        <v>447</v>
      </c>
      <c r="AQ122" s="1015"/>
      <c r="AR122" s="1015"/>
      <c r="AS122" s="1015"/>
      <c r="AT122" s="1016"/>
      <c r="AU122" s="1044"/>
      <c r="AV122" s="1045"/>
      <c r="AW122" s="1045"/>
      <c r="AX122" s="1045"/>
      <c r="AY122" s="1046"/>
      <c r="AZ122" s="1026" t="s">
        <v>486</v>
      </c>
      <c r="BA122" s="1017"/>
      <c r="BB122" s="1017"/>
      <c r="BC122" s="1017"/>
      <c r="BD122" s="1017"/>
      <c r="BE122" s="1017"/>
      <c r="BF122" s="1017"/>
      <c r="BG122" s="1017"/>
      <c r="BH122" s="1017"/>
      <c r="BI122" s="1017"/>
      <c r="BJ122" s="1017"/>
      <c r="BK122" s="1017"/>
      <c r="BL122" s="1017"/>
      <c r="BM122" s="1017"/>
      <c r="BN122" s="1017"/>
      <c r="BO122" s="1017"/>
      <c r="BP122" s="1018"/>
      <c r="BQ122" s="1049">
        <v>22601498</v>
      </c>
      <c r="BR122" s="1050"/>
      <c r="BS122" s="1050"/>
      <c r="BT122" s="1050"/>
      <c r="BU122" s="1050"/>
      <c r="BV122" s="1050">
        <v>21121329</v>
      </c>
      <c r="BW122" s="1050"/>
      <c r="BX122" s="1050"/>
      <c r="BY122" s="1050"/>
      <c r="BZ122" s="1050"/>
      <c r="CA122" s="1050">
        <v>19855106</v>
      </c>
      <c r="CB122" s="1050"/>
      <c r="CC122" s="1050"/>
      <c r="CD122" s="1050"/>
      <c r="CE122" s="1050"/>
      <c r="CF122" s="1070">
        <v>163.6</v>
      </c>
      <c r="CG122" s="1071"/>
      <c r="CH122" s="1071"/>
      <c r="CI122" s="1071"/>
      <c r="CJ122" s="1071"/>
      <c r="CK122" s="1062"/>
      <c r="CL122" s="1063"/>
      <c r="CM122" s="1063"/>
      <c r="CN122" s="1063"/>
      <c r="CO122" s="1064"/>
      <c r="CP122" s="1072" t="s">
        <v>487</v>
      </c>
      <c r="CQ122" s="1073"/>
      <c r="CR122" s="1073"/>
      <c r="CS122" s="1073"/>
      <c r="CT122" s="1073"/>
      <c r="CU122" s="1073"/>
      <c r="CV122" s="1073"/>
      <c r="CW122" s="1073"/>
      <c r="CX122" s="1073"/>
      <c r="CY122" s="1073"/>
      <c r="CZ122" s="1073"/>
      <c r="DA122" s="1073"/>
      <c r="DB122" s="1073"/>
      <c r="DC122" s="1073"/>
      <c r="DD122" s="1073"/>
      <c r="DE122" s="1073"/>
      <c r="DF122" s="1074"/>
      <c r="DG122" s="971">
        <v>543620</v>
      </c>
      <c r="DH122" s="972"/>
      <c r="DI122" s="972"/>
      <c r="DJ122" s="972"/>
      <c r="DK122" s="972"/>
      <c r="DL122" s="972">
        <v>624211</v>
      </c>
      <c r="DM122" s="972"/>
      <c r="DN122" s="972"/>
      <c r="DO122" s="972"/>
      <c r="DP122" s="972"/>
      <c r="DQ122" s="972">
        <v>365209</v>
      </c>
      <c r="DR122" s="972"/>
      <c r="DS122" s="972"/>
      <c r="DT122" s="972"/>
      <c r="DU122" s="972"/>
      <c r="DV122" s="973">
        <v>3</v>
      </c>
      <c r="DW122" s="973"/>
      <c r="DX122" s="973"/>
      <c r="DY122" s="973"/>
      <c r="DZ122" s="974"/>
    </row>
    <row r="123" spans="1:130" s="246" customFormat="1" ht="26.25" customHeight="1" x14ac:dyDescent="0.15">
      <c r="A123" s="1111"/>
      <c r="B123" s="998"/>
      <c r="C123" s="968" t="s">
        <v>471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462</v>
      </c>
      <c r="AB123" s="1011"/>
      <c r="AC123" s="1011"/>
      <c r="AD123" s="1011"/>
      <c r="AE123" s="1012"/>
      <c r="AF123" s="1013" t="s">
        <v>462</v>
      </c>
      <c r="AG123" s="1011"/>
      <c r="AH123" s="1011"/>
      <c r="AI123" s="1011"/>
      <c r="AJ123" s="1012"/>
      <c r="AK123" s="1013" t="s">
        <v>454</v>
      </c>
      <c r="AL123" s="1011"/>
      <c r="AM123" s="1011"/>
      <c r="AN123" s="1011"/>
      <c r="AO123" s="1012"/>
      <c r="AP123" s="1014" t="s">
        <v>451</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488</v>
      </c>
      <c r="BP123" s="1058"/>
      <c r="BQ123" s="1117">
        <v>41727116</v>
      </c>
      <c r="BR123" s="1118"/>
      <c r="BS123" s="1118"/>
      <c r="BT123" s="1118"/>
      <c r="BU123" s="1118"/>
      <c r="BV123" s="1118">
        <v>40321988</v>
      </c>
      <c r="BW123" s="1118"/>
      <c r="BX123" s="1118"/>
      <c r="BY123" s="1118"/>
      <c r="BZ123" s="1118"/>
      <c r="CA123" s="1118">
        <v>39261435</v>
      </c>
      <c r="CB123" s="1118"/>
      <c r="CC123" s="1118"/>
      <c r="CD123" s="1118"/>
      <c r="CE123" s="1118"/>
      <c r="CF123" s="1051"/>
      <c r="CG123" s="1052"/>
      <c r="CH123" s="1052"/>
      <c r="CI123" s="1052"/>
      <c r="CJ123" s="1053"/>
      <c r="CK123" s="1062"/>
      <c r="CL123" s="1063"/>
      <c r="CM123" s="1063"/>
      <c r="CN123" s="1063"/>
      <c r="CO123" s="1064"/>
      <c r="CP123" s="1072" t="s">
        <v>489</v>
      </c>
      <c r="CQ123" s="1073"/>
      <c r="CR123" s="1073"/>
      <c r="CS123" s="1073"/>
      <c r="CT123" s="1073"/>
      <c r="CU123" s="1073"/>
      <c r="CV123" s="1073"/>
      <c r="CW123" s="1073"/>
      <c r="CX123" s="1073"/>
      <c r="CY123" s="1073"/>
      <c r="CZ123" s="1073"/>
      <c r="DA123" s="1073"/>
      <c r="DB123" s="1073"/>
      <c r="DC123" s="1073"/>
      <c r="DD123" s="1073"/>
      <c r="DE123" s="1073"/>
      <c r="DF123" s="1074"/>
      <c r="DG123" s="1010">
        <v>207801</v>
      </c>
      <c r="DH123" s="1011"/>
      <c r="DI123" s="1011"/>
      <c r="DJ123" s="1011"/>
      <c r="DK123" s="1012"/>
      <c r="DL123" s="1013">
        <v>196617</v>
      </c>
      <c r="DM123" s="1011"/>
      <c r="DN123" s="1011"/>
      <c r="DO123" s="1011"/>
      <c r="DP123" s="1012"/>
      <c r="DQ123" s="1013">
        <v>344318</v>
      </c>
      <c r="DR123" s="1011"/>
      <c r="DS123" s="1011"/>
      <c r="DT123" s="1011"/>
      <c r="DU123" s="1012"/>
      <c r="DV123" s="1014">
        <v>2.8</v>
      </c>
      <c r="DW123" s="1015"/>
      <c r="DX123" s="1015"/>
      <c r="DY123" s="1015"/>
      <c r="DZ123" s="1016"/>
    </row>
    <row r="124" spans="1:130" s="246" customFormat="1" ht="26.25" customHeight="1" thickBot="1" x14ac:dyDescent="0.2">
      <c r="A124" s="1111"/>
      <c r="B124" s="998"/>
      <c r="C124" s="968" t="s">
        <v>474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447</v>
      </c>
      <c r="AB124" s="1011"/>
      <c r="AC124" s="1011"/>
      <c r="AD124" s="1011"/>
      <c r="AE124" s="1012"/>
      <c r="AF124" s="1013" t="s">
        <v>444</v>
      </c>
      <c r="AG124" s="1011"/>
      <c r="AH124" s="1011"/>
      <c r="AI124" s="1011"/>
      <c r="AJ124" s="1012"/>
      <c r="AK124" s="1013" t="s">
        <v>462</v>
      </c>
      <c r="AL124" s="1011"/>
      <c r="AM124" s="1011"/>
      <c r="AN124" s="1011"/>
      <c r="AO124" s="1012"/>
      <c r="AP124" s="1014" t="s">
        <v>442</v>
      </c>
      <c r="AQ124" s="1015"/>
      <c r="AR124" s="1015"/>
      <c r="AS124" s="1015"/>
      <c r="AT124" s="1016"/>
      <c r="AU124" s="1113" t="s">
        <v>490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462</v>
      </c>
      <c r="BR124" s="1080"/>
      <c r="BS124" s="1080"/>
      <c r="BT124" s="1080"/>
      <c r="BU124" s="1080"/>
      <c r="BV124" s="1080" t="s">
        <v>444</v>
      </c>
      <c r="BW124" s="1080"/>
      <c r="BX124" s="1080"/>
      <c r="BY124" s="1080"/>
      <c r="BZ124" s="1080"/>
      <c r="CA124" s="1080" t="s">
        <v>462</v>
      </c>
      <c r="CB124" s="1080"/>
      <c r="CC124" s="1080"/>
      <c r="CD124" s="1080"/>
      <c r="CE124" s="1080"/>
      <c r="CF124" s="1081"/>
      <c r="CG124" s="1082"/>
      <c r="CH124" s="1082"/>
      <c r="CI124" s="1082"/>
      <c r="CJ124" s="1083"/>
      <c r="CK124" s="1065"/>
      <c r="CL124" s="1065"/>
      <c r="CM124" s="1065"/>
      <c r="CN124" s="1065"/>
      <c r="CO124" s="1066"/>
      <c r="CP124" s="1072" t="s">
        <v>491</v>
      </c>
      <c r="CQ124" s="1073"/>
      <c r="CR124" s="1073"/>
      <c r="CS124" s="1073"/>
      <c r="CT124" s="1073"/>
      <c r="CU124" s="1073"/>
      <c r="CV124" s="1073"/>
      <c r="CW124" s="1073"/>
      <c r="CX124" s="1073"/>
      <c r="CY124" s="1073"/>
      <c r="CZ124" s="1073"/>
      <c r="DA124" s="1073"/>
      <c r="DB124" s="1073"/>
      <c r="DC124" s="1073"/>
      <c r="DD124" s="1073"/>
      <c r="DE124" s="1073"/>
      <c r="DF124" s="1074"/>
      <c r="DG124" s="1057">
        <v>363327</v>
      </c>
      <c r="DH124" s="1036"/>
      <c r="DI124" s="1036"/>
      <c r="DJ124" s="1036"/>
      <c r="DK124" s="1037"/>
      <c r="DL124" s="1035">
        <v>323007</v>
      </c>
      <c r="DM124" s="1036"/>
      <c r="DN124" s="1036"/>
      <c r="DO124" s="1036"/>
      <c r="DP124" s="1037"/>
      <c r="DQ124" s="1035">
        <v>291781</v>
      </c>
      <c r="DR124" s="1036"/>
      <c r="DS124" s="1036"/>
      <c r="DT124" s="1036"/>
      <c r="DU124" s="1037"/>
      <c r="DV124" s="1038">
        <v>2.4</v>
      </c>
      <c r="DW124" s="1039"/>
      <c r="DX124" s="1039"/>
      <c r="DY124" s="1039"/>
      <c r="DZ124" s="1040"/>
    </row>
    <row r="125" spans="1:130" s="246" customFormat="1" ht="26.25" customHeight="1" x14ac:dyDescent="0.15">
      <c r="A125" s="1111"/>
      <c r="B125" s="998"/>
      <c r="C125" s="968" t="s">
        <v>476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447</v>
      </c>
      <c r="AG125" s="1011"/>
      <c r="AH125" s="1011"/>
      <c r="AI125" s="1011"/>
      <c r="AJ125" s="1012"/>
      <c r="AK125" s="1013" t="s">
        <v>447</v>
      </c>
      <c r="AL125" s="1011"/>
      <c r="AM125" s="1011"/>
      <c r="AN125" s="1011"/>
      <c r="AO125" s="1012"/>
      <c r="AP125" s="1014" t="s">
        <v>492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493</v>
      </c>
      <c r="CL125" s="1060"/>
      <c r="CM125" s="1060"/>
      <c r="CN125" s="1060"/>
      <c r="CO125" s="1061"/>
      <c r="CP125" s="992" t="s">
        <v>494</v>
      </c>
      <c r="CQ125" s="941"/>
      <c r="CR125" s="941"/>
      <c r="CS125" s="941"/>
      <c r="CT125" s="941"/>
      <c r="CU125" s="941"/>
      <c r="CV125" s="941"/>
      <c r="CW125" s="941"/>
      <c r="CX125" s="941"/>
      <c r="CY125" s="941"/>
      <c r="CZ125" s="941"/>
      <c r="DA125" s="941"/>
      <c r="DB125" s="941"/>
      <c r="DC125" s="941"/>
      <c r="DD125" s="941"/>
      <c r="DE125" s="941"/>
      <c r="DF125" s="942"/>
      <c r="DG125" s="978" t="s">
        <v>444</v>
      </c>
      <c r="DH125" s="979"/>
      <c r="DI125" s="979"/>
      <c r="DJ125" s="979"/>
      <c r="DK125" s="979"/>
      <c r="DL125" s="979" t="s">
        <v>447</v>
      </c>
      <c r="DM125" s="979"/>
      <c r="DN125" s="979"/>
      <c r="DO125" s="979"/>
      <c r="DP125" s="979"/>
      <c r="DQ125" s="979" t="s">
        <v>447</v>
      </c>
      <c r="DR125" s="979"/>
      <c r="DS125" s="979"/>
      <c r="DT125" s="979"/>
      <c r="DU125" s="979"/>
      <c r="DV125" s="980" t="s">
        <v>492</v>
      </c>
      <c r="DW125" s="980"/>
      <c r="DX125" s="980"/>
      <c r="DY125" s="980"/>
      <c r="DZ125" s="981"/>
    </row>
    <row r="126" spans="1:130" s="246" customFormat="1" ht="26.25" customHeight="1" thickBot="1" x14ac:dyDescent="0.2">
      <c r="A126" s="1111"/>
      <c r="B126" s="998"/>
      <c r="C126" s="968" t="s">
        <v>478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447</v>
      </c>
      <c r="AB126" s="1011"/>
      <c r="AC126" s="1011"/>
      <c r="AD126" s="1011"/>
      <c r="AE126" s="1012"/>
      <c r="AF126" s="1013" t="s">
        <v>444</v>
      </c>
      <c r="AG126" s="1011"/>
      <c r="AH126" s="1011"/>
      <c r="AI126" s="1011"/>
      <c r="AJ126" s="1012"/>
      <c r="AK126" s="1013" t="s">
        <v>447</v>
      </c>
      <c r="AL126" s="1011"/>
      <c r="AM126" s="1011"/>
      <c r="AN126" s="1011"/>
      <c r="AO126" s="1012"/>
      <c r="AP126" s="1014" t="s">
        <v>447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495</v>
      </c>
      <c r="CQ126" s="1002"/>
      <c r="CR126" s="1002"/>
      <c r="CS126" s="1002"/>
      <c r="CT126" s="1002"/>
      <c r="CU126" s="1002"/>
      <c r="CV126" s="1002"/>
      <c r="CW126" s="1002"/>
      <c r="CX126" s="1002"/>
      <c r="CY126" s="1002"/>
      <c r="CZ126" s="1002"/>
      <c r="DA126" s="1002"/>
      <c r="DB126" s="1002"/>
      <c r="DC126" s="1002"/>
      <c r="DD126" s="1002"/>
      <c r="DE126" s="1002"/>
      <c r="DF126" s="1003"/>
      <c r="DG126" s="971" t="s">
        <v>447</v>
      </c>
      <c r="DH126" s="972"/>
      <c r="DI126" s="972"/>
      <c r="DJ126" s="972"/>
      <c r="DK126" s="972"/>
      <c r="DL126" s="972" t="s">
        <v>447</v>
      </c>
      <c r="DM126" s="972"/>
      <c r="DN126" s="972"/>
      <c r="DO126" s="972"/>
      <c r="DP126" s="972"/>
      <c r="DQ126" s="972" t="s">
        <v>447</v>
      </c>
      <c r="DR126" s="972"/>
      <c r="DS126" s="972"/>
      <c r="DT126" s="972"/>
      <c r="DU126" s="972"/>
      <c r="DV126" s="973" t="s">
        <v>447</v>
      </c>
      <c r="DW126" s="973"/>
      <c r="DX126" s="973"/>
      <c r="DY126" s="973"/>
      <c r="DZ126" s="974"/>
    </row>
    <row r="127" spans="1:130" s="246" customFormat="1" ht="26.25" customHeight="1" x14ac:dyDescent="0.15">
      <c r="A127" s="1112"/>
      <c r="B127" s="1000"/>
      <c r="C127" s="1054" t="s">
        <v>496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447</v>
      </c>
      <c r="AB127" s="1011"/>
      <c r="AC127" s="1011"/>
      <c r="AD127" s="1011"/>
      <c r="AE127" s="1012"/>
      <c r="AF127" s="1013" t="s">
        <v>454</v>
      </c>
      <c r="AG127" s="1011"/>
      <c r="AH127" s="1011"/>
      <c r="AI127" s="1011"/>
      <c r="AJ127" s="1012"/>
      <c r="AK127" s="1013" t="s">
        <v>492</v>
      </c>
      <c r="AL127" s="1011"/>
      <c r="AM127" s="1011"/>
      <c r="AN127" s="1011"/>
      <c r="AO127" s="1012"/>
      <c r="AP127" s="1014" t="s">
        <v>454</v>
      </c>
      <c r="AQ127" s="1015"/>
      <c r="AR127" s="1015"/>
      <c r="AS127" s="1015"/>
      <c r="AT127" s="1016"/>
      <c r="AU127" s="282"/>
      <c r="AV127" s="282"/>
      <c r="AW127" s="282"/>
      <c r="AX127" s="1084" t="s">
        <v>497</v>
      </c>
      <c r="AY127" s="1085"/>
      <c r="AZ127" s="1085"/>
      <c r="BA127" s="1085"/>
      <c r="BB127" s="1085"/>
      <c r="BC127" s="1085"/>
      <c r="BD127" s="1085"/>
      <c r="BE127" s="1086"/>
      <c r="BF127" s="1087" t="s">
        <v>498</v>
      </c>
      <c r="BG127" s="1085"/>
      <c r="BH127" s="1085"/>
      <c r="BI127" s="1085"/>
      <c r="BJ127" s="1085"/>
      <c r="BK127" s="1085"/>
      <c r="BL127" s="1086"/>
      <c r="BM127" s="1087" t="s">
        <v>499</v>
      </c>
      <c r="BN127" s="1085"/>
      <c r="BO127" s="1085"/>
      <c r="BP127" s="1085"/>
      <c r="BQ127" s="1085"/>
      <c r="BR127" s="1085"/>
      <c r="BS127" s="1086"/>
      <c r="BT127" s="1087" t="s">
        <v>500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501</v>
      </c>
      <c r="CQ127" s="1002"/>
      <c r="CR127" s="1002"/>
      <c r="CS127" s="1002"/>
      <c r="CT127" s="1002"/>
      <c r="CU127" s="1002"/>
      <c r="CV127" s="1002"/>
      <c r="CW127" s="1002"/>
      <c r="CX127" s="1002"/>
      <c r="CY127" s="1002"/>
      <c r="CZ127" s="1002"/>
      <c r="DA127" s="1002"/>
      <c r="DB127" s="1002"/>
      <c r="DC127" s="1002"/>
      <c r="DD127" s="1002"/>
      <c r="DE127" s="1002"/>
      <c r="DF127" s="1003"/>
      <c r="DG127" s="971" t="s">
        <v>447</v>
      </c>
      <c r="DH127" s="972"/>
      <c r="DI127" s="972"/>
      <c r="DJ127" s="972"/>
      <c r="DK127" s="972"/>
      <c r="DL127" s="972" t="s">
        <v>454</v>
      </c>
      <c r="DM127" s="972"/>
      <c r="DN127" s="972"/>
      <c r="DO127" s="972"/>
      <c r="DP127" s="972"/>
      <c r="DQ127" s="972" t="s">
        <v>447</v>
      </c>
      <c r="DR127" s="972"/>
      <c r="DS127" s="972"/>
      <c r="DT127" s="972"/>
      <c r="DU127" s="972"/>
      <c r="DV127" s="973" t="s">
        <v>444</v>
      </c>
      <c r="DW127" s="973"/>
      <c r="DX127" s="973"/>
      <c r="DY127" s="973"/>
      <c r="DZ127" s="974"/>
    </row>
    <row r="128" spans="1:130" s="246" customFormat="1" ht="26.25" customHeight="1" thickBot="1" x14ac:dyDescent="0.2">
      <c r="A128" s="1095" t="s">
        <v>502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503</v>
      </c>
      <c r="X128" s="1097"/>
      <c r="Y128" s="1097"/>
      <c r="Z128" s="1098"/>
      <c r="AA128" s="1099">
        <v>140142</v>
      </c>
      <c r="AB128" s="1100"/>
      <c r="AC128" s="1100"/>
      <c r="AD128" s="1100"/>
      <c r="AE128" s="1101"/>
      <c r="AF128" s="1102">
        <v>137455</v>
      </c>
      <c r="AG128" s="1100"/>
      <c r="AH128" s="1100"/>
      <c r="AI128" s="1100"/>
      <c r="AJ128" s="1101"/>
      <c r="AK128" s="1102">
        <v>121295</v>
      </c>
      <c r="AL128" s="1100"/>
      <c r="AM128" s="1100"/>
      <c r="AN128" s="1100"/>
      <c r="AO128" s="1101"/>
      <c r="AP128" s="1103"/>
      <c r="AQ128" s="1104"/>
      <c r="AR128" s="1104"/>
      <c r="AS128" s="1104"/>
      <c r="AT128" s="1105"/>
      <c r="AU128" s="282"/>
      <c r="AV128" s="282"/>
      <c r="AW128" s="282"/>
      <c r="AX128" s="940" t="s">
        <v>504</v>
      </c>
      <c r="AY128" s="941"/>
      <c r="AZ128" s="941"/>
      <c r="BA128" s="941"/>
      <c r="BB128" s="941"/>
      <c r="BC128" s="941"/>
      <c r="BD128" s="941"/>
      <c r="BE128" s="942"/>
      <c r="BF128" s="1106" t="s">
        <v>454</v>
      </c>
      <c r="BG128" s="1107"/>
      <c r="BH128" s="1107"/>
      <c r="BI128" s="1107"/>
      <c r="BJ128" s="1107"/>
      <c r="BK128" s="1107"/>
      <c r="BL128" s="1108"/>
      <c r="BM128" s="1106">
        <v>12.8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505</v>
      </c>
      <c r="CQ128" s="1089"/>
      <c r="CR128" s="1089"/>
      <c r="CS128" s="1089"/>
      <c r="CT128" s="1089"/>
      <c r="CU128" s="1089"/>
      <c r="CV128" s="1089"/>
      <c r="CW128" s="1089"/>
      <c r="CX128" s="1089"/>
      <c r="CY128" s="1089"/>
      <c r="CZ128" s="1089"/>
      <c r="DA128" s="1089"/>
      <c r="DB128" s="1089"/>
      <c r="DC128" s="1089"/>
      <c r="DD128" s="1089"/>
      <c r="DE128" s="1089"/>
      <c r="DF128" s="1090"/>
      <c r="DG128" s="1091">
        <v>2554</v>
      </c>
      <c r="DH128" s="1092"/>
      <c r="DI128" s="1092"/>
      <c r="DJ128" s="1092"/>
      <c r="DK128" s="1092"/>
      <c r="DL128" s="1092">
        <v>1418</v>
      </c>
      <c r="DM128" s="1092"/>
      <c r="DN128" s="1092"/>
      <c r="DO128" s="1092"/>
      <c r="DP128" s="1092"/>
      <c r="DQ128" s="1092">
        <v>788</v>
      </c>
      <c r="DR128" s="1092"/>
      <c r="DS128" s="1092"/>
      <c r="DT128" s="1092"/>
      <c r="DU128" s="1092"/>
      <c r="DV128" s="1093">
        <v>0</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506</v>
      </c>
      <c r="X129" s="1126"/>
      <c r="Y129" s="1126"/>
      <c r="Z129" s="1127"/>
      <c r="AA129" s="1010">
        <v>15664723</v>
      </c>
      <c r="AB129" s="1011"/>
      <c r="AC129" s="1011"/>
      <c r="AD129" s="1011"/>
      <c r="AE129" s="1012"/>
      <c r="AF129" s="1013">
        <v>15123143</v>
      </c>
      <c r="AG129" s="1011"/>
      <c r="AH129" s="1011"/>
      <c r="AI129" s="1011"/>
      <c r="AJ129" s="1012"/>
      <c r="AK129" s="1013">
        <v>14726765</v>
      </c>
      <c r="AL129" s="1011"/>
      <c r="AM129" s="1011"/>
      <c r="AN129" s="1011"/>
      <c r="AO129" s="1012"/>
      <c r="AP129" s="1128"/>
      <c r="AQ129" s="1129"/>
      <c r="AR129" s="1129"/>
      <c r="AS129" s="1129"/>
      <c r="AT129" s="1130"/>
      <c r="AU129" s="284"/>
      <c r="AV129" s="284"/>
      <c r="AW129" s="284"/>
      <c r="AX129" s="1119" t="s">
        <v>507</v>
      </c>
      <c r="AY129" s="1002"/>
      <c r="AZ129" s="1002"/>
      <c r="BA129" s="1002"/>
      <c r="BB129" s="1002"/>
      <c r="BC129" s="1002"/>
      <c r="BD129" s="1002"/>
      <c r="BE129" s="1003"/>
      <c r="BF129" s="1120" t="s">
        <v>508</v>
      </c>
      <c r="BG129" s="1121"/>
      <c r="BH129" s="1121"/>
      <c r="BI129" s="1121"/>
      <c r="BJ129" s="1121"/>
      <c r="BK129" s="1121"/>
      <c r="BL129" s="1122"/>
      <c r="BM129" s="1120">
        <v>17.8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510</v>
      </c>
      <c r="X130" s="1126"/>
      <c r="Y130" s="1126"/>
      <c r="Z130" s="1127"/>
      <c r="AA130" s="1010">
        <v>2792871</v>
      </c>
      <c r="AB130" s="1011"/>
      <c r="AC130" s="1011"/>
      <c r="AD130" s="1011"/>
      <c r="AE130" s="1012"/>
      <c r="AF130" s="1013">
        <v>2693228</v>
      </c>
      <c r="AG130" s="1011"/>
      <c r="AH130" s="1011"/>
      <c r="AI130" s="1011"/>
      <c r="AJ130" s="1012"/>
      <c r="AK130" s="1013">
        <v>2588842</v>
      </c>
      <c r="AL130" s="1011"/>
      <c r="AM130" s="1011"/>
      <c r="AN130" s="1011"/>
      <c r="AO130" s="1012"/>
      <c r="AP130" s="1128"/>
      <c r="AQ130" s="1129"/>
      <c r="AR130" s="1129"/>
      <c r="AS130" s="1129"/>
      <c r="AT130" s="1130"/>
      <c r="AU130" s="284"/>
      <c r="AV130" s="284"/>
      <c r="AW130" s="284"/>
      <c r="AX130" s="1119" t="s">
        <v>511</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512</v>
      </c>
      <c r="X131" s="1164"/>
      <c r="Y131" s="1164"/>
      <c r="Z131" s="1165"/>
      <c r="AA131" s="1057">
        <v>12871852</v>
      </c>
      <c r="AB131" s="1036"/>
      <c r="AC131" s="1036"/>
      <c r="AD131" s="1036"/>
      <c r="AE131" s="1037"/>
      <c r="AF131" s="1035">
        <v>12429915</v>
      </c>
      <c r="AG131" s="1036"/>
      <c r="AH131" s="1036"/>
      <c r="AI131" s="1036"/>
      <c r="AJ131" s="1037"/>
      <c r="AK131" s="1035">
        <v>12137923</v>
      </c>
      <c r="AL131" s="1036"/>
      <c r="AM131" s="1036"/>
      <c r="AN131" s="1036"/>
      <c r="AO131" s="1037"/>
      <c r="AP131" s="1166"/>
      <c r="AQ131" s="1167"/>
      <c r="AR131" s="1167"/>
      <c r="AS131" s="1167"/>
      <c r="AT131" s="1168"/>
      <c r="AU131" s="284"/>
      <c r="AV131" s="284"/>
      <c r="AW131" s="284"/>
      <c r="AX131" s="1138" t="s">
        <v>513</v>
      </c>
      <c r="AY131" s="1089"/>
      <c r="AZ131" s="1089"/>
      <c r="BA131" s="1089"/>
      <c r="BB131" s="1089"/>
      <c r="BC131" s="1089"/>
      <c r="BD131" s="1089"/>
      <c r="BE131" s="1090"/>
      <c r="BF131" s="1139" t="s">
        <v>454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515</v>
      </c>
      <c r="W132" s="1149"/>
      <c r="X132" s="1149"/>
      <c r="Y132" s="1149"/>
      <c r="Z132" s="1150"/>
      <c r="AA132" s="1151">
        <v>4.7487960549999997</v>
      </c>
      <c r="AB132" s="1152"/>
      <c r="AC132" s="1152"/>
      <c r="AD132" s="1152"/>
      <c r="AE132" s="1153"/>
      <c r="AF132" s="1154">
        <v>4.8265977680000001</v>
      </c>
      <c r="AG132" s="1152"/>
      <c r="AH132" s="1152"/>
      <c r="AI132" s="1152"/>
      <c r="AJ132" s="1153"/>
      <c r="AK132" s="1154">
        <v>4.8625946960000004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516</v>
      </c>
      <c r="W133" s="1132"/>
      <c r="X133" s="1132"/>
      <c r="Y133" s="1132"/>
      <c r="Z133" s="1133"/>
      <c r="AA133" s="1134">
        <v>5</v>
      </c>
      <c r="AB133" s="1135"/>
      <c r="AC133" s="1135"/>
      <c r="AD133" s="1135"/>
      <c r="AE133" s="1136"/>
      <c r="AF133" s="1134">
        <v>4.8</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0fFzTXbz8DfxXfurROh9+P6TOWMHn2BFhqyVuBrr4yA0bi09Mg7WJvsRHsfF8JCoFV6ewweV7b73kVQG3peUw==" saltValue="nrDzHwHOexUoWwGC3wRE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R9rM6bFNhHvtIymd7ZGP49d4tEYEz7pdjGRigNp6EqZTnm0pC3hyHniPr/FKAHVThA6Pv0NGp/ByA4LziXhgA==" saltValue="zFnmVKZu6wZioo78FHX+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FTujgcmTWwc6NHTtl/UvoyGfSAeO1TZVUbkaTPX3zPqY06nC9KAjJYPjbGO34jzcONR+2KMkZVWXcBK/8Lpxg==" saltValue="TW4ZSjkJ5wOd3n+djCm4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525</v>
      </c>
      <c r="AL9" s="1175"/>
      <c r="AM9" s="1175"/>
      <c r="AN9" s="1176"/>
      <c r="AO9" s="312">
        <v>4849466</v>
      </c>
      <c r="AP9" s="312">
        <v>134726</v>
      </c>
      <c r="AQ9" s="313">
        <v>90414</v>
      </c>
      <c r="AR9" s="314">
        <v>49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526</v>
      </c>
      <c r="AL10" s="1175"/>
      <c r="AM10" s="1175"/>
      <c r="AN10" s="1176"/>
      <c r="AO10" s="315">
        <v>18446</v>
      </c>
      <c r="AP10" s="315">
        <v>512</v>
      </c>
      <c r="AQ10" s="316">
        <v>7325</v>
      </c>
      <c r="AR10" s="317">
        <v>-93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527</v>
      </c>
      <c r="AL11" s="1175"/>
      <c r="AM11" s="1175"/>
      <c r="AN11" s="1176"/>
      <c r="AO11" s="315">
        <v>616</v>
      </c>
      <c r="AP11" s="315">
        <v>17</v>
      </c>
      <c r="AQ11" s="316">
        <v>9426</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528</v>
      </c>
      <c r="AL12" s="1175"/>
      <c r="AM12" s="1175"/>
      <c r="AN12" s="1176"/>
      <c r="AO12" s="315">
        <v>41277</v>
      </c>
      <c r="AP12" s="315">
        <v>1147</v>
      </c>
      <c r="AQ12" s="316">
        <v>1167</v>
      </c>
      <c r="AR12" s="317">
        <v>-1.7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529</v>
      </c>
      <c r="AL13" s="1175"/>
      <c r="AM13" s="1175"/>
      <c r="AN13" s="1176"/>
      <c r="AO13" s="315" t="s">
        <v>530</v>
      </c>
      <c r="AP13" s="315" t="s">
        <v>530</v>
      </c>
      <c r="AQ13" s="316">
        <v>3</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531</v>
      </c>
      <c r="AL14" s="1175"/>
      <c r="AM14" s="1175"/>
      <c r="AN14" s="1176"/>
      <c r="AO14" s="315">
        <v>223488</v>
      </c>
      <c r="AP14" s="315">
        <v>6209</v>
      </c>
      <c r="AQ14" s="316">
        <v>4078</v>
      </c>
      <c r="AR14" s="317">
        <v>52.3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532</v>
      </c>
      <c r="AL15" s="1175"/>
      <c r="AM15" s="1175"/>
      <c r="AN15" s="1176"/>
      <c r="AO15" s="315">
        <v>4678</v>
      </c>
      <c r="AP15" s="315">
        <v>130</v>
      </c>
      <c r="AQ15" s="316">
        <v>2195</v>
      </c>
      <c r="AR15" s="317">
        <v>-94.1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533</v>
      </c>
      <c r="AL16" s="1178"/>
      <c r="AM16" s="1178"/>
      <c r="AN16" s="1179"/>
      <c r="AO16" s="315">
        <v>-460276</v>
      </c>
      <c r="AP16" s="315">
        <v>-12787</v>
      </c>
      <c r="AQ16" s="316">
        <v>-8893</v>
      </c>
      <c r="AR16" s="317">
        <v>43.8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4677695</v>
      </c>
      <c r="AP17" s="315">
        <v>129954</v>
      </c>
      <c r="AQ17" s="316">
        <v>105714</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538</v>
      </c>
      <c r="AL21" s="1170"/>
      <c r="AM21" s="1170"/>
      <c r="AN21" s="1171"/>
      <c r="AO21" s="327">
        <v>13.28</v>
      </c>
      <c r="AP21" s="328">
        <v>10.07</v>
      </c>
      <c r="AQ21" s="329">
        <v>3.21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539</v>
      </c>
      <c r="AL22" s="1170"/>
      <c r="AM22" s="1170"/>
      <c r="AN22" s="1171"/>
      <c r="AO22" s="332">
        <v>100.6</v>
      </c>
      <c r="AP22" s="333">
        <v>97.6</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543</v>
      </c>
      <c r="AL32" s="1186"/>
      <c r="AM32" s="1186"/>
      <c r="AN32" s="1187"/>
      <c r="AO32" s="342">
        <v>2925705</v>
      </c>
      <c r="AP32" s="342">
        <v>81281</v>
      </c>
      <c r="AQ32" s="343">
        <v>67110</v>
      </c>
      <c r="AR32" s="344">
        <v>21.1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544</v>
      </c>
      <c r="AL33" s="1186"/>
      <c r="AM33" s="1186"/>
      <c r="AN33" s="1187"/>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545</v>
      </c>
      <c r="AL34" s="1186"/>
      <c r="AM34" s="1186"/>
      <c r="AN34" s="1187"/>
      <c r="AO34" s="342" t="s">
        <v>530</v>
      </c>
      <c r="AP34" s="342" t="s">
        <v>530</v>
      </c>
      <c r="AQ34" s="343">
        <v>6</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546</v>
      </c>
      <c r="AL35" s="1186"/>
      <c r="AM35" s="1186"/>
      <c r="AN35" s="1187"/>
      <c r="AO35" s="342">
        <v>368049</v>
      </c>
      <c r="AP35" s="342">
        <v>10225</v>
      </c>
      <c r="AQ35" s="343">
        <v>17795</v>
      </c>
      <c r="AR35" s="344">
        <v>-42.5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547</v>
      </c>
      <c r="AL36" s="1186"/>
      <c r="AM36" s="1186"/>
      <c r="AN36" s="1187"/>
      <c r="AO36" s="342" t="s">
        <v>530</v>
      </c>
      <c r="AP36" s="342" t="s">
        <v>530</v>
      </c>
      <c r="AQ36" s="343">
        <v>2500</v>
      </c>
      <c r="AR36" s="344" t="s">
        <v>530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548</v>
      </c>
      <c r="AL37" s="1186"/>
      <c r="AM37" s="1186"/>
      <c r="AN37" s="1187"/>
      <c r="AO37" s="342">
        <v>6601</v>
      </c>
      <c r="AP37" s="342">
        <v>183</v>
      </c>
      <c r="AQ37" s="343">
        <v>1001</v>
      </c>
      <c r="AR37" s="344">
        <v>-81.7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549</v>
      </c>
      <c r="AL38" s="1189"/>
      <c r="AM38" s="1189"/>
      <c r="AN38" s="1190"/>
      <c r="AO38" s="345" t="s">
        <v>530</v>
      </c>
      <c r="AP38" s="345" t="s">
        <v>530</v>
      </c>
      <c r="AQ38" s="346">
        <v>4</v>
      </c>
      <c r="AR38" s="334" t="s">
        <v>530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550</v>
      </c>
      <c r="AL39" s="1189"/>
      <c r="AM39" s="1189"/>
      <c r="AN39" s="1190"/>
      <c r="AO39" s="342">
        <v>-121295</v>
      </c>
      <c r="AP39" s="342">
        <v>-3370</v>
      </c>
      <c r="AQ39" s="343">
        <v>-3748</v>
      </c>
      <c r="AR39" s="344">
        <v>-10.1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551</v>
      </c>
      <c r="AL40" s="1186"/>
      <c r="AM40" s="1186"/>
      <c r="AN40" s="1187"/>
      <c r="AO40" s="342">
        <v>-2588842</v>
      </c>
      <c r="AP40" s="342">
        <v>-71922</v>
      </c>
      <c r="AQ40" s="343">
        <v>-58908</v>
      </c>
      <c r="AR40" s="344">
        <v>22.1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590218</v>
      </c>
      <c r="AP41" s="342">
        <v>16397</v>
      </c>
      <c r="AQ41" s="343">
        <v>25761</v>
      </c>
      <c r="AR41" s="344">
        <v>-36.299999999999997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520</v>
      </c>
      <c r="AN49" s="1182" t="s">
        <v>555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4462760</v>
      </c>
      <c r="AN51" s="364">
        <v>115487</v>
      </c>
      <c r="AO51" s="365">
        <v>47.6</v>
      </c>
      <c r="AP51" s="366">
        <v>106614</v>
      </c>
      <c r="AQ51" s="367">
        <v>17.2</v>
      </c>
      <c r="AR51" s="368">
        <v>30.4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2225477</v>
      </c>
      <c r="AN52" s="372">
        <v>57591</v>
      </c>
      <c r="AO52" s="373">
        <v>74.099999999999994</v>
      </c>
      <c r="AP52" s="374">
        <v>45545</v>
      </c>
      <c r="AQ52" s="375">
        <v>20.7</v>
      </c>
      <c r="AR52" s="376">
        <v>53.4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3977766</v>
      </c>
      <c r="AN53" s="364">
        <v>104464</v>
      </c>
      <c r="AO53" s="365">
        <v>-9.5</v>
      </c>
      <c r="AP53" s="366">
        <v>85459</v>
      </c>
      <c r="AQ53" s="367">
        <v>-19.8</v>
      </c>
      <c r="AR53" s="368">
        <v>10.3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1809934</v>
      </c>
      <c r="AN54" s="372">
        <v>47532</v>
      </c>
      <c r="AO54" s="373">
        <v>-17.5</v>
      </c>
      <c r="AP54" s="374">
        <v>44378</v>
      </c>
      <c r="AQ54" s="375">
        <v>-2.6</v>
      </c>
      <c r="AR54" s="376">
        <v>-14.9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2740649</v>
      </c>
      <c r="AN55" s="364">
        <v>73074</v>
      </c>
      <c r="AO55" s="365">
        <v>-30</v>
      </c>
      <c r="AP55" s="366">
        <v>83280</v>
      </c>
      <c r="AQ55" s="367">
        <v>-2.5</v>
      </c>
      <c r="AR55" s="368">
        <v>-27.5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1579360</v>
      </c>
      <c r="AN56" s="372">
        <v>42111</v>
      </c>
      <c r="AO56" s="373">
        <v>-11.4</v>
      </c>
      <c r="AP56" s="374">
        <v>43123</v>
      </c>
      <c r="AQ56" s="375">
        <v>-2.8</v>
      </c>
      <c r="AR56" s="376">
        <v>-8.6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3853520</v>
      </c>
      <c r="AN57" s="364">
        <v>104647</v>
      </c>
      <c r="AO57" s="365">
        <v>43.2</v>
      </c>
      <c r="AP57" s="366">
        <v>88968</v>
      </c>
      <c r="AQ57" s="367">
        <v>6.8</v>
      </c>
      <c r="AR57" s="368">
        <v>36.4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1992613</v>
      </c>
      <c r="AN58" s="372">
        <v>54112</v>
      </c>
      <c r="AO58" s="373">
        <v>28.5</v>
      </c>
      <c r="AP58" s="374">
        <v>45482</v>
      </c>
      <c r="AQ58" s="375">
        <v>5.5</v>
      </c>
      <c r="AR58" s="376">
        <v>23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2796819</v>
      </c>
      <c r="AN59" s="364">
        <v>77700</v>
      </c>
      <c r="AO59" s="365">
        <v>-25.8</v>
      </c>
      <c r="AP59" s="366">
        <v>85173</v>
      </c>
      <c r="AQ59" s="367">
        <v>-4.3</v>
      </c>
      <c r="AR59" s="368">
        <v>-21.5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1925565</v>
      </c>
      <c r="AN60" s="372">
        <v>53495</v>
      </c>
      <c r="AO60" s="373">
        <v>-1.1000000000000001</v>
      </c>
      <c r="AP60" s="374">
        <v>43913</v>
      </c>
      <c r="AQ60" s="375">
        <v>-3.4</v>
      </c>
      <c r="AR60" s="376">
        <v>2.2999999999999998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3566303</v>
      </c>
      <c r="AN61" s="379">
        <v>95074</v>
      </c>
      <c r="AO61" s="380">
        <v>5.0999999999999996</v>
      </c>
      <c r="AP61" s="381">
        <v>89899</v>
      </c>
      <c r="AQ61" s="382">
        <v>-0.5</v>
      </c>
      <c r="AR61" s="368">
        <v>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1906590</v>
      </c>
      <c r="AN62" s="372">
        <v>50968</v>
      </c>
      <c r="AO62" s="373">
        <v>14.5</v>
      </c>
      <c r="AP62" s="374">
        <v>44488</v>
      </c>
      <c r="AQ62" s="375">
        <v>3.5</v>
      </c>
      <c r="AR62" s="376">
        <v>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TwAjd8QTSv/tEStl4T1KlSvV+yH5zgelCGCRLdZKvgYCqmlBe0+/5CdUERQzyIuXBV26zO4iJe8TFplimBUEg==" saltValue="zFRUCHZwNOrkiwLB+d8H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bdnRoB7dXEgarMrfuj/cWE5JzgSpTmfGuzsbfGeXfQXkYajDA4NzNbIPeFwi7xX8jo8hvD5wav1ncEohKyng==" saltValue="ylQgCn1N+R0+Qv35Dz5a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8lXDR/rshmZ+5oa7r8v0XExCoUkZ6tIFKi0IcK2QAiUp6rXPA+q/H+0+eZXeIycVLD147v39l1bukzuyKFsqQ==" saltValue="VqO8k7QJwW2prmCmlBzz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4" t="s">
        <v>3</v>
      </c>
      <c r="D47" s="1194"/>
      <c r="E47" s="1195"/>
      <c r="F47" s="11">
        <v>36.17</v>
      </c>
      <c r="G47" s="12">
        <v>41.23</v>
      </c>
      <c r="H47" s="12">
        <v>38.15</v>
      </c>
      <c r="I47" s="12">
        <v>40.82</v>
      </c>
      <c r="J47" s="13">
        <v>40.68</v>
      </c>
    </row>
    <row r="48" spans="2:10" ht="57.75" customHeight="1" x14ac:dyDescent="0.15">
      <c r="B48" s="14"/>
      <c r="C48" s="1196" t="s">
        <v>4</v>
      </c>
      <c r="D48" s="1196"/>
      <c r="E48" s="1197"/>
      <c r="F48" s="15">
        <v>6.93</v>
      </c>
      <c r="G48" s="16">
        <v>6.68</v>
      </c>
      <c r="H48" s="16">
        <v>6.24</v>
      </c>
      <c r="I48" s="16">
        <v>9.15</v>
      </c>
      <c r="J48" s="17">
        <v>6.97</v>
      </c>
    </row>
    <row r="49" spans="2:10" ht="57.75" customHeight="1" thickBot="1" x14ac:dyDescent="0.2">
      <c r="B49" s="18"/>
      <c r="C49" s="1198" t="s">
        <v>5</v>
      </c>
      <c r="D49" s="1198"/>
      <c r="E49" s="1199"/>
      <c r="F49" s="19">
        <v>0.1</v>
      </c>
      <c r="G49" s="20" t="s">
        <v>576</v>
      </c>
      <c r="H49" s="20" t="s">
        <v>577</v>
      </c>
      <c r="I49" s="20">
        <v>0.75</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bujK+Va67OYM0XscWn50daGQui1m9cAeclF6b75dHSLC0nufh0BE+jn3be2wFDsBUw1EnAW2FOZ3fTjUz8hWA==" saltValue="p5i843l3U7n41G8W7WJd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06" t="s">
        <v>579</v>
      </c>
      <c r="D34" s="1206"/>
      <c r="E34" s="1207"/>
      <c r="F34" s="32">
        <v>10.51</v>
      </c>
      <c r="G34" s="33">
        <v>10.82</v>
      </c>
      <c r="H34" s="33">
        <v>10.87</v>
      </c>
      <c r="I34" s="33">
        <v>9.39</v>
      </c>
      <c r="J34" s="34">
        <v>8.66</v>
      </c>
      <c r="K34" s="22"/>
      <c r="L34" s="22"/>
      <c r="M34" s="22"/>
      <c r="N34" s="22"/>
      <c r="O34" s="22"/>
      <c r="P34" s="22"/>
    </row>
    <row r="35" spans="1:16" ht="39" customHeight="1" x14ac:dyDescent="0.15">
      <c r="A35" s="22"/>
      <c r="B35" s="35"/>
      <c r="C35" s="1200" t="s">
        <v>580</v>
      </c>
      <c r="D35" s="1201"/>
      <c r="E35" s="1202"/>
      <c r="F35" s="36">
        <v>6.93</v>
      </c>
      <c r="G35" s="37">
        <v>6.68</v>
      </c>
      <c r="H35" s="37">
        <v>6.24</v>
      </c>
      <c r="I35" s="37">
        <v>9.14</v>
      </c>
      <c r="J35" s="38">
        <v>6.97</v>
      </c>
      <c r="K35" s="22"/>
      <c r="L35" s="22"/>
      <c r="M35" s="22"/>
      <c r="N35" s="22"/>
      <c r="O35" s="22"/>
      <c r="P35" s="22"/>
    </row>
    <row r="36" spans="1:16" ht="39" customHeight="1" x14ac:dyDescent="0.15">
      <c r="A36" s="22"/>
      <c r="B36" s="35"/>
      <c r="C36" s="1200" t="s">
        <v>581</v>
      </c>
      <c r="D36" s="1201"/>
      <c r="E36" s="1202"/>
      <c r="F36" s="36">
        <v>3.08</v>
      </c>
      <c r="G36" s="37">
        <v>3.29</v>
      </c>
      <c r="H36" s="37">
        <v>3.72</v>
      </c>
      <c r="I36" s="37">
        <v>4.03</v>
      </c>
      <c r="J36" s="38">
        <v>4.1500000000000004</v>
      </c>
      <c r="K36" s="22"/>
      <c r="L36" s="22"/>
      <c r="M36" s="22"/>
      <c r="N36" s="22"/>
      <c r="O36" s="22"/>
      <c r="P36" s="22"/>
    </row>
    <row r="37" spans="1:16" ht="39" customHeight="1" x14ac:dyDescent="0.15">
      <c r="A37" s="22"/>
      <c r="B37" s="35"/>
      <c r="C37" s="1200" t="s">
        <v>582</v>
      </c>
      <c r="D37" s="1201"/>
      <c r="E37" s="1202"/>
      <c r="F37" s="36">
        <v>0.71</v>
      </c>
      <c r="G37" s="37">
        <v>0.93</v>
      </c>
      <c r="H37" s="37">
        <v>1.91</v>
      </c>
      <c r="I37" s="37">
        <v>3.02</v>
      </c>
      <c r="J37" s="38">
        <v>3.27</v>
      </c>
      <c r="K37" s="22"/>
      <c r="L37" s="22"/>
      <c r="M37" s="22"/>
      <c r="N37" s="22"/>
      <c r="O37" s="22"/>
      <c r="P37" s="22"/>
    </row>
    <row r="38" spans="1:16" ht="39" customHeight="1" x14ac:dyDescent="0.15">
      <c r="A38" s="22"/>
      <c r="B38" s="35"/>
      <c r="C38" s="1200" t="s">
        <v>583</v>
      </c>
      <c r="D38" s="1201"/>
      <c r="E38" s="1202"/>
      <c r="F38" s="36">
        <v>1.6</v>
      </c>
      <c r="G38" s="37">
        <v>0.76</v>
      </c>
      <c r="H38" s="37">
        <v>0.77</v>
      </c>
      <c r="I38" s="37">
        <v>0.76</v>
      </c>
      <c r="J38" s="38">
        <v>0.28999999999999998</v>
      </c>
      <c r="K38" s="22"/>
      <c r="L38" s="22"/>
      <c r="M38" s="22"/>
      <c r="N38" s="22"/>
      <c r="O38" s="22"/>
      <c r="P38" s="22"/>
    </row>
    <row r="39" spans="1:16" ht="39" customHeight="1" x14ac:dyDescent="0.15">
      <c r="A39" s="22"/>
      <c r="B39" s="35"/>
      <c r="C39" s="1200" t="s">
        <v>584</v>
      </c>
      <c r="D39" s="1201"/>
      <c r="E39" s="1202"/>
      <c r="F39" s="36">
        <v>0.12</v>
      </c>
      <c r="G39" s="37">
        <v>0.12</v>
      </c>
      <c r="H39" s="37">
        <v>0.06</v>
      </c>
      <c r="I39" s="37">
        <v>0.24</v>
      </c>
      <c r="J39" s="38">
        <v>0.24</v>
      </c>
      <c r="K39" s="22"/>
      <c r="L39" s="22"/>
      <c r="M39" s="22"/>
      <c r="N39" s="22"/>
      <c r="O39" s="22"/>
      <c r="P39" s="22"/>
    </row>
    <row r="40" spans="1:16" ht="39" customHeight="1" x14ac:dyDescent="0.15">
      <c r="A40" s="22"/>
      <c r="B40" s="35"/>
      <c r="C40" s="1200" t="s">
        <v>585</v>
      </c>
      <c r="D40" s="1201"/>
      <c r="E40" s="1202"/>
      <c r="F40" s="36">
        <v>0.03</v>
      </c>
      <c r="G40" s="37">
        <v>0.03</v>
      </c>
      <c r="H40" s="37">
        <v>0.01</v>
      </c>
      <c r="I40" s="37">
        <v>0.05</v>
      </c>
      <c r="J40" s="38">
        <v>0.1</v>
      </c>
      <c r="K40" s="22"/>
      <c r="L40" s="22"/>
      <c r="M40" s="22"/>
      <c r="N40" s="22"/>
      <c r="O40" s="22"/>
      <c r="P40" s="22"/>
    </row>
    <row r="41" spans="1:16" ht="39" customHeight="1" x14ac:dyDescent="0.15">
      <c r="A41" s="22"/>
      <c r="B41" s="35"/>
      <c r="C41" s="1200" t="s">
        <v>586</v>
      </c>
      <c r="D41" s="1201"/>
      <c r="E41" s="1202"/>
      <c r="F41" s="36">
        <v>0</v>
      </c>
      <c r="G41" s="37">
        <v>0.02</v>
      </c>
      <c r="H41" s="37">
        <v>0.06</v>
      </c>
      <c r="I41" s="37">
        <v>0.14000000000000001</v>
      </c>
      <c r="J41" s="38">
        <v>0.08</v>
      </c>
      <c r="K41" s="22"/>
      <c r="L41" s="22"/>
      <c r="M41" s="22"/>
      <c r="N41" s="22"/>
      <c r="O41" s="22"/>
      <c r="P41" s="22"/>
    </row>
    <row r="42" spans="1:16" ht="39" customHeight="1" x14ac:dyDescent="0.15">
      <c r="A42" s="22"/>
      <c r="B42" s="39"/>
      <c r="C42" s="1200" t="s">
        <v>587</v>
      </c>
      <c r="D42" s="1201"/>
      <c r="E42" s="1202"/>
      <c r="F42" s="36" t="s">
        <v>530</v>
      </c>
      <c r="G42" s="37" t="s">
        <v>530</v>
      </c>
      <c r="H42" s="37" t="s">
        <v>530</v>
      </c>
      <c r="I42" s="37" t="s">
        <v>530</v>
      </c>
      <c r="J42" s="38" t="s">
        <v>530</v>
      </c>
      <c r="K42" s="22"/>
      <c r="L42" s="22"/>
      <c r="M42" s="22"/>
      <c r="N42" s="22"/>
      <c r="O42" s="22"/>
      <c r="P42" s="22"/>
    </row>
    <row r="43" spans="1:16" ht="39" customHeight="1" thickBot="1" x14ac:dyDescent="0.2">
      <c r="A43" s="22"/>
      <c r="B43" s="40"/>
      <c r="C43" s="1203" t="s">
        <v>588</v>
      </c>
      <c r="D43" s="1204"/>
      <c r="E43" s="1205"/>
      <c r="F43" s="41">
        <v>0.13</v>
      </c>
      <c r="G43" s="42">
        <v>0.19</v>
      </c>
      <c r="H43" s="42">
        <v>0.23</v>
      </c>
      <c r="I43" s="42">
        <v>0.17</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w7aGolOr9BP77TQSk6lOeaNzyOMi3Y2tRPXNhbUSKh7tA7sD91K5WfrrZ2pbIQ5DdZzDjELdJkKQ315nRA2Q==" saltValue="+nKJPxy+UDJPMGQVJoGi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3902</v>
      </c>
      <c r="L45" s="60">
        <v>3416</v>
      </c>
      <c r="M45" s="60">
        <v>3194</v>
      </c>
      <c r="N45" s="60">
        <v>3054</v>
      </c>
      <c r="O45" s="61">
        <v>2926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10"/>
      <c r="C48" s="1211"/>
      <c r="D48" s="62"/>
      <c r="E48" s="1216" t="s">
        <v>15</v>
      </c>
      <c r="F48" s="1216"/>
      <c r="G48" s="1216"/>
      <c r="H48" s="1216"/>
      <c r="I48" s="1216"/>
      <c r="J48" s="1217"/>
      <c r="K48" s="63">
        <v>317</v>
      </c>
      <c r="L48" s="64">
        <v>347</v>
      </c>
      <c r="M48" s="64">
        <v>342</v>
      </c>
      <c r="N48" s="64">
        <v>369</v>
      </c>
      <c r="O48" s="65">
        <v>368</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530</v>
      </c>
      <c r="L49" s="64" t="s">
        <v>530</v>
      </c>
      <c r="M49" s="64" t="s">
        <v>530</v>
      </c>
      <c r="N49" s="64" t="s">
        <v>530</v>
      </c>
      <c r="O49" s="65" t="s">
        <v>530</v>
      </c>
      <c r="P49" s="48"/>
      <c r="Q49" s="48"/>
      <c r="R49" s="48"/>
      <c r="S49" s="48"/>
      <c r="T49" s="48"/>
      <c r="U49" s="48"/>
    </row>
    <row r="50" spans="1:21" ht="30.75" customHeight="1" x14ac:dyDescent="0.15">
      <c r="A50" s="48"/>
      <c r="B50" s="1210"/>
      <c r="C50" s="1211"/>
      <c r="D50" s="62"/>
      <c r="E50" s="1216" t="s">
        <v>17</v>
      </c>
      <c r="F50" s="1216"/>
      <c r="G50" s="1216"/>
      <c r="H50" s="1216"/>
      <c r="I50" s="1216"/>
      <c r="J50" s="1217"/>
      <c r="K50" s="63">
        <v>26</v>
      </c>
      <c r="L50" s="64">
        <v>15</v>
      </c>
      <c r="M50" s="64">
        <v>8</v>
      </c>
      <c r="N50" s="64">
        <v>8</v>
      </c>
      <c r="O50" s="65">
        <v>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3497</v>
      </c>
      <c r="L52" s="64">
        <v>3106</v>
      </c>
      <c r="M52" s="64">
        <v>2933</v>
      </c>
      <c r="N52" s="64">
        <v>2830</v>
      </c>
      <c r="O52" s="65">
        <v>2710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748</v>
      </c>
      <c r="L53" s="69">
        <v>672</v>
      </c>
      <c r="M53" s="69">
        <v>611</v>
      </c>
      <c r="N53" s="69">
        <v>601</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zzg0mg46yVh+wk/6/YqVbOS4OjOzEH0+z/J5omp3l+EbnxhiCqZ1K7YK/NQ7abTbgsi8ArsNRXYnyamYx34Aw==" saltValue="B7PcEKf+L6mGl/FUBwqI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34" t="s">
        <v>30</v>
      </c>
      <c r="C41" s="1235"/>
      <c r="D41" s="101"/>
      <c r="E41" s="1240" t="s">
        <v>31</v>
      </c>
      <c r="F41" s="1240"/>
      <c r="G41" s="1240"/>
      <c r="H41" s="1241"/>
      <c r="I41" s="102">
        <v>27163</v>
      </c>
      <c r="J41" s="103">
        <v>26380</v>
      </c>
      <c r="K41" s="103">
        <v>24696</v>
      </c>
      <c r="L41" s="103">
        <v>23247</v>
      </c>
      <c r="M41" s="104">
        <v>21954</v>
      </c>
    </row>
    <row r="42" spans="2:13" ht="27.75" customHeight="1" x14ac:dyDescent="0.15">
      <c r="B42" s="1236"/>
      <c r="C42" s="1237"/>
      <c r="D42" s="105"/>
      <c r="E42" s="1242" t="s">
        <v>32</v>
      </c>
      <c r="F42" s="1242"/>
      <c r="G42" s="1242"/>
      <c r="H42" s="1243"/>
      <c r="I42" s="106">
        <v>46</v>
      </c>
      <c r="J42" s="107">
        <v>32</v>
      </c>
      <c r="K42" s="107">
        <v>25</v>
      </c>
      <c r="L42" s="107">
        <v>17</v>
      </c>
      <c r="M42" s="108">
        <v>11</v>
      </c>
    </row>
    <row r="43" spans="2:13" ht="27.75" customHeight="1" x14ac:dyDescent="0.15">
      <c r="B43" s="1236"/>
      <c r="C43" s="1237"/>
      <c r="D43" s="105"/>
      <c r="E43" s="1242" t="s">
        <v>33</v>
      </c>
      <c r="F43" s="1242"/>
      <c r="G43" s="1242"/>
      <c r="H43" s="1243"/>
      <c r="I43" s="106">
        <v>4135</v>
      </c>
      <c r="J43" s="107">
        <v>4017</v>
      </c>
      <c r="K43" s="107">
        <v>3834</v>
      </c>
      <c r="L43" s="107">
        <v>3733</v>
      </c>
      <c r="M43" s="108">
        <v>3446</v>
      </c>
    </row>
    <row r="44" spans="2:13" ht="27.75" customHeight="1" x14ac:dyDescent="0.15">
      <c r="B44" s="1236"/>
      <c r="C44" s="1237"/>
      <c r="D44" s="105"/>
      <c r="E44" s="1242" t="s">
        <v>34</v>
      </c>
      <c r="F44" s="1242"/>
      <c r="G44" s="1242"/>
      <c r="H44" s="1243"/>
      <c r="I44" s="106" t="s">
        <v>530</v>
      </c>
      <c r="J44" s="107" t="s">
        <v>530</v>
      </c>
      <c r="K44" s="107" t="s">
        <v>530</v>
      </c>
      <c r="L44" s="107" t="s">
        <v>530</v>
      </c>
      <c r="M44" s="108" t="s">
        <v>530</v>
      </c>
    </row>
    <row r="45" spans="2:13" ht="27.75" customHeight="1" x14ac:dyDescent="0.15">
      <c r="B45" s="1236"/>
      <c r="C45" s="1237"/>
      <c r="D45" s="105"/>
      <c r="E45" s="1242" t="s">
        <v>35</v>
      </c>
      <c r="F45" s="1242"/>
      <c r="G45" s="1242"/>
      <c r="H45" s="1243"/>
      <c r="I45" s="106">
        <v>5642</v>
      </c>
      <c r="J45" s="107">
        <v>5589</v>
      </c>
      <c r="K45" s="107">
        <v>5554</v>
      </c>
      <c r="L45" s="107">
        <v>5580</v>
      </c>
      <c r="M45" s="108">
        <v>5301</v>
      </c>
    </row>
    <row r="46" spans="2:13" ht="27.75" customHeight="1" x14ac:dyDescent="0.15">
      <c r="B46" s="1236"/>
      <c r="C46" s="1237"/>
      <c r="D46" s="109"/>
      <c r="E46" s="1242" t="s">
        <v>36</v>
      </c>
      <c r="F46" s="1242"/>
      <c r="G46" s="1242"/>
      <c r="H46" s="1243"/>
      <c r="I46" s="106">
        <v>11</v>
      </c>
      <c r="J46" s="107">
        <v>6</v>
      </c>
      <c r="K46" s="107">
        <v>3</v>
      </c>
      <c r="L46" s="107">
        <v>1</v>
      </c>
      <c r="M46" s="108">
        <v>1</v>
      </c>
    </row>
    <row r="47" spans="2:13" ht="27.75" customHeight="1" x14ac:dyDescent="0.15">
      <c r="B47" s="1236"/>
      <c r="C47" s="1237"/>
      <c r="D47" s="110"/>
      <c r="E47" s="1244" t="s">
        <v>37</v>
      </c>
      <c r="F47" s="1245"/>
      <c r="G47" s="1245"/>
      <c r="H47" s="1246"/>
      <c r="I47" s="106" t="s">
        <v>530</v>
      </c>
      <c r="J47" s="107" t="s">
        <v>530</v>
      </c>
      <c r="K47" s="107" t="s">
        <v>530</v>
      </c>
      <c r="L47" s="107" t="s">
        <v>530</v>
      </c>
      <c r="M47" s="108" t="s">
        <v>530</v>
      </c>
    </row>
    <row r="48" spans="2:13" ht="27.75" customHeight="1" x14ac:dyDescent="0.15">
      <c r="B48" s="1236"/>
      <c r="C48" s="1237"/>
      <c r="D48" s="105"/>
      <c r="E48" s="1242" t="s">
        <v>38</v>
      </c>
      <c r="F48" s="1242"/>
      <c r="G48" s="1242"/>
      <c r="H48" s="1243"/>
      <c r="I48" s="106" t="s">
        <v>530</v>
      </c>
      <c r="J48" s="107" t="s">
        <v>530</v>
      </c>
      <c r="K48" s="107" t="s">
        <v>530</v>
      </c>
      <c r="L48" s="107" t="s">
        <v>530</v>
      </c>
      <c r="M48" s="108" t="s">
        <v>530</v>
      </c>
    </row>
    <row r="49" spans="2:13" ht="27.75" customHeight="1" x14ac:dyDescent="0.15">
      <c r="B49" s="1238"/>
      <c r="C49" s="1239"/>
      <c r="D49" s="105"/>
      <c r="E49" s="1242" t="s">
        <v>39</v>
      </c>
      <c r="F49" s="1242"/>
      <c r="G49" s="1242"/>
      <c r="H49" s="1243"/>
      <c r="I49" s="106" t="s">
        <v>530</v>
      </c>
      <c r="J49" s="107" t="s">
        <v>530</v>
      </c>
      <c r="K49" s="107" t="s">
        <v>530</v>
      </c>
      <c r="L49" s="107" t="s">
        <v>530</v>
      </c>
      <c r="M49" s="108" t="s">
        <v>530</v>
      </c>
    </row>
    <row r="50" spans="2:13" ht="27.75" customHeight="1" x14ac:dyDescent="0.15">
      <c r="B50" s="1247" t="s">
        <v>40</v>
      </c>
      <c r="C50" s="1248"/>
      <c r="D50" s="111"/>
      <c r="E50" s="1242" t="s">
        <v>41</v>
      </c>
      <c r="F50" s="1242"/>
      <c r="G50" s="1242"/>
      <c r="H50" s="1243"/>
      <c r="I50" s="106">
        <v>14773</v>
      </c>
      <c r="J50" s="107">
        <v>17084</v>
      </c>
      <c r="K50" s="107">
        <v>17365</v>
      </c>
      <c r="L50" s="107">
        <v>17643</v>
      </c>
      <c r="M50" s="108">
        <v>17915</v>
      </c>
    </row>
    <row r="51" spans="2:13" ht="27.75" customHeight="1" x14ac:dyDescent="0.15">
      <c r="B51" s="1236"/>
      <c r="C51" s="1237"/>
      <c r="D51" s="105"/>
      <c r="E51" s="1242" t="s">
        <v>42</v>
      </c>
      <c r="F51" s="1242"/>
      <c r="G51" s="1242"/>
      <c r="H51" s="1243"/>
      <c r="I51" s="106">
        <v>1857</v>
      </c>
      <c r="J51" s="107">
        <v>1772</v>
      </c>
      <c r="K51" s="107">
        <v>1761</v>
      </c>
      <c r="L51" s="107">
        <v>1558</v>
      </c>
      <c r="M51" s="108">
        <v>1492</v>
      </c>
    </row>
    <row r="52" spans="2:13" ht="27.75" customHeight="1" x14ac:dyDescent="0.15">
      <c r="B52" s="1238"/>
      <c r="C52" s="1239"/>
      <c r="D52" s="105"/>
      <c r="E52" s="1242" t="s">
        <v>43</v>
      </c>
      <c r="F52" s="1242"/>
      <c r="G52" s="1242"/>
      <c r="H52" s="1243"/>
      <c r="I52" s="106">
        <v>24572</v>
      </c>
      <c r="J52" s="107">
        <v>24004</v>
      </c>
      <c r="K52" s="107">
        <v>22601</v>
      </c>
      <c r="L52" s="107">
        <v>21121</v>
      </c>
      <c r="M52" s="108">
        <v>19855</v>
      </c>
    </row>
    <row r="53" spans="2:13" ht="27.75" customHeight="1" thickBot="1" x14ac:dyDescent="0.2">
      <c r="B53" s="1249" t="s">
        <v>44</v>
      </c>
      <c r="C53" s="1250"/>
      <c r="D53" s="112"/>
      <c r="E53" s="1251" t="s">
        <v>45</v>
      </c>
      <c r="F53" s="1251"/>
      <c r="G53" s="1251"/>
      <c r="H53" s="1252"/>
      <c r="I53" s="113">
        <v>-4205</v>
      </c>
      <c r="J53" s="114">
        <v>-6836</v>
      </c>
      <c r="K53" s="114">
        <v>-7616</v>
      </c>
      <c r="L53" s="114">
        <v>-7742</v>
      </c>
      <c r="M53" s="115">
        <v>-8550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SmRL16LJCmXK//mXhmG3Eh2sDyIPReVks6Yl85TInUzx1WUFbQQHciOGxHDHvq2kpdMMUoWloYZx5X2ac3Zw==" saltValue="/VsL+F5jXKS4I5iU4y3w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61" t="s">
        <v>48</v>
      </c>
      <c r="D55" s="1261"/>
      <c r="E55" s="1262"/>
      <c r="F55" s="127">
        <v>5976</v>
      </c>
      <c r="G55" s="127">
        <v>6173</v>
      </c>
      <c r="H55" s="128">
        <v>5991</v>
      </c>
    </row>
    <row r="56" spans="2:8" ht="52.5" customHeight="1" x14ac:dyDescent="0.15">
      <c r="B56" s="129"/>
      <c r="C56" s="1263" t="s">
        <v>49</v>
      </c>
      <c r="D56" s="1263"/>
      <c r="E56" s="1264"/>
      <c r="F56" s="130">
        <v>1803</v>
      </c>
      <c r="G56" s="130">
        <v>1807</v>
      </c>
      <c r="H56" s="131">
        <v>1776</v>
      </c>
    </row>
    <row r="57" spans="2:8" ht="53.25" customHeight="1" x14ac:dyDescent="0.15">
      <c r="B57" s="129"/>
      <c r="C57" s="1265" t="s">
        <v>50</v>
      </c>
      <c r="D57" s="1265"/>
      <c r="E57" s="1266"/>
      <c r="F57" s="132">
        <v>11580</v>
      </c>
      <c r="G57" s="132">
        <v>11432</v>
      </c>
      <c r="H57" s="133">
        <v>11730</v>
      </c>
    </row>
    <row r="58" spans="2:8" ht="45.75" customHeight="1" x14ac:dyDescent="0.15">
      <c r="B58" s="134"/>
      <c r="C58" s="1253" t="s">
        <v>595</v>
      </c>
      <c r="D58" s="1254"/>
      <c r="E58" s="1255"/>
      <c r="F58" s="135">
        <v>5769</v>
      </c>
      <c r="G58" s="135">
        <v>5564</v>
      </c>
      <c r="H58" s="136">
        <v>6164</v>
      </c>
    </row>
    <row r="59" spans="2:8" ht="45.75" customHeight="1" x14ac:dyDescent="0.15">
      <c r="B59" s="134"/>
      <c r="C59" s="1253" t="s">
        <v>596</v>
      </c>
      <c r="D59" s="1254"/>
      <c r="E59" s="1255"/>
      <c r="F59" s="135">
        <v>3627</v>
      </c>
      <c r="G59" s="135">
        <v>3435</v>
      </c>
      <c r="H59" s="136">
        <v>3217</v>
      </c>
    </row>
    <row r="60" spans="2:8" ht="45.75" customHeight="1" x14ac:dyDescent="0.15">
      <c r="B60" s="134"/>
      <c r="C60" s="1253" t="s">
        <v>597</v>
      </c>
      <c r="D60" s="1254"/>
      <c r="E60" s="1255"/>
      <c r="F60" s="135">
        <v>1032</v>
      </c>
      <c r="G60" s="135">
        <v>985</v>
      </c>
      <c r="H60" s="136">
        <v>939</v>
      </c>
    </row>
    <row r="61" spans="2:8" ht="45.75" customHeight="1" x14ac:dyDescent="0.15">
      <c r="B61" s="134"/>
      <c r="C61" s="1253" t="s">
        <v>598</v>
      </c>
      <c r="D61" s="1254"/>
      <c r="E61" s="1255"/>
      <c r="F61" s="135">
        <v>322</v>
      </c>
      <c r="G61" s="135">
        <v>628</v>
      </c>
      <c r="H61" s="136">
        <v>576</v>
      </c>
    </row>
    <row r="62" spans="2:8" ht="45.75" customHeight="1" thickBot="1" x14ac:dyDescent="0.2">
      <c r="B62" s="137"/>
      <c r="C62" s="1256" t="s">
        <v>599</v>
      </c>
      <c r="D62" s="1257"/>
      <c r="E62" s="1258"/>
      <c r="F62" s="138">
        <v>274</v>
      </c>
      <c r="G62" s="138">
        <v>250</v>
      </c>
      <c r="H62" s="139">
        <v>217</v>
      </c>
    </row>
    <row r="63" spans="2:8" ht="52.5" customHeight="1" thickBot="1" x14ac:dyDescent="0.2">
      <c r="B63" s="140"/>
      <c r="C63" s="1259" t="s">
        <v>51</v>
      </c>
      <c r="D63" s="1259"/>
      <c r="E63" s="1260"/>
      <c r="F63" s="141">
        <v>19359</v>
      </c>
      <c r="G63" s="141">
        <v>19411</v>
      </c>
      <c r="H63" s="142">
        <v>19498</v>
      </c>
    </row>
    <row r="64" spans="2:8" ht="15" customHeight="1" x14ac:dyDescent="0.15"/>
    <row r="65" ht="0" hidden="1" customHeight="1" x14ac:dyDescent="0.15"/>
    <row r="66" ht="0" hidden="1" customHeight="1" x14ac:dyDescent="0.15"/>
  </sheetData>
  <sheetProtection algorithmName="SHA-512" hashValue="sDx0XUwqtzrbhuuNRaSYUroTUKTIHxhF99N0RKaot0HSOPyM9/fJpeaTtTPzUkHjRTMF2PXNWyTOPkowGM0qoQ==" saltValue="7Su3tseErg2xdNjoAsUx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Normal="100" zoomScaleSheetLayoutView="55" workbookViewId="0">
      <selection activeCell="CF79" sqref="CF79:CM8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571</v>
      </c>
      <c r="BQ50" s="1301"/>
      <c r="BR50" s="1301"/>
      <c r="BS50" s="1301"/>
      <c r="BT50" s="1301"/>
      <c r="BU50" s="1301"/>
      <c r="BV50" s="1301"/>
      <c r="BW50" s="1301"/>
      <c r="BX50" s="1301" t="s">
        <v>572</v>
      </c>
      <c r="BY50" s="1301"/>
      <c r="BZ50" s="1301"/>
      <c r="CA50" s="1301"/>
      <c r="CB50" s="1301"/>
      <c r="CC50" s="1301"/>
      <c r="CD50" s="1301"/>
      <c r="CE50" s="1301"/>
      <c r="CF50" s="1301" t="s">
        <v>573</v>
      </c>
      <c r="CG50" s="1301"/>
      <c r="CH50" s="1301"/>
      <c r="CI50" s="1301"/>
      <c r="CJ50" s="1301"/>
      <c r="CK50" s="1301"/>
      <c r="CL50" s="1301"/>
      <c r="CM50" s="1301"/>
      <c r="CN50" s="1301" t="s">
        <v>574</v>
      </c>
      <c r="CO50" s="1301"/>
      <c r="CP50" s="1301"/>
      <c r="CQ50" s="1301"/>
      <c r="CR50" s="1301"/>
      <c r="CS50" s="1301"/>
      <c r="CT50" s="1301"/>
      <c r="CU50" s="1301"/>
      <c r="CV50" s="1301" t="s">
        <v>575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630</v>
      </c>
      <c r="AO51" s="1305"/>
      <c r="AP51" s="1305"/>
      <c r="AQ51" s="1305"/>
      <c r="AR51" s="1305"/>
      <c r="AS51" s="1305"/>
      <c r="AT51" s="1305"/>
      <c r="AU51" s="1305"/>
      <c r="AV51" s="1305"/>
      <c r="AW51" s="1305"/>
      <c r="AX51" s="1305"/>
      <c r="AY51" s="1305"/>
      <c r="AZ51" s="1305"/>
      <c r="BA51" s="1305"/>
      <c r="BB51" s="1305" t="s">
        <v>631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73.099999999999994</v>
      </c>
      <c r="BY53" s="1307"/>
      <c r="BZ53" s="1307"/>
      <c r="CA53" s="1307"/>
      <c r="CB53" s="1307"/>
      <c r="CC53" s="1307"/>
      <c r="CD53" s="1307"/>
      <c r="CE53" s="1307"/>
      <c r="CF53" s="1307">
        <v>62.2</v>
      </c>
      <c r="CG53" s="1307"/>
      <c r="CH53" s="1307"/>
      <c r="CI53" s="1307"/>
      <c r="CJ53" s="1307"/>
      <c r="CK53" s="1307"/>
      <c r="CL53" s="1307"/>
      <c r="CM53" s="1307"/>
      <c r="CN53" s="1307">
        <v>63.3</v>
      </c>
      <c r="CO53" s="1307"/>
      <c r="CP53" s="1307"/>
      <c r="CQ53" s="1307"/>
      <c r="CR53" s="1307"/>
      <c r="CS53" s="1307"/>
      <c r="CT53" s="1307"/>
      <c r="CU53" s="1307"/>
      <c r="CV53" s="1307">
        <v>64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633</v>
      </c>
      <c r="AO55" s="1301"/>
      <c r="AP55" s="1301"/>
      <c r="AQ55" s="1301"/>
      <c r="AR55" s="1301"/>
      <c r="AS55" s="1301"/>
      <c r="AT55" s="1301"/>
      <c r="AU55" s="1301"/>
      <c r="AV55" s="1301"/>
      <c r="AW55" s="1301"/>
      <c r="AX55" s="1301"/>
      <c r="AY55" s="1301"/>
      <c r="AZ55" s="1301"/>
      <c r="BA55" s="1301"/>
      <c r="BB55" s="1305" t="s">
        <v>631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634</v>
      </c>
    </row>
    <row r="64" spans="1:109" x14ac:dyDescent="0.15">
      <c r="B64" s="1276"/>
      <c r="G64" s="1283"/>
      <c r="I64" s="1317"/>
      <c r="J64" s="1317"/>
      <c r="K64" s="1317"/>
      <c r="L64" s="1317"/>
      <c r="M64" s="1317"/>
      <c r="N64" s="1318"/>
      <c r="AM64" s="1283"/>
      <c r="AN64" s="1283" t="s">
        <v>627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571</v>
      </c>
      <c r="BQ72" s="1301"/>
      <c r="BR72" s="1301"/>
      <c r="BS72" s="1301"/>
      <c r="BT72" s="1301"/>
      <c r="BU72" s="1301"/>
      <c r="BV72" s="1301"/>
      <c r="BW72" s="1301"/>
      <c r="BX72" s="1301" t="s">
        <v>572</v>
      </c>
      <c r="BY72" s="1301"/>
      <c r="BZ72" s="1301"/>
      <c r="CA72" s="1301"/>
      <c r="CB72" s="1301"/>
      <c r="CC72" s="1301"/>
      <c r="CD72" s="1301"/>
      <c r="CE72" s="1301"/>
      <c r="CF72" s="1301" t="s">
        <v>573</v>
      </c>
      <c r="CG72" s="1301"/>
      <c r="CH72" s="1301"/>
      <c r="CI72" s="1301"/>
      <c r="CJ72" s="1301"/>
      <c r="CK72" s="1301"/>
      <c r="CL72" s="1301"/>
      <c r="CM72" s="1301"/>
      <c r="CN72" s="1301" t="s">
        <v>574</v>
      </c>
      <c r="CO72" s="1301"/>
      <c r="CP72" s="1301"/>
      <c r="CQ72" s="1301"/>
      <c r="CR72" s="1301"/>
      <c r="CS72" s="1301"/>
      <c r="CT72" s="1301"/>
      <c r="CU72" s="1301"/>
      <c r="CV72" s="1301" t="s">
        <v>575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630</v>
      </c>
      <c r="AO73" s="1305"/>
      <c r="AP73" s="1305"/>
      <c r="AQ73" s="1305"/>
      <c r="AR73" s="1305"/>
      <c r="AS73" s="1305"/>
      <c r="AT73" s="1305"/>
      <c r="AU73" s="1305"/>
      <c r="AV73" s="1305"/>
      <c r="AW73" s="1305"/>
      <c r="AX73" s="1305"/>
      <c r="AY73" s="1305"/>
      <c r="AZ73" s="1305"/>
      <c r="BA73" s="1305"/>
      <c r="BB73" s="1305" t="s">
        <v>631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636</v>
      </c>
      <c r="BC75" s="1305"/>
      <c r="BD75" s="1305"/>
      <c r="BE75" s="1305"/>
      <c r="BF75" s="1305"/>
      <c r="BG75" s="1305"/>
      <c r="BH75" s="1305"/>
      <c r="BI75" s="1305"/>
      <c r="BJ75" s="1305"/>
      <c r="BK75" s="1305"/>
      <c r="BL75" s="1305"/>
      <c r="BM75" s="1305"/>
      <c r="BN75" s="1305"/>
      <c r="BO75" s="1305"/>
      <c r="BP75" s="1307">
        <v>7</v>
      </c>
      <c r="BQ75" s="1307"/>
      <c r="BR75" s="1307"/>
      <c r="BS75" s="1307"/>
      <c r="BT75" s="1307"/>
      <c r="BU75" s="1307"/>
      <c r="BV75" s="1307"/>
      <c r="BW75" s="1307"/>
      <c r="BX75" s="1307">
        <v>5.9</v>
      </c>
      <c r="BY75" s="1307"/>
      <c r="BZ75" s="1307"/>
      <c r="CA75" s="1307"/>
      <c r="CB75" s="1307"/>
      <c r="CC75" s="1307"/>
      <c r="CD75" s="1307"/>
      <c r="CE75" s="1307"/>
      <c r="CF75" s="1307">
        <v>5</v>
      </c>
      <c r="CG75" s="1307"/>
      <c r="CH75" s="1307"/>
      <c r="CI75" s="1307"/>
      <c r="CJ75" s="1307"/>
      <c r="CK75" s="1307"/>
      <c r="CL75" s="1307"/>
      <c r="CM75" s="1307"/>
      <c r="CN75" s="1307">
        <v>4.8</v>
      </c>
      <c r="CO75" s="1307"/>
      <c r="CP75" s="1307"/>
      <c r="CQ75" s="1307"/>
      <c r="CR75" s="1307"/>
      <c r="CS75" s="1307"/>
      <c r="CT75" s="1307"/>
      <c r="CU75" s="1307"/>
      <c r="CV75" s="1307">
        <v>4.8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633</v>
      </c>
      <c r="AO77" s="1301"/>
      <c r="AP77" s="1301"/>
      <c r="AQ77" s="1301"/>
      <c r="AR77" s="1301"/>
      <c r="AS77" s="1301"/>
      <c r="AT77" s="1301"/>
      <c r="AU77" s="1301"/>
      <c r="AV77" s="1301"/>
      <c r="AW77" s="1301"/>
      <c r="AX77" s="1301"/>
      <c r="AY77" s="1301"/>
      <c r="AZ77" s="1301"/>
      <c r="BA77" s="1301"/>
      <c r="BB77" s="1305" t="s">
        <v>631</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636</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KLzFIG6LUCZqfCgun2JGOOiyL+8hB69wMsCXbRtEpeW7q1rpXi1q2g+Qlon4AneH/lzi7iqYvuY87VzWk+Mkg==" saltValue="nDmSwfOQ4cmDmifJeoL5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80" zoomScaleNormal="80" zoomScaleSheetLayoutView="70" workbookViewId="0">
      <selection activeCell="CN105" sqref="CN10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Uw3toMJJfpKVzB9gqAxkX2S9E3dYT0MP+RbPsg65qSdtAUkdKjK/ZKIRIcr9SIXiN99h60QL5LfBvpRJtdzYg==" saltValue="yZZANJZTQF1p/PWj0ARu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CP107" sqref="CP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7at4S7Mow9rhQEn28LsWGRNJBYn3LxOgdt2OdQmGCteJg6gEslUgtWk70b5aoS4C4nU2hsf/yt99jR7CKE6A==" saltValue="KhRC4+KFgD4OKgLz5EXH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115487</v>
      </c>
      <c r="E3" s="161"/>
      <c r="F3" s="162">
        <v>106614</v>
      </c>
      <c r="G3" s="163"/>
      <c r="H3" s="164"/>
    </row>
    <row r="4" spans="1:8" x14ac:dyDescent="0.15">
      <c r="A4" s="165"/>
      <c r="B4" s="166"/>
      <c r="C4" s="167"/>
      <c r="D4" s="168">
        <v>57591</v>
      </c>
      <c r="E4" s="169"/>
      <c r="F4" s="170">
        <v>45545</v>
      </c>
      <c r="G4" s="171"/>
      <c r="H4" s="172"/>
    </row>
    <row r="5" spans="1:8" x14ac:dyDescent="0.15">
      <c r="A5" s="153" t="s">
        <v>563</v>
      </c>
      <c r="B5" s="158"/>
      <c r="C5" s="159"/>
      <c r="D5" s="160">
        <v>104464</v>
      </c>
      <c r="E5" s="161"/>
      <c r="F5" s="162">
        <v>85459</v>
      </c>
      <c r="G5" s="163"/>
      <c r="H5" s="164"/>
    </row>
    <row r="6" spans="1:8" x14ac:dyDescent="0.15">
      <c r="A6" s="165"/>
      <c r="B6" s="166"/>
      <c r="C6" s="167"/>
      <c r="D6" s="168">
        <v>47532</v>
      </c>
      <c r="E6" s="169"/>
      <c r="F6" s="170">
        <v>44378</v>
      </c>
      <c r="G6" s="171"/>
      <c r="H6" s="172"/>
    </row>
    <row r="7" spans="1:8" x14ac:dyDescent="0.15">
      <c r="A7" s="153" t="s">
        <v>564</v>
      </c>
      <c r="B7" s="158"/>
      <c r="C7" s="159"/>
      <c r="D7" s="160">
        <v>73074</v>
      </c>
      <c r="E7" s="161"/>
      <c r="F7" s="162">
        <v>83280</v>
      </c>
      <c r="G7" s="163"/>
      <c r="H7" s="164"/>
    </row>
    <row r="8" spans="1:8" x14ac:dyDescent="0.15">
      <c r="A8" s="165"/>
      <c r="B8" s="166"/>
      <c r="C8" s="167"/>
      <c r="D8" s="168">
        <v>42111</v>
      </c>
      <c r="E8" s="169"/>
      <c r="F8" s="170">
        <v>43123</v>
      </c>
      <c r="G8" s="171"/>
      <c r="H8" s="172"/>
    </row>
    <row r="9" spans="1:8" x14ac:dyDescent="0.15">
      <c r="A9" s="153" t="s">
        <v>565</v>
      </c>
      <c r="B9" s="158"/>
      <c r="C9" s="159"/>
      <c r="D9" s="160">
        <v>104647</v>
      </c>
      <c r="E9" s="161"/>
      <c r="F9" s="162">
        <v>88968</v>
      </c>
      <c r="G9" s="163"/>
      <c r="H9" s="164"/>
    </row>
    <row r="10" spans="1:8" x14ac:dyDescent="0.15">
      <c r="A10" s="165"/>
      <c r="B10" s="166"/>
      <c r="C10" s="167"/>
      <c r="D10" s="168">
        <v>54112</v>
      </c>
      <c r="E10" s="169"/>
      <c r="F10" s="170">
        <v>45482</v>
      </c>
      <c r="G10" s="171"/>
      <c r="H10" s="172"/>
    </row>
    <row r="11" spans="1:8" x14ac:dyDescent="0.15">
      <c r="A11" s="153" t="s">
        <v>566</v>
      </c>
      <c r="B11" s="158"/>
      <c r="C11" s="159"/>
      <c r="D11" s="160">
        <v>77700</v>
      </c>
      <c r="E11" s="161"/>
      <c r="F11" s="162">
        <v>85173</v>
      </c>
      <c r="G11" s="163"/>
      <c r="H11" s="164"/>
    </row>
    <row r="12" spans="1:8" x14ac:dyDescent="0.15">
      <c r="A12" s="165"/>
      <c r="B12" s="166"/>
      <c r="C12" s="173"/>
      <c r="D12" s="168">
        <v>53495</v>
      </c>
      <c r="E12" s="169"/>
      <c r="F12" s="170">
        <v>43913</v>
      </c>
      <c r="G12" s="171"/>
      <c r="H12" s="172"/>
    </row>
    <row r="13" spans="1:8" x14ac:dyDescent="0.15">
      <c r="A13" s="153"/>
      <c r="B13" s="158"/>
      <c r="C13" s="174"/>
      <c r="D13" s="175">
        <v>95074</v>
      </c>
      <c r="E13" s="176"/>
      <c r="F13" s="177">
        <v>89899</v>
      </c>
      <c r="G13" s="178"/>
      <c r="H13" s="164"/>
    </row>
    <row r="14" spans="1:8" x14ac:dyDescent="0.15">
      <c r="A14" s="165"/>
      <c r="B14" s="166"/>
      <c r="C14" s="167"/>
      <c r="D14" s="168">
        <v>50968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6.93</v>
      </c>
      <c r="C19" s="179">
        <f>ROUND(VALUE(SUBSTITUTE(実質収支比率等に係る経年分析!G$48,"▲","-")),2)</f>
        <v>6.68</v>
      </c>
      <c r="D19" s="179">
        <f>ROUND(VALUE(SUBSTITUTE(実質収支比率等に係る経年分析!H$48,"▲","-")),2)</f>
        <v>6.24</v>
      </c>
      <c r="E19" s="179">
        <f>ROUND(VALUE(SUBSTITUTE(実質収支比率等に係る経年分析!I$48,"▲","-")),2)</f>
        <v>9.15</v>
      </c>
      <c r="F19" s="179">
        <f>ROUND(VALUE(SUBSTITUTE(実質収支比率等に係る経年分析!J$48,"▲","-")),2)</f>
        <v>6.97</v>
      </c>
    </row>
    <row r="20" spans="1:11" x14ac:dyDescent="0.15">
      <c r="A20" s="179" t="s">
        <v>55</v>
      </c>
      <c r="B20" s="179">
        <f>ROUND(VALUE(SUBSTITUTE(実質収支比率等に係る経年分析!F$47,"▲","-")),2)</f>
        <v>36.17</v>
      </c>
      <c r="C20" s="179">
        <f>ROUND(VALUE(SUBSTITUTE(実質収支比率等に係る経年分析!G$47,"▲","-")),2)</f>
        <v>41.23</v>
      </c>
      <c r="D20" s="179">
        <f>ROUND(VALUE(SUBSTITUTE(実質収支比率等に係る経年分析!H$47,"▲","-")),2)</f>
        <v>38.15</v>
      </c>
      <c r="E20" s="179">
        <f>ROUND(VALUE(SUBSTITUTE(実質収支比率等に係る経年分析!I$47,"▲","-")),2)</f>
        <v>40.82</v>
      </c>
      <c r="F20" s="179">
        <f>ROUND(VALUE(SUBSTITUTE(実質収支比率等に係る経年分析!J$47,"▲","-")),2)</f>
        <v>40.68</v>
      </c>
    </row>
    <row r="21" spans="1:11" x14ac:dyDescent="0.15">
      <c r="A21" s="179" t="s">
        <v>56</v>
      </c>
      <c r="B21" s="179">
        <f>IF(ISNUMBER(VALUE(SUBSTITUTE(実質収支比率等に係る経年分析!F$49,"▲","-"))),ROUND(VALUE(SUBSTITUTE(実質収支比率等に係る経年分析!F$49,"▲","-")),2),NA())</f>
        <v>0.1</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-9.33</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-8.35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公共下水道特別会計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3.27</v>
      </c>
    </row>
    <row r="34" spans="1:16" x14ac:dyDescent="0.15">
      <c r="A34" s="180" t="str">
        <f>IF(連結実質赤字比率に係る赤字・黒字の構成分析!C$36="",NA(),連結実質赤字比率に係る赤字・黒字の構成分析!C$36)</f>
        <v>上水道特別会計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4.1500000000000004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6.97</v>
      </c>
    </row>
    <row r="36" spans="1:16" x14ac:dyDescent="0.15">
      <c r="A36" s="180" t="str">
        <f>IF(連結実質赤字比率に係る赤字・黒字の構成分析!C$34="",NA(),連結実質赤字比率に係る赤字・黒字の構成分析!C$34)</f>
        <v>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3497</v>
      </c>
      <c r="E42" s="181"/>
      <c r="F42" s="181"/>
      <c r="G42" s="181">
        <f>'実質公債費比率（分子）の構造'!L$52</f>
        <v>3106</v>
      </c>
      <c r="H42" s="181"/>
      <c r="I42" s="181"/>
      <c r="J42" s="181">
        <f>'実質公債費比率（分子）の構造'!M$52</f>
        <v>2933</v>
      </c>
      <c r="K42" s="181"/>
      <c r="L42" s="181"/>
      <c r="M42" s="181">
        <f>'実質公債費比率（分子）の構造'!N$52</f>
        <v>2830</v>
      </c>
      <c r="N42" s="181"/>
      <c r="O42" s="181"/>
      <c r="P42" s="181">
        <f>'実質公債費比率（分子）の構造'!O$52</f>
        <v>2710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15</v>
      </c>
      <c r="F44" s="181"/>
      <c r="G44" s="181"/>
      <c r="H44" s="181">
        <f>'実質公債費比率（分子）の構造'!M$50</f>
        <v>8</v>
      </c>
      <c r="I44" s="181"/>
      <c r="J44" s="181"/>
      <c r="K44" s="181">
        <f>'実質公債費比率（分子）の構造'!N$50</f>
        <v>8</v>
      </c>
      <c r="L44" s="181"/>
      <c r="M44" s="181"/>
      <c r="N44" s="181">
        <f>'実質公債費比率（分子）の構造'!O$50</f>
        <v>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317</v>
      </c>
      <c r="C46" s="181"/>
      <c r="D46" s="181"/>
      <c r="E46" s="181">
        <f>'実質公債費比率（分子）の構造'!L$48</f>
        <v>347</v>
      </c>
      <c r="F46" s="181"/>
      <c r="G46" s="181"/>
      <c r="H46" s="181">
        <f>'実質公債費比率（分子）の構造'!M$48</f>
        <v>342</v>
      </c>
      <c r="I46" s="181"/>
      <c r="J46" s="181"/>
      <c r="K46" s="181">
        <f>'実質公債費比率（分子）の構造'!N$48</f>
        <v>369</v>
      </c>
      <c r="L46" s="181"/>
      <c r="M46" s="181"/>
      <c r="N46" s="181">
        <f>'実質公債費比率（分子）の構造'!O$48</f>
        <v>368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3902</v>
      </c>
      <c r="C49" s="181"/>
      <c r="D49" s="181"/>
      <c r="E49" s="181">
        <f>'実質公債費比率（分子）の構造'!L$45</f>
        <v>3416</v>
      </c>
      <c r="F49" s="181"/>
      <c r="G49" s="181"/>
      <c r="H49" s="181">
        <f>'実質公債費比率（分子）の構造'!M$45</f>
        <v>3194</v>
      </c>
      <c r="I49" s="181"/>
      <c r="J49" s="181"/>
      <c r="K49" s="181">
        <f>'実質公債費比率（分子）の構造'!N$45</f>
        <v>3054</v>
      </c>
      <c r="L49" s="181"/>
      <c r="M49" s="181"/>
      <c r="N49" s="181">
        <f>'実質公債費比率（分子）の構造'!O$45</f>
        <v>2926</v>
      </c>
      <c r="O49" s="181"/>
      <c r="P49" s="181"/>
    </row>
    <row r="50" spans="1:16" x14ac:dyDescent="0.15">
      <c r="A50" s="181" t="s">
        <v>71</v>
      </c>
      <c r="B50" s="181" t="e">
        <f>NA()</f>
        <v>#N/A</v>
      </c>
      <c r="C50" s="181">
        <f>IF(ISNUMBER('実質公債費比率（分子）の構造'!K$53),'実質公債費比率（分子）の構造'!K$53,NA())</f>
        <v>748</v>
      </c>
      <c r="D50" s="181" t="e">
        <f>NA()</f>
        <v>#N/A</v>
      </c>
      <c r="E50" s="181" t="e">
        <f>NA()</f>
        <v>#N/A</v>
      </c>
      <c r="F50" s="181">
        <f>IF(ISNUMBER('実質公債費比率（分子）の構造'!L$53),'実質公債費比率（分子）の構造'!L$53,NA())</f>
        <v>672</v>
      </c>
      <c r="G50" s="181" t="e">
        <f>NA()</f>
        <v>#N/A</v>
      </c>
      <c r="H50" s="181" t="e">
        <f>NA()</f>
        <v>#N/A</v>
      </c>
      <c r="I50" s="181">
        <f>IF(ISNUMBER('実質公債費比率（分子）の構造'!M$53),'実質公債費比率（分子）の構造'!M$53,NA())</f>
        <v>611</v>
      </c>
      <c r="J50" s="181" t="e">
        <f>NA()</f>
        <v>#N/A</v>
      </c>
      <c r="K50" s="181" t="e">
        <f>NA()</f>
        <v>#N/A</v>
      </c>
      <c r="L50" s="181">
        <f>IF(ISNUMBER('実質公債費比率（分子）の構造'!N$53),'実質公債費比率（分子）の構造'!N$53,NA())</f>
        <v>601</v>
      </c>
      <c r="M50" s="181" t="e">
        <f>NA()</f>
        <v>#N/A</v>
      </c>
      <c r="N50" s="181" t="e">
        <f>NA()</f>
        <v>#N/A</v>
      </c>
      <c r="O50" s="181">
        <f>IF(ISNUMBER('実質公債費比率（分子）の構造'!O$53),'実質公債費比率（分子）の構造'!O$53,NA())</f>
        <v>591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24572</v>
      </c>
      <c r="E56" s="180"/>
      <c r="F56" s="180"/>
      <c r="G56" s="180">
        <f>'将来負担比率（分子）の構造'!J$52</f>
        <v>24004</v>
      </c>
      <c r="H56" s="180"/>
      <c r="I56" s="180"/>
      <c r="J56" s="180">
        <f>'将来負担比率（分子）の構造'!K$52</f>
        <v>22601</v>
      </c>
      <c r="K56" s="180"/>
      <c r="L56" s="180"/>
      <c r="M56" s="180">
        <f>'将来負担比率（分子）の構造'!L$52</f>
        <v>21121</v>
      </c>
      <c r="N56" s="180"/>
      <c r="O56" s="180"/>
      <c r="P56" s="180">
        <f>'将来負担比率（分子）の構造'!M$52</f>
        <v>19855</v>
      </c>
    </row>
    <row r="57" spans="1:16" x14ac:dyDescent="0.15">
      <c r="A57" s="180" t="s">
        <v>42</v>
      </c>
      <c r="B57" s="180"/>
      <c r="C57" s="180"/>
      <c r="D57" s="180">
        <f>'将来負担比率（分子）の構造'!I$51</f>
        <v>1857</v>
      </c>
      <c r="E57" s="180"/>
      <c r="F57" s="180"/>
      <c r="G57" s="180">
        <f>'将来負担比率（分子）の構造'!J$51</f>
        <v>1772</v>
      </c>
      <c r="H57" s="180"/>
      <c r="I57" s="180"/>
      <c r="J57" s="180">
        <f>'将来負担比率（分子）の構造'!K$51</f>
        <v>1761</v>
      </c>
      <c r="K57" s="180"/>
      <c r="L57" s="180"/>
      <c r="M57" s="180">
        <f>'将来負担比率（分子）の構造'!L$51</f>
        <v>1558</v>
      </c>
      <c r="N57" s="180"/>
      <c r="O57" s="180"/>
      <c r="P57" s="180">
        <f>'将来負担比率（分子）の構造'!M$51</f>
        <v>1492</v>
      </c>
    </row>
    <row r="58" spans="1:16" x14ac:dyDescent="0.15">
      <c r="A58" s="180" t="s">
        <v>41</v>
      </c>
      <c r="B58" s="180"/>
      <c r="C58" s="180"/>
      <c r="D58" s="180">
        <f>'将来負担比率（分子）の構造'!I$50</f>
        <v>14773</v>
      </c>
      <c r="E58" s="180"/>
      <c r="F58" s="180"/>
      <c r="G58" s="180">
        <f>'将来負担比率（分子）の構造'!J$50</f>
        <v>17084</v>
      </c>
      <c r="H58" s="180"/>
      <c r="I58" s="180"/>
      <c r="J58" s="180">
        <f>'将来負担比率（分子）の構造'!K$50</f>
        <v>17365</v>
      </c>
      <c r="K58" s="180"/>
      <c r="L58" s="180"/>
      <c r="M58" s="180">
        <f>'将来負担比率（分子）の構造'!L$50</f>
        <v>17643</v>
      </c>
      <c r="N58" s="180"/>
      <c r="O58" s="180"/>
      <c r="P58" s="180">
        <f>'将来負担比率（分子）の構造'!M$50</f>
        <v>17915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11</v>
      </c>
      <c r="C61" s="180"/>
      <c r="D61" s="180"/>
      <c r="E61" s="180">
        <f>'将来負担比率（分子）の構造'!J$46</f>
        <v>6</v>
      </c>
      <c r="F61" s="180"/>
      <c r="G61" s="180"/>
      <c r="H61" s="180">
        <f>'将来負担比率（分子）の構造'!K$46</f>
        <v>3</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5642</v>
      </c>
      <c r="C62" s="180"/>
      <c r="D62" s="180"/>
      <c r="E62" s="180">
        <f>'将来負担比率（分子）の構造'!J$45</f>
        <v>5589</v>
      </c>
      <c r="F62" s="180"/>
      <c r="G62" s="180"/>
      <c r="H62" s="180">
        <f>'将来負担比率（分子）の構造'!K$45</f>
        <v>5554</v>
      </c>
      <c r="I62" s="180"/>
      <c r="J62" s="180"/>
      <c r="K62" s="180">
        <f>'将来負担比率（分子）の構造'!L$45</f>
        <v>5580</v>
      </c>
      <c r="L62" s="180"/>
      <c r="M62" s="180"/>
      <c r="N62" s="180">
        <f>'将来負担比率（分子）の構造'!M$45</f>
        <v>5301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4135</v>
      </c>
      <c r="C64" s="180"/>
      <c r="D64" s="180"/>
      <c r="E64" s="180">
        <f>'将来負担比率（分子）の構造'!J$43</f>
        <v>4017</v>
      </c>
      <c r="F64" s="180"/>
      <c r="G64" s="180"/>
      <c r="H64" s="180">
        <f>'将来負担比率（分子）の構造'!K$43</f>
        <v>3834</v>
      </c>
      <c r="I64" s="180"/>
      <c r="J64" s="180"/>
      <c r="K64" s="180">
        <f>'将来負担比率（分子）の構造'!L$43</f>
        <v>3733</v>
      </c>
      <c r="L64" s="180"/>
      <c r="M64" s="180"/>
      <c r="N64" s="180">
        <f>'将来負担比率（分子）の構造'!M$43</f>
        <v>3446</v>
      </c>
      <c r="O64" s="180"/>
      <c r="P64" s="180"/>
    </row>
    <row r="65" spans="1:16" x14ac:dyDescent="0.15">
      <c r="A65" s="180" t="s">
        <v>32</v>
      </c>
      <c r="B65" s="180">
        <f>'将来負担比率（分子）の構造'!I$42</f>
        <v>46</v>
      </c>
      <c r="C65" s="180"/>
      <c r="D65" s="180"/>
      <c r="E65" s="180">
        <f>'将来負担比率（分子）の構造'!J$42</f>
        <v>32</v>
      </c>
      <c r="F65" s="180"/>
      <c r="G65" s="180"/>
      <c r="H65" s="180">
        <f>'将来負担比率（分子）の構造'!K$42</f>
        <v>25</v>
      </c>
      <c r="I65" s="180"/>
      <c r="J65" s="180"/>
      <c r="K65" s="180">
        <f>'将来負担比率（分子）の構造'!L$42</f>
        <v>17</v>
      </c>
      <c r="L65" s="180"/>
      <c r="M65" s="180"/>
      <c r="N65" s="180">
        <f>'将来負担比率（分子）の構造'!M$42</f>
        <v>11</v>
      </c>
      <c r="O65" s="180"/>
      <c r="P65" s="180"/>
    </row>
    <row r="66" spans="1:16" x14ac:dyDescent="0.15">
      <c r="A66" s="180" t="s">
        <v>31</v>
      </c>
      <c r="B66" s="180">
        <f>'将来負担比率（分子）の構造'!I$41</f>
        <v>27163</v>
      </c>
      <c r="C66" s="180"/>
      <c r="D66" s="180"/>
      <c r="E66" s="180">
        <f>'将来負担比率（分子）の構造'!J$41</f>
        <v>26380</v>
      </c>
      <c r="F66" s="180"/>
      <c r="G66" s="180"/>
      <c r="H66" s="180">
        <f>'将来負担比率（分子）の構造'!K$41</f>
        <v>24696</v>
      </c>
      <c r="I66" s="180"/>
      <c r="J66" s="180"/>
      <c r="K66" s="180">
        <f>'将来負担比率（分子）の構造'!L$41</f>
        <v>23247</v>
      </c>
      <c r="L66" s="180"/>
      <c r="M66" s="180"/>
      <c r="N66" s="180">
        <f>'将来負担比率（分子）の構造'!M$41</f>
        <v>21954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5976</v>
      </c>
      <c r="C72" s="184">
        <f>基金残高に係る経年分析!G55</f>
        <v>6173</v>
      </c>
      <c r="D72" s="184">
        <f>基金残高に係る経年分析!H55</f>
        <v>5991</v>
      </c>
    </row>
    <row r="73" spans="1:16" x14ac:dyDescent="0.15">
      <c r="A73" s="183" t="s">
        <v>78</v>
      </c>
      <c r="B73" s="184">
        <f>基金残高に係る経年分析!F56</f>
        <v>1803</v>
      </c>
      <c r="C73" s="184">
        <f>基金残高に係る経年分析!G56</f>
        <v>1807</v>
      </c>
      <c r="D73" s="184">
        <f>基金残高に係る経年分析!H56</f>
        <v>1776</v>
      </c>
    </row>
    <row r="74" spans="1:16" x14ac:dyDescent="0.15">
      <c r="A74" s="183" t="s">
        <v>79</v>
      </c>
      <c r="B74" s="184">
        <f>基金残高に係る経年分析!F57</f>
        <v>11580</v>
      </c>
      <c r="C74" s="184">
        <f>基金残高に係る経年分析!G57</f>
        <v>11432</v>
      </c>
      <c r="D74" s="184">
        <f>基金残高に係る経年分析!H57</f>
        <v>11730</v>
      </c>
    </row>
  </sheetData>
  <sheetProtection algorithmName="SHA-512" hashValue="2KnWIEmP5mJrFtyNmdJorb8CB0/dHsL4MnZGHKhwtxL12xJf6SI5UJaEDpMYfeV0rCEOQAZ3MBzwrbyXp9o8BQ==" saltValue="yl3mDR9Qy8hG7OCHn4p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kasa</cp:lastModifiedBy>
  <cp:lastPrinted>2020-03-16T05:58:11Z</cp:lastPrinted>
  <dcterms:created xsi:type="dcterms:W3CDTF">2020-02-10T06:20:12Z</dcterms:created>
  <dcterms:modified xsi:type="dcterms:W3CDTF">2020-09-24T02:53:26Z</dcterms:modified>
  <cp:category/>
</cp:coreProperties>
</file>