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<sst xmlns="http://schemas.openxmlformats.org/spreadsheetml/2006/main" count="1094" uniqueCount="607">
  <si>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</si>
  <si>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</si>
  <si>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</si>
  <si>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</si>
  <si>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</si>
  <si>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</si>
  <si>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</si>
  <si>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</si>
  <si>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</si>
  <si>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</si>
  <si>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</si>
  <si>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</si>
  <si>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</si>
  <si>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</si>
  <si>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</si>
  <si>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</si>
  <si>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</si>
  <si>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</si>
  <si>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</si>
  <si>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</si>
  <si>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</si>
  <si>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</si>
  <si>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</si>
  <si>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</si>
  <si>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</si>
  <si>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</si>
  <si>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</si>
  <si>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</si>
  <si>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</si>
  <si>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</si>
  <si>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</si>
  <si>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</si>
  <si>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</si>
  <si>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</si>
  <si>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</si>
  <si>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</si>
  <si>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</si>
  <si>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</si>
  <si>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</si>
  <si>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</si>
  <si>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</si>
  <si>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</si>
  <si>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</si>
  <si>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</si>
  <si>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</si>
  <si>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</si>
  <si>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</si>
  <si>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</si>
  <si>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</si>
  <si>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</si>
  <si>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</si>
  <si>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</si>
  <si>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</si>
  <si>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</si>
  <si>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</si>
  <si>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</si>
  <si>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</si>
  <si>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</si>
  <si>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</si>
  <si>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</si>
  <si>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</si>
  <si>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</si>
  <si>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</si>
  <si>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</si>
  <si>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</si>
  <si>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</si>
  <si>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</si>
  <si>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</si>
  <si>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</si>
  <si>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</si>
  <si>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</si>
  <si>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</si>
  <si>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</si>
  <si>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</si>
  <si>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</si>
  <si>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</si>
  <si>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</si>
  <si>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</si>
  <si>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</si>
  <si>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</si>
  <si>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</si>
  <si>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</si>
  <si>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</si>
  <si>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</si>
  <si>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</si>
  <si>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</si>
  <si>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</si>
  <si>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</si>
  <si>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</si>
  <si>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</si>
  <si>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</si>
  <si>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</si>
  <si>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</si>
  <si>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</si>
  <si>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</si>
  <si>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</si>
  <si>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</si>
  <si>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</si>
  <si>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</si>
  <si>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</si>
  <si>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</si>
  <si>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</si>
  <si>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</si>
  <si>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</si>
  <si>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</si>
  <si>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</si>
  <si>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</si>
  <si>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</si>
  <si>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</si>
  <si>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</si>
  <si>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</si>
  <si>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</si>
  <si>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</si>
  <si>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</si>
  <si>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</si>
  <si>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</si>
  <si>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</si>
  <si>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</si>
  <si>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</si>
  <si>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</si>
  <si>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</si>
  <si>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</si>
  <si>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</si>
  <si>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</si>
  <si>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</si>
  <si>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</si>
  <si>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</si>
  <si>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</si>
  <si>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</si>
  <si>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</si>
  <si>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</si>
  <si>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</si>
  <si>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</si>
  <si>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</si>
  <si>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</si>
  <si>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</si>
  <si>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</si>
  <si>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</si>
  <si>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</si>
  <si>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</si>
  <si>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</si>
  <si>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</si>
  <si>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</si>
  <si>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</si>
  <si>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</si>
  <si>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</si>
  <si>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</si>
  <si>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</si>
  <si>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</si>
  <si>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</si>
  <si>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</si>
  <si>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</si>
  <si>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</si>
  <si>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</si>
  <si>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</si>
  <si>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</si>
  <si>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</si>
  <si>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</si>
  <si>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</si>
  <si>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</si>
  <si>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</si>
  <si>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</si>
  <si>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</si>
  <si>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</si>
  <si>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</si>
  <si>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</si>
  <si>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</si>
  <si>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</si>
  <si>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</si>
  <si>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</si>
  <si>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</si>
  <si>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</si>
  <si>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</si>
  <si>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</si>
  <si>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</si>
  <si>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</si>
  <si>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</si>
  <si>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</si>
  <si>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</si>
  <si>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</si>
  <si>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</si>
  <si>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</si>
  <si>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</si>
  <si>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</si>
  <si>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</si>
  <si>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</si>
  <si>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</si>
  <si>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</si>
  <si>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</si>
  <si>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</si>
  <si>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</si>
  <si>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</si>
  <si>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</si>
  <si>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</si>
  <si>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</si>
  <si>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</si>
  <si>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</si>
  <si>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</si>
  <si>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</si>
  <si>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</si>
  <si>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</si>
  <si>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</si>
  <si>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</si>
  <si>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</si>
  <si>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</si>
  <si>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</si>
  <si>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大分県津久見市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</si>
  <si>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</si>
  <si>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</si>
  <si>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</si>
  <si>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</si>
  <si>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</si>
  <si>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</si>
  <si>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</si>
  <si>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</si>
  <si>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</si>
  <si>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</si>
  <si>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</si>
  <si>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</si>
  <si>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</si>
  <si>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</si>
  <si>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</si>
  <si>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</si>
  <si>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</si>
  <si>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</si>
  <si>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</si>
  <si>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</si>
  <si>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</si>
  <si>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</si>
  <si>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</si>
  <si>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</si>
  <si>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</si>
  <si>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</si>
  <si>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</si>
  <si>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</si>
  <si>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</si>
  <si>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</si>
  <si>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</si>
  <si>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</si>
  <si>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</si>
  <si>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</si>
  <si>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</si>
  <si>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</si>
  <si>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</si>
  <si>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</si>
  <si>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</si>
  <si>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</si>
  <si>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</si>
  <si>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</si>
  <si>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</si>
  <si>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</si>
  <si>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</si>
  <si>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</si>
  <si>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</si>
  <si>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</si>
  <si>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</si>
  <si>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</si>
  <si>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</si>
  <si>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</si>
  <si>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</si>
  <si>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</si>
  <si>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</si>
  <si>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</si>
  <si>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</si>
  <si>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</si>
  <si>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</si>
  <si>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</si>
  <si>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</si>
  <si>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</si>
  <si>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</si>
  <si>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</si>
  <si>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</si>
  <si>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</si>
  <si>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</si>
  <si>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</si>
  <si>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</si>
  <si>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</si>
  <si>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</si>
  <si>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</si>
  <si>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</si>
  <si>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</si>
  <si>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</si>
  <si>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</si>
  <si>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</si>
  <si>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</si>
  <si>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</si>
  <si>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</si>
  <si>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</si>
  <si>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</si>
  <si>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</si>
  <si>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</si>
  <si>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</si>
  <si>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</si>
  <si>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</si>
  <si>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</si>
  <si>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</si>
  <si>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</si>
  <si>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</si>
  <si>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</si>
  <si>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</si>
  <si>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</si>
  <si>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</si>
  <si>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</si>
  <si>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</si>
  <si>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</si>
  <si>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</si>
  <si>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</si>
  <si>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</si>
  <si>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</si>
  <si>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</si>
  <si>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</si>
  <si>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</si>
  <si>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</si>
  <si>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</si>
  <si>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</si>
  <si>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</si>
  <si>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</si>
  <si>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</si>
  <si>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</si>
  <si>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</si>
  <si>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</si>
  <si>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</si>
  <si>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</si>
  <si>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</si>
  <si>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</si>
  <si>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</si>
  <si>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</si>
  <si>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</si>
  <si>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</si>
  <si>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</si>
  <si>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</si>
  <si>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</si>
  <si>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</si>
  <si>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</si>
  <si>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</si>
  <si>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</si>
  <si>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</si>
  <si>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</si>
  <si>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</si>
  <si>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</si>
  <si>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</si>
  <si>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</si>
  <si>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</si>
  <si>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</si>
  <si>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</si>
  <si>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</si>
  <si>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</si>
  <si>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</si>
  <si>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</si>
  <si>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</si>
  <si>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</si>
  <si>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</si>
  <si>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</si>
  <si>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</si>
  <si>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</si>
  <si>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</si>
  <si>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</si>
  <si>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大分県津久見市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</si>
  <si>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</si>
  <si>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</si>
  <si>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</si>
  <si>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</si>
  <si>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</si>
  <si>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</si>
  <si>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</si>
  <si>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</si>
  <si>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</si>
  <si>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</si>
  <si>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</si>
  <si>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</si>
  <si>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</si>
  <si>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</si>
  <si>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</si>
  <si>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</si>
  <si>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</si>
  <si>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</si>
  <si>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</si>
  <si>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</si>
  <si>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</si>
  <si>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津久見市都市計画土地区画整理事業特別会計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</si>
  <si>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</si>
  <si>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</si>
  <si>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</si>
  <si>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</si>
  <si>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</si>
  <si>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</si>
  <si>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</si>
  <si>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</si>
  <si>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</si>
  <si>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</si>
  <si>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</si>
  <si>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</si>
  <si>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</si>
  <si>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</si>
  <si>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</si>
  <si>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</si>
  <si>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</si>
  <si>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</si>
  <si>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</si>
  <si>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</si>
  <si>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</si>
  <si>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</si>
  <si>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</si>
  <si>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</si>
  <si>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</si>
  <si>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</si>
  <si>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</si>
  <si>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</si>
  <si>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</si>
  <si>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</si>
  <si>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</si>
  <si>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</si>
  <si>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</si>
  <si>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</si>
  <si>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</si>
  <si>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</si>
  <si>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</si>
  <si>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</si>
  <si>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</si>
  <si>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</si>
  <si>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</si>
  <si>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</si>
  <si>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</si>
  <si>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</si>
  <si>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</si>
  <si>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</si>
  <si>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</si>
  <si>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</si>
  <si>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</si>
  <si>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</si>
  <si>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</si>
  <si>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</si>
  <si>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</si>
  <si>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</si>
  <si>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</si>
  <si>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</si>
  <si>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</si>
  <si>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</si>
  <si>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</si>
  <si>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</si>
  <si>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</si>
  <si>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</si>
  <si>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</si>
  <si>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</si>
  <si>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</si>
  <si>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</si>
  <si>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</si>
  <si>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</si>
  <si>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</si>
  <si>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</si>
  <si>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</si>
  <si>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</si>
  <si>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</si>
  <si>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</si>
  <si>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</si>
  <si>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</si>
  <si>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</si>
  <si>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</si>
  <si>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</si>
  <si>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</si>
  <si>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</si>
  <si>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</si>
  <si>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</si>
  <si>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</si>
  <si>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</si>
  <si>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</si>
  <si>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</si>
  <si>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</si>
  <si>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</si>
  <si>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津久見市水道事業会計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</si>
  <si>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</si>
  <si>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簡易水道布設事業特別会計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</si>
  <si>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</si>
  <si>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</si>
  <si>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</si>
  <si>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</si>
  <si>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</si>
  <si>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</si>
  <si>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</si>
  <si>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</si>
  <si>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</si>
  <si>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</si>
  <si>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</si>
  <si>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</si>
  <si>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</si>
  <si>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</si>
  <si>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</si>
  <si>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</si>
  <si>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</si>
  <si>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</si>
  <si>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</si>
  <si>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</si>
  <si>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</si>
  <si>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</si>
  <si>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</si>
  <si>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</si>
  <si>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</si>
  <si>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</si>
  <si>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</si>
  <si>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</si>
  <si>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</si>
  <si>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</si>
  <si>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</si>
  <si>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</si>
  <si>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</si>
  <si>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</si>
  <si>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</si>
  <si>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</si>
  <si>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</si>
  <si>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</si>
  <si>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</si>
  <si>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</si>
  <si>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</si>
  <si>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</si>
  <si>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</si>
  <si>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</si>
  <si>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</si>
  <si>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</si>
  <si>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</si>
  <si>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</si>
  <si>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</si>
  <si>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</si>
  <si>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</si>
  <si>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</si>
  <si>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</si>
  <si>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</si>
  <si>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</si>
  <si>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</si>
  <si>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</si>
  <si>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</si>
  <si>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</si>
  <si>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</si>
  <si>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</si>
  <si>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</si>
  <si>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</si>
  <si>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</si>
  <si>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</si>
  <si>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</si>
  <si>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</si>
  <si>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</si>
  <si>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</si>
  <si>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</si>
  <si>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</si>
  <si>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</si>
  <si>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</si>
  <si>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</si>
  <si>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</si>
  <si>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</si>
  <si>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</si>
  <si>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</si>
  <si>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</si>
  <si>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</si>
  <si>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</si>
  <si>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</si>
  <si>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</si>
  <si>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</si>
  <si>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</si>
  <si>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</si>
  <si>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</si>
  <si>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0.75</t>
  </si>
  <si>
    <t>▲ 2.27</t>
  </si>
  <si>
    <t>▲ 13.11</t>
  </si>
  <si>
    <t>津久見市水道事業会計</t>
  </si>
  <si>
    <t>一般会計</t>
  </si>
  <si>
    <t>国民健康保険事業特別会計</t>
  </si>
  <si>
    <t>介護保険事業特別会計</t>
  </si>
  <si>
    <t>公共下水道事業特別会計</t>
  </si>
  <si>
    <t>奨学資金事業特別会計</t>
  </si>
  <si>
    <t>後期高齢者医療特別会計</t>
  </si>
  <si>
    <t>簡易水道布設事業特別会計</t>
  </si>
  <si>
    <t>その他会計（赤字）</t>
  </si>
  <si>
    <t>その他会計（黒字）</t>
  </si>
  <si>
    <t>公共施設等整備基金</t>
    <rPh sb="0" eb="2">
      <t>コウキョウ</t>
    </rPh>
    <rPh sb="2" eb="5">
      <t>シセツナド</t>
    </rPh>
    <rPh sb="5" eb="7">
      <t>セイビ</t>
    </rPh>
    <rPh sb="7" eb="9">
      <t>キキン</t>
    </rPh>
    <phoneticPr fontId="11"/>
  </si>
  <si>
    <t>庁舎管理建設推進基金</t>
    <rPh sb="0" eb="2">
      <t>チョウシャ</t>
    </rPh>
    <rPh sb="2" eb="4">
      <t>カンリ</t>
    </rPh>
    <rPh sb="4" eb="6">
      <t>ケンセツ</t>
    </rPh>
    <rPh sb="6" eb="8">
      <t>スイシン</t>
    </rPh>
    <rPh sb="8" eb="10">
      <t>キキン</t>
    </rPh>
    <phoneticPr fontId="11"/>
  </si>
  <si>
    <t>福祉対策基金</t>
    <rPh sb="0" eb="2">
      <t>フクシ</t>
    </rPh>
    <rPh sb="2" eb="4">
      <t>タイサク</t>
    </rPh>
    <rPh sb="4" eb="6">
      <t>キキン</t>
    </rPh>
    <phoneticPr fontId="11"/>
  </si>
  <si>
    <t>ふるさと創生事業基金</t>
    <rPh sb="4" eb="6">
      <t>ソウセイ</t>
    </rPh>
    <rPh sb="6" eb="8">
      <t>ジギョウ</t>
    </rPh>
    <rPh sb="8" eb="10">
      <t>キキン</t>
    </rPh>
    <phoneticPr fontId="11"/>
  </si>
  <si>
    <t>退職手当準備基金</t>
    <rPh sb="0" eb="2">
      <t>タイショク</t>
    </rPh>
    <rPh sb="2" eb="4">
      <t>テアテ</t>
    </rPh>
    <rPh sb="4" eb="6">
      <t>ジュンビ</t>
    </rPh>
    <rPh sb="6" eb="8">
      <t>キキン</t>
    </rPh>
    <phoneticPr fontId="11"/>
  </si>
  <si>
    <t>基金から925百万円繰入</t>
    <rPh sb="0" eb="2">
      <t>キキン</t>
    </rPh>
    <rPh sb="7" eb="9">
      <t>ヒャクマン</t>
    </rPh>
    <rPh sb="9" eb="10">
      <t>エン</t>
    </rPh>
    <rPh sb="10" eb="12">
      <t>クリイ</t>
    </rPh>
    <phoneticPr fontId="2"/>
  </si>
  <si>
    <t>-</t>
    <phoneticPr fontId="2"/>
  </si>
  <si>
    <t>-</t>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</si>
  <si>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</si>
  <si>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</si>
  <si>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臼津広域連合</t>
    <rPh sb="0" eb="2">
      <t>キュウシン</t>
    </rPh>
    <rPh sb="2" eb="4">
      <t>コウイキ</t>
    </rPh>
    <rPh sb="4" eb="6">
      <t>レンゴウ</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</si>
  <si>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</si>
  <si>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phoneticPr fontId="2"/>
  </si>
  <si>
    <t>津久見市土地開発公社</t>
    <rPh sb="0" eb="4">
      <t>ツクミシ</t>
    </rPh>
    <rPh sb="4" eb="6">
      <t>トチ</t>
    </rPh>
    <rPh sb="6" eb="8">
      <t>カイハツ</t>
    </rPh>
    <rPh sb="8" eb="10">
      <t>コウシャ</t>
    </rPh>
    <phoneticPr fontId="2"/>
  </si>
  <si>
    <t>-</t>
    <phoneticPr fontId="2"/>
  </si>
  <si>
    <t>-</t>
    <phoneticPr fontId="2"/>
  </si>
  <si>
    <t>基金から27百万円繰入</t>
    <rPh sb="0" eb="2">
      <t>キキン</t>
    </rPh>
    <rPh sb="6" eb="9">
      <t>ヒャクマンエン</t>
    </rPh>
    <rPh sb="9" eb="11">
      <t>クリイレ</t>
    </rPh>
    <phoneticPr fontId="11"/>
  </si>
  <si>
    <t>基金からの繰入なし</t>
    <rPh sb="0" eb="2">
      <t>キキン</t>
    </rPh>
    <rPh sb="5" eb="7">
      <t>クリイレ</t>
    </rPh>
    <phoneticPr fontId="11"/>
  </si>
  <si>
    <t>-</t>
    <phoneticPr fontId="2"/>
  </si>
  <si>
    <t>法非適用企業 基金から4百万円繰入</t>
    <rPh sb="7" eb="9">
      <t>キキン</t>
    </rPh>
    <rPh sb="12" eb="15">
      <t>ヒャクマンエン</t>
    </rPh>
    <rPh sb="15" eb="16">
      <t>ク</t>
    </rPh>
    <rPh sb="16" eb="17">
      <t>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</si>
  <si>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</si>
  <si>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</si>
  <si>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</si>
  <si>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</si>
  <si>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</si>
  <si>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平成２９年に大きく伸びている点については、平成２９年度の災害関連事業により財政調整基金を取り崩して補正予算を編成したために、充当可能財源が大きく減少したことが要因となっている。一方で有形固定資産減価償却率は老朽化している施設が多く、年々上昇傾向にある。今後、将来負担額と施設改修の優先順位を考慮しながら着実に施設改修に取り組んでいく。</t>
    <rPh sb="1" eb="3">
      <t>ショウライ</t>
    </rPh>
    <rPh sb="3" eb="5">
      <t>フタン</t>
    </rPh>
    <rPh sb="5" eb="7">
      <t>ヒリツ</t>
    </rPh>
    <rPh sb="8" eb="10">
      <t>ヘイセイ</t>
    </rPh>
    <rPh sb="12" eb="13">
      <t>ネン</t>
    </rPh>
    <rPh sb="14" eb="15">
      <t>オオ</t>
    </rPh>
    <rPh sb="17" eb="18">
      <t>ノ</t>
    </rPh>
    <rPh sb="22" eb="23">
      <t>テン</t>
    </rPh>
    <rPh sb="29" eb="31">
      <t>ヘイセイ</t>
    </rPh>
    <rPh sb="33" eb="35">
      <t>ネンド</t>
    </rPh>
    <rPh sb="36" eb="38">
      <t>サイガイ</t>
    </rPh>
    <rPh sb="38" eb="40">
      <t>カンレン</t>
    </rPh>
    <rPh sb="40" eb="42">
      <t>ジギョウ</t>
    </rPh>
    <rPh sb="45" eb="47">
      <t>ザイセイ</t>
    </rPh>
    <rPh sb="47" eb="49">
      <t>チョウセイ</t>
    </rPh>
    <rPh sb="49" eb="51">
      <t>キキン</t>
    </rPh>
    <rPh sb="52" eb="53">
      <t>ト</t>
    </rPh>
    <rPh sb="54" eb="55">
      <t>クズ</t>
    </rPh>
    <rPh sb="57" eb="59">
      <t>ホセイ</t>
    </rPh>
    <rPh sb="59" eb="61">
      <t>ヨサン</t>
    </rPh>
    <rPh sb="62" eb="64">
      <t>ヘンセイ</t>
    </rPh>
    <rPh sb="70" eb="72">
      <t>ジュウトウ</t>
    </rPh>
    <rPh sb="72" eb="74">
      <t>カノウ</t>
    </rPh>
    <rPh sb="74" eb="76">
      <t>ザイゲン</t>
    </rPh>
    <rPh sb="77" eb="78">
      <t>オオ</t>
    </rPh>
    <rPh sb="80" eb="82">
      <t>ゲンショウ</t>
    </rPh>
    <rPh sb="87" eb="89">
      <t>ヨウイン</t>
    </rPh>
    <rPh sb="96" eb="98">
      <t>イッポウ</t>
    </rPh>
    <rPh sb="99" eb="101">
      <t>ユウケイ</t>
    </rPh>
    <rPh sb="101" eb="103">
      <t>コテイ</t>
    </rPh>
    <rPh sb="103" eb="105">
      <t>シサン</t>
    </rPh>
    <rPh sb="105" eb="107">
      <t>ゲンカ</t>
    </rPh>
    <rPh sb="107" eb="109">
      <t>ショウキャク</t>
    </rPh>
    <rPh sb="109" eb="110">
      <t>リツ</t>
    </rPh>
    <rPh sb="111" eb="114">
      <t>ロウキュウカ</t>
    </rPh>
    <rPh sb="118" eb="120">
      <t>シセツ</t>
    </rPh>
    <rPh sb="121" eb="122">
      <t>オオ</t>
    </rPh>
    <rPh sb="124" eb="126">
      <t>ネンネン</t>
    </rPh>
    <rPh sb="126" eb="128">
      <t>ジョウショウ</t>
    </rPh>
    <rPh sb="128" eb="130">
      <t>ケイコウ</t>
    </rPh>
    <rPh sb="134" eb="136">
      <t>コンゴ</t>
    </rPh>
    <rPh sb="137" eb="139">
      <t>ショウライ</t>
    </rPh>
    <rPh sb="139" eb="141">
      <t>フタン</t>
    </rPh>
    <rPh sb="141" eb="142">
      <t>ガク</t>
    </rPh>
    <rPh sb="143" eb="145">
      <t>シセツ</t>
    </rPh>
    <rPh sb="145" eb="147">
      <t>カイシュウ</t>
    </rPh>
    <rPh sb="148" eb="150">
      <t>ユウセン</t>
    </rPh>
    <rPh sb="150" eb="152">
      <t>ジュンイ</t>
    </rPh>
    <rPh sb="153" eb="155">
      <t>コウリョ</t>
    </rPh>
    <rPh sb="159" eb="161">
      <t>チャクジツ</t>
    </rPh>
    <rPh sb="162" eb="164">
      <t>シセツ</t>
    </rPh>
    <rPh sb="164" eb="166">
      <t>カイシュウ</t>
    </rPh>
    <rPh sb="167" eb="168">
      <t>ト</t>
    </rPh>
    <rPh sb="169" eb="170">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</si>
  <si>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</si>
  <si>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</si>
  <si>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</si>
  <si>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</si>
  <si>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</si>
  <si>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</si>
  <si>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横ばいとなっているが、類似団体と比較して若干高い水準となっている。将来負担比率については、類似団体と比較すると低い水準となっているが、平成２９年に財政調整基金を多く取り崩したため大きく上昇してしまっている。今後、市役所本庁舎の建設事業等が予定されており、さらに公債費の増加や基金の取り崩しが見込まれていることから、公債費の適正化に取り組んで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</si>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</sst>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7"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65876</c:v>
                </c:pt>
                <c:pt idx="4">
                  <c:v>68468</c:v>
                </c:pt>
              </c:numCache>
            </c:numRef>
          </c:val>
          <c:smooth val="0"/>
          <c:extLst>
            <c:ext xmlns:c16="http://schemas.microsoft.com/office/drawing/2014/chart" uri="{C3380CC4-5D6E-409C-BE32-E72D297353CC}">
              <c16:uniqueId val="{00000000-3BD5-40F0-AC05-80739DC30F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71136</c:v>
                </c:pt>
                <c:pt idx="1">
                  <c:v>96745</c:v>
                </c:pt>
                <c:pt idx="2">
                  <c:v>146039</c:v>
                </c:pt>
                <c:pt idx="3">
                  <c:v>73001</c:v>
                </c:pt>
                <c:pt idx="4">
                  <c:v>45496</c:v>
                </c:pt>
              </c:numCache>
            </c:numRef>
          </c:val>
          <c:smooth val="0"/>
          <c:extLst>
            <c:ext xmlns:c16="http://schemas.microsoft.com/office/drawing/2014/chart" uri="{C3380CC4-5D6E-409C-BE32-E72D297353CC}">
              <c16:uniqueId val="{00000001-3BD5-40F0-AC05-80739DC30F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5.12</c:v>
                </c:pt>
                <c:pt idx="1">
                  <c:v>5.27</c:v>
                </c:pt>
                <c:pt idx="2">
                  <c:v>4.37</c:v>
                </c:pt>
                <c:pt idx="3">
                  <c:v>6.01</c:v>
                </c:pt>
                <c:pt idx="4">
                  <c:v>5.58</c:v>
                </c:pt>
              </c:numCache>
            </c:numRef>
          </c:val>
          <c:extLst>
            <c:ext xmlns:c16="http://schemas.microsoft.com/office/drawing/2014/chart" uri="{C3380CC4-5D6E-409C-BE32-E72D297353CC}">
              <c16:uniqueId val="{00000000-5144-4476-B43B-19493B22CD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28.41</c:v>
                </c:pt>
                <c:pt idx="1">
                  <c:v>33.090000000000003</c:v>
                </c:pt>
                <c:pt idx="2">
                  <c:v>32.15</c:v>
                </c:pt>
                <c:pt idx="3">
                  <c:v>29.75</c:v>
                </c:pt>
                <c:pt idx="4">
                  <c:v>17.39</c:v>
                </c:pt>
              </c:numCache>
            </c:numRef>
          </c:val>
          <c:extLst>
            <c:ext xmlns:c16="http://schemas.microsoft.com/office/drawing/2014/chart" uri="{C3380CC4-5D6E-409C-BE32-E72D297353CC}">
              <c16:uniqueId val="{00000001-5144-4476-B43B-19493B22CD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4.42</c:v>
                </c:pt>
                <c:pt idx="1">
                  <c:v>4.84</c:v>
                </c:pt>
                <c:pt idx="2">
                  <c:v>-0.75</c:v>
                </c:pt>
                <c:pt idx="3">
                  <c:v>-2.27</c:v>
                </c:pt>
                <c:pt idx="4">
                  <c:v>-13.11</c:v>
                </c:pt>
              </c:numCache>
            </c:numRef>
          </c:val>
          <c:smooth val="0"/>
          <c:extLst>
            <c:ext xmlns:c16="http://schemas.microsoft.com/office/drawing/2014/chart" uri="{C3380CC4-5D6E-409C-BE32-E72D297353CC}">
              <c16:uniqueId val="{00000002-5144-4476-B43B-19493B22CD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DF8-4BFF-B467-98A84EE75B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F8-4BFF-B467-98A84EE75B06}"/>
            </c:ext>
          </c:extLst>
        </c:ser>
        <c:ser>
          <c:idx val="2"/>
          <c:order val="2"/>
          <c:tx>
            <c:strRef>
              <c:f>データシート!$A$29</c:f>
              <c:strCache>
                <c:ptCount val="1"/>
                <c:pt idx="0">
                  <c:v>簡易水道布設事業特別会計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F8-4BFF-B467-98A84EE75B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DDF8-4BFF-B467-98A84EE75B06}"/>
            </c:ext>
          </c:extLst>
        </c:ser>
        <c:ser>
          <c:idx val="4"/>
          <c:order val="4"/>
          <c:tx>
            <c:strRef>
              <c:f>データシート!$A$31</c:f>
              <c:strCache>
                <c:ptCount val="1"/>
                <c:pt idx="0">
                  <c:v>奨学資金事業特別会計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0.02</c:v>
                </c:pt>
                <c:pt idx="8">
                  <c:v>#N/A</c:v>
                </c:pt>
                <c:pt idx="9">
                  <c:v>0.01</c:v>
                </c:pt>
              </c:numCache>
            </c:numRef>
          </c:val>
          <c:extLst>
            <c:ext xmlns:c16="http://schemas.microsoft.com/office/drawing/2014/chart" uri="{C3380CC4-5D6E-409C-BE32-E72D297353CC}">
              <c16:uniqueId val="{00000004-DDF8-4BFF-B467-98A84EE75B0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DDF8-4BFF-B467-98A84EE75B0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0.11</c:v>
                </c:pt>
                <c:pt idx="4">
                  <c:v>#N/A</c:v>
                </c:pt>
                <c:pt idx="5">
                  <c:v>0.69</c:v>
                </c:pt>
                <c:pt idx="6">
                  <c:v>#N/A</c:v>
                </c:pt>
                <c:pt idx="7">
                  <c:v>1.41</c:v>
                </c:pt>
                <c:pt idx="8">
                  <c:v>#N/A</c:v>
                </c:pt>
                <c:pt idx="9">
                  <c:v>0.76</c:v>
                </c:pt>
              </c:numCache>
            </c:numRef>
          </c:val>
          <c:extLst>
            <c:ext xmlns:c16="http://schemas.microsoft.com/office/drawing/2014/chart" uri="{C3380CC4-5D6E-409C-BE32-E72D297353CC}">
              <c16:uniqueId val="{00000006-DDF8-4BFF-B467-98A84EE75B0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c:v>
                </c:pt>
                <c:pt idx="2">
                  <c:v>#N/A</c:v>
                </c:pt>
                <c:pt idx="3">
                  <c:v>1.1000000000000001</c:v>
                </c:pt>
                <c:pt idx="4">
                  <c:v>#N/A</c:v>
                </c:pt>
                <c:pt idx="5">
                  <c:v>1.71</c:v>
                </c:pt>
                <c:pt idx="6">
                  <c:v>#N/A</c:v>
                </c:pt>
                <c:pt idx="7">
                  <c:v>3.2</c:v>
                </c:pt>
                <c:pt idx="8">
                  <c:v>#N/A</c:v>
                </c:pt>
                <c:pt idx="9">
                  <c:v>2.14</c:v>
                </c:pt>
              </c:numCache>
            </c:numRef>
          </c:val>
          <c:extLst>
            <c:ext xmlns:c16="http://schemas.microsoft.com/office/drawing/2014/chart" uri="{C3380CC4-5D6E-409C-BE32-E72D297353CC}">
              <c16:uniqueId val="{00000007-DDF8-4BFF-B467-98A84EE75B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5.0999999999999996</c:v>
                </c:pt>
                <c:pt idx="2">
                  <c:v>#N/A</c:v>
                </c:pt>
                <c:pt idx="3">
                  <c:v>5.24</c:v>
                </c:pt>
                <c:pt idx="4">
                  <c:v>#N/A</c:v>
                </c:pt>
                <c:pt idx="5">
                  <c:v>4.3600000000000003</c:v>
                </c:pt>
                <c:pt idx="6">
                  <c:v>#N/A</c:v>
                </c:pt>
                <c:pt idx="7">
                  <c:v>5.98</c:v>
                </c:pt>
                <c:pt idx="8">
                  <c:v>#N/A</c:v>
                </c:pt>
                <c:pt idx="9">
                  <c:v>5.56</c:v>
                </c:pt>
              </c:numCache>
            </c:numRef>
          </c:val>
          <c:extLst>
            <c:ext xmlns:c16="http://schemas.microsoft.com/office/drawing/2014/chart" uri="{C3380CC4-5D6E-409C-BE32-E72D297353CC}">
              <c16:uniqueId val="{00000008-DDF8-4BFF-B467-98A84EE75B06}"/>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10.54</c:v>
                </c:pt>
                <c:pt idx="2">
                  <c:v>#N/A</c:v>
                </c:pt>
                <c:pt idx="3">
                  <c:v>11.92</c:v>
                </c:pt>
                <c:pt idx="4">
                  <c:v>#N/A</c:v>
                </c:pt>
                <c:pt idx="5">
                  <c:v>12.06</c:v>
                </c:pt>
                <c:pt idx="6">
                  <c:v>#N/A</c:v>
                </c:pt>
                <c:pt idx="7">
                  <c:v>13.54</c:v>
                </c:pt>
                <c:pt idx="8">
                  <c:v>#N/A</c:v>
                </c:pt>
                <c:pt idx="9">
                  <c:v>14.72</c:v>
                </c:pt>
              </c:numCache>
            </c:numRef>
          </c:val>
          <c:extLst>
            <c:ext xmlns:c16="http://schemas.microsoft.com/office/drawing/2014/chart" uri="{C3380CC4-5D6E-409C-BE32-E72D297353CC}">
              <c16:uniqueId val="{00000009-DDF8-4BFF-B467-98A84EE75B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967</c:v>
                </c:pt>
                <c:pt idx="5">
                  <c:v>984</c:v>
                </c:pt>
                <c:pt idx="8">
                  <c:v>1007</c:v>
                </c:pt>
                <c:pt idx="11">
                  <c:v>964</c:v>
                </c:pt>
                <c:pt idx="14">
                  <c:v>972</c:v>
                </c:pt>
              </c:numCache>
            </c:numRef>
          </c:val>
          <c:extLst>
            <c:ext xmlns:c16="http://schemas.microsoft.com/office/drawing/2014/chart" uri="{C3380CC4-5D6E-409C-BE32-E72D297353CC}">
              <c16:uniqueId val="{00000000-21EB-405B-8236-6AE450E77A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EB-405B-8236-6AE450E77A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5</c:v>
                </c:pt>
                <c:pt idx="6">
                  <c:v>3</c:v>
                </c:pt>
                <c:pt idx="9">
                  <c:v>3</c:v>
                </c:pt>
                <c:pt idx="12">
                  <c:v>2</c:v>
                </c:pt>
              </c:numCache>
            </c:numRef>
          </c:val>
          <c:extLst>
            <c:ext xmlns:c16="http://schemas.microsoft.com/office/drawing/2014/chart" uri="{C3380CC4-5D6E-409C-BE32-E72D297353CC}">
              <c16:uniqueId val="{00000002-21EB-405B-8236-6AE450E77A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EB-405B-8236-6AE450E77A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357</c:v>
                </c:pt>
                <c:pt idx="3">
                  <c:v>341</c:v>
                </c:pt>
                <c:pt idx="6">
                  <c:v>342</c:v>
                </c:pt>
                <c:pt idx="9">
                  <c:v>310</c:v>
                </c:pt>
                <c:pt idx="12">
                  <c:v>303</c:v>
                </c:pt>
              </c:numCache>
            </c:numRef>
          </c:val>
          <c:extLst>
            <c:ext xmlns:c16="http://schemas.microsoft.com/office/drawing/2014/chart" uri="{C3380CC4-5D6E-409C-BE32-E72D297353CC}">
              <c16:uniqueId val="{00000004-21EB-405B-8236-6AE450E77A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EB-405B-8236-6AE450E77A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EB-405B-8236-6AE450E77A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1182</c:v>
                </c:pt>
                <c:pt idx="3">
                  <c:v>1189</c:v>
                </c:pt>
                <c:pt idx="6">
                  <c:v>1259</c:v>
                </c:pt>
                <c:pt idx="9">
                  <c:v>1207</c:v>
                </c:pt>
                <c:pt idx="12">
                  <c:v>1190</c:v>
                </c:pt>
              </c:numCache>
            </c:numRef>
          </c:val>
          <c:extLst>
            <c:ext xmlns:c16="http://schemas.microsoft.com/office/drawing/2014/chart" uri="{C3380CC4-5D6E-409C-BE32-E72D297353CC}">
              <c16:uniqueId val="{00000007-21EB-405B-8236-6AE450E77A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598</c:v>
                </c:pt>
                <c:pt idx="2">
                  <c:v>#N/A</c:v>
                </c:pt>
                <c:pt idx="3">
                  <c:v>#N/A</c:v>
                </c:pt>
                <c:pt idx="4">
                  <c:v>551</c:v>
                </c:pt>
                <c:pt idx="5">
                  <c:v>#N/A</c:v>
                </c:pt>
                <c:pt idx="6">
                  <c:v>#N/A</c:v>
                </c:pt>
                <c:pt idx="7">
                  <c:v>597</c:v>
                </c:pt>
                <c:pt idx="8">
                  <c:v>#N/A</c:v>
                </c:pt>
                <c:pt idx="9">
                  <c:v>#N/A</c:v>
                </c:pt>
                <c:pt idx="10">
                  <c:v>556</c:v>
                </c:pt>
                <c:pt idx="11">
                  <c:v>#N/A</c:v>
                </c:pt>
                <c:pt idx="12">
                  <c:v>#N/A</c:v>
                </c:pt>
                <c:pt idx="13">
                  <c:v>523</c:v>
                </c:pt>
                <c:pt idx="14">
                  <c:v>#N/A</c:v>
                </c:pt>
              </c:numCache>
            </c:numRef>
          </c:val>
          <c:smooth val="0"/>
          <c:extLst>
            <c:ext xmlns:c16="http://schemas.microsoft.com/office/drawing/2014/chart" uri="{C3380CC4-5D6E-409C-BE32-E72D297353CC}">
              <c16:uniqueId val="{00000008-21EB-405B-8236-6AE450E77A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9419</c:v>
                </c:pt>
                <c:pt idx="5">
                  <c:v>9710</c:v>
                </c:pt>
                <c:pt idx="8">
                  <c:v>10639</c:v>
                </c:pt>
                <c:pt idx="11">
                  <c:v>10591</c:v>
                </c:pt>
                <c:pt idx="14">
                  <c:v>10430</c:v>
                </c:pt>
              </c:numCache>
            </c:numRef>
          </c:val>
          <c:extLst>
            <c:ext xmlns:c16="http://schemas.microsoft.com/office/drawing/2014/chart" uri="{C3380CC4-5D6E-409C-BE32-E72D297353CC}">
              <c16:uniqueId val="{00000000-C22E-40A6-A174-72352E57D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754</c:v>
                </c:pt>
                <c:pt idx="5">
                  <c:v>698</c:v>
                </c:pt>
                <c:pt idx="8">
                  <c:v>646</c:v>
                </c:pt>
                <c:pt idx="11">
                  <c:v>632</c:v>
                </c:pt>
                <c:pt idx="14">
                  <c:v>532</c:v>
                </c:pt>
              </c:numCache>
            </c:numRef>
          </c:val>
          <c:extLst>
            <c:ext xmlns:c16="http://schemas.microsoft.com/office/drawing/2014/chart" uri="{C3380CC4-5D6E-409C-BE32-E72D297353CC}">
              <c16:uniqueId val="{00000001-C22E-40A6-A174-72352E57D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3786</c:v>
                </c:pt>
                <c:pt idx="5">
                  <c:v>4177</c:v>
                </c:pt>
                <c:pt idx="8">
                  <c:v>4313</c:v>
                </c:pt>
                <c:pt idx="11">
                  <c:v>4326</c:v>
                </c:pt>
                <c:pt idx="14">
                  <c:v>3744</c:v>
                </c:pt>
              </c:numCache>
            </c:numRef>
          </c:val>
          <c:extLst>
            <c:ext xmlns:c16="http://schemas.microsoft.com/office/drawing/2014/chart" uri="{C3380CC4-5D6E-409C-BE32-E72D297353CC}">
              <c16:uniqueId val="{00000002-C22E-40A6-A174-72352E57D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2E-40A6-A174-72352E57D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2E-40A6-A174-72352E57D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2E-40A6-A174-72352E57D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2150</c:v>
                </c:pt>
                <c:pt idx="3">
                  <c:v>2299</c:v>
                </c:pt>
                <c:pt idx="6">
                  <c:v>2335</c:v>
                </c:pt>
                <c:pt idx="9">
                  <c:v>2364</c:v>
                </c:pt>
                <c:pt idx="12">
                  <c:v>2344</c:v>
                </c:pt>
              </c:numCache>
            </c:numRef>
          </c:val>
          <c:extLst>
            <c:ext xmlns:c16="http://schemas.microsoft.com/office/drawing/2014/chart" uri="{C3380CC4-5D6E-409C-BE32-E72D297353CC}">
              <c16:uniqueId val="{00000006-C22E-40A6-A174-72352E57D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22E-40A6-A174-72352E57D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3784</c:v>
                </c:pt>
                <c:pt idx="3">
                  <c:v>3757</c:v>
                </c:pt>
                <c:pt idx="6">
                  <c:v>3592</c:v>
                </c:pt>
                <c:pt idx="9">
                  <c:v>3335</c:v>
                </c:pt>
                <c:pt idx="12">
                  <c:v>3066</c:v>
                </c:pt>
              </c:numCache>
            </c:numRef>
          </c:val>
          <c:extLst>
            <c:ext xmlns:c16="http://schemas.microsoft.com/office/drawing/2014/chart" uri="{C3380CC4-5D6E-409C-BE32-E72D297353CC}">
              <c16:uniqueId val="{00000008-C22E-40A6-A174-72352E57D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0</c:v>
                </c:pt>
                <c:pt idx="6">
                  <c:v>5</c:v>
                </c:pt>
                <c:pt idx="9">
                  <c:v>3</c:v>
                </c:pt>
                <c:pt idx="12">
                  <c:v>2</c:v>
                </c:pt>
              </c:numCache>
            </c:numRef>
          </c:val>
          <c:extLst>
            <c:ext xmlns:c16="http://schemas.microsoft.com/office/drawing/2014/chart" uri="{C3380CC4-5D6E-409C-BE32-E72D297353CC}">
              <c16:uniqueId val="{00000009-C22E-40A6-A174-72352E57D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10351</c:v>
                </c:pt>
                <c:pt idx="3">
                  <c:v>10667</c:v>
                </c:pt>
                <c:pt idx="6">
                  <c:v>11806</c:v>
                </c:pt>
                <c:pt idx="9">
                  <c:v>11804</c:v>
                </c:pt>
                <c:pt idx="12">
                  <c:v>11659</c:v>
                </c:pt>
              </c:numCache>
            </c:numRef>
          </c:val>
          <c:extLst>
            <c:ext xmlns:c16="http://schemas.microsoft.com/office/drawing/2014/chart" uri="{C3380CC4-5D6E-409C-BE32-E72D297353CC}">
              <c16:uniqueId val="{0000000A-C22E-40A6-A174-72352E57DD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2345</c:v>
                </c:pt>
                <c:pt idx="2">
                  <c:v>#N/A</c:v>
                </c:pt>
                <c:pt idx="3">
                  <c:v>#N/A</c:v>
                </c:pt>
                <c:pt idx="4">
                  <c:v>2138</c:v>
                </c:pt>
                <c:pt idx="5">
                  <c:v>#N/A</c:v>
                </c:pt>
                <c:pt idx="6">
                  <c:v>#N/A</c:v>
                </c:pt>
                <c:pt idx="7">
                  <c:v>2139</c:v>
                </c:pt>
                <c:pt idx="8">
                  <c:v>#N/A</c:v>
                </c:pt>
                <c:pt idx="9">
                  <c:v>#N/A</c:v>
                </c:pt>
                <c:pt idx="10">
                  <c:v>1956</c:v>
                </c:pt>
                <c:pt idx="11">
                  <c:v>#N/A</c:v>
                </c:pt>
                <c:pt idx="12">
                  <c:v>#N/A</c:v>
                </c:pt>
                <c:pt idx="13">
                  <c:v>2364</c:v>
                </c:pt>
                <c:pt idx="14">
                  <c:v>#N/A</c:v>
                </c:pt>
              </c:numCache>
            </c:numRef>
          </c:val>
          <c:smooth val="0"/>
          <c:extLst>
            <c:ext xmlns:c16="http://schemas.microsoft.com/office/drawing/2014/chart" uri="{C3380CC4-5D6E-409C-BE32-E72D297353CC}">
              <c16:uniqueId val="{0000000B-C22E-40A6-A174-72352E57DD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1880</c:v>
                </c:pt>
                <c:pt idx="1">
                  <c:v>1670</c:v>
                </c:pt>
                <c:pt idx="2">
                  <c:v>968</c:v>
                </c:pt>
              </c:numCache>
            </c:numRef>
          </c:val>
          <c:extLst>
            <c:ext xmlns:c16="http://schemas.microsoft.com/office/drawing/2014/chart" uri="{C3380CC4-5D6E-409C-BE32-E72D297353CC}">
              <c16:uniqueId val="{00000000-D0E5-433E-94D9-3E7F86D94A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386</c:v>
                </c:pt>
                <c:pt idx="1">
                  <c:v>386</c:v>
                </c:pt>
                <c:pt idx="2">
                  <c:v>387</c:v>
                </c:pt>
              </c:numCache>
            </c:numRef>
          </c:val>
          <c:extLst>
            <c:ext xmlns:c16="http://schemas.microsoft.com/office/drawing/2014/chart" uri="{C3380CC4-5D6E-409C-BE32-E72D297353CC}">
              <c16:uniqueId val="{00000001-D0E5-433E-94D9-3E7F86D94A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1858</c:v>
                </c:pt>
                <c:pt idx="1">
                  <c:v>1966</c:v>
                </c:pt>
                <c:pt idx="2">
                  <c:v>1971</c:v>
                </c:pt>
              </c:numCache>
            </c:numRef>
          </c:val>
          <c:extLst>
            <c:ext xmlns:c16="http://schemas.microsoft.com/office/drawing/2014/chart" uri="{C3380CC4-5D6E-409C-BE32-E72D297353CC}">
              <c16:uniqueId val="{00000002-D0E5-433E-94D9-3E7F86D94A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{013AE4DC-6238-49DD-9FBB-E74C43CA7951}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C87-4304-8D7E-34170EAC6C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{27C13BB9-4DAA-40B7-96FF-14AFD93A1191}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87-4304-8D7E-34170EAC6C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{D0690F12-B137-4F09-AD71-26130155D6FD}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87-4304-8D7E-34170EAC6C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{F4B992B5-6156-46A0-A0C5-580082C76CB5}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87-4304-8D7E-34170EAC6C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{FD4D9EC6-8583-4F40-B646-B26C6414340C}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87-4304-8D7E-34170EAC6C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{1EECC6B1-25B9-41B4-B27D-F54DE84CDCCE}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C87-4304-8D7E-34170EAC6C5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{F1AED54B-FE55-4318-B446-093E4E5770F9}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C87-4304-8D7E-34170EAC6C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{46F77866-4CE5-4B1F-80DC-44036F6981BE}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C87-4304-8D7E-34170EAC6C5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{E5F186D6-91A4-4D6A-ACEC-16E19E90AF68}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C87-4304-8D7E-34170EAC6C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54.1</c:v>
                </c:pt>
                <c:pt idx="24">
                  <c:v>55.3</c:v>
                </c:pt>
                <c:pt idx="32">
                  <c:v>57</c:v>
                </c:pt>
              </c:numCache>
            </c:numRef>
          </c:xVal>
          <c:yVal>
            <c:numRef>
              <c:f>公会計指標分析・財政指標組合せ分析表!$BP$51:$DC$51</c:f>
              <c:numCache>
                <c:formatCode>#,##0.0;"▲ "#,##0.0</c:formatCode>
                <c:ptCount val="40"/>
                <c:pt idx="16">
                  <c:v>43.5</c:v>
                </c:pt>
                <c:pt idx="24">
                  <c:v>41.4</c:v>
                </c:pt>
                <c:pt idx="32">
                  <c:v>50.7</c:v>
                </c:pt>
              </c:numCache>
            </c:numRef>
          </c:yVal>
          <c:smooth val="0"/>
          <c:extLst>
            <c:ext xmlns:c16="http://schemas.microsoft.com/office/drawing/2014/chart" uri="{C3380CC4-5D6E-409C-BE32-E72D297353CC}">
              <c16:uniqueId val="{00000009-AC87-4304-8D7E-34170EAC6C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{86FD3282-5356-4292-A7C7-BA0916B6DB6B}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C87-4304-8D7E-34170EAC6C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{25E2682A-26AF-4406-ABE3-92F708D07C1B}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87-4304-8D7E-34170EAC6C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{3E20CC38-4F3B-4896-A14F-E67A1B5570CD}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87-4304-8D7E-34170EAC6C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{4728E98E-E6D1-443E-9FB3-14EA5DB9451B}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87-4304-8D7E-34170EAC6C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{54DDA724-5FE7-4E48-8DBD-8D284C8E07A4}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87-4304-8D7E-34170EAC6C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{0F2F002B-65CD-4CD4-9ABF-23A13168B0AE}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C87-4304-8D7E-34170EAC6C5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{EE299269-2720-4703-BCE3-B066EECE7933}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C87-4304-8D7E-34170EAC6C5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{A3B33ABF-617F-45FE-B649-229C6950ED3D}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C87-4304-8D7E-34170EAC6C5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{6DDE52D5-63C3-413A-A516-40684B13F799}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C87-4304-8D7E-34170EAC6C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57.1</c:v>
                </c:pt>
                <c:pt idx="32">
                  <c:v>55.2</c:v>
                </c:pt>
              </c:numCache>
            </c:numRef>
          </c:xVal>
          <c:yVal>
            <c:numRef>
              <c:f>公会計指標分析・財政指標組合せ分析表!$BP$55:$DC$55</c:f>
              <c:numCache>
                <c:formatCode>#,##0.0;"▲ "#,##0.0</c:formatCode>
                <c:ptCount val="40"/>
                <c:pt idx="16">
                  <c:v>58.5</c:v>
                </c:pt>
                <c:pt idx="24">
                  <c:v>52.3</c:v>
                </c:pt>
                <c:pt idx="32">
                  <c:v>55.4</c:v>
                </c:pt>
              </c:numCache>
            </c:numRef>
          </c:yVal>
          <c:smooth val="0"/>
          <c:extLst>
            <c:ext xmlns:c16="http://schemas.microsoft.com/office/drawing/2014/chart" uri="{C3380CC4-5D6E-409C-BE32-E72D297353CC}">
              <c16:uniqueId val="{00000013-AC87-4304-8D7E-34170EAC6C54}"/>
            </c:ext>
          </c:extLst>
        </c:ser>
        <c:dLbls>
          <c:showLegendKey val="0"/>
          <c:showVal val="1"/>
          <c:showCatName val="0"/>
          <c:showSerName val="0"/>
          <c:showPercent val="0"/>
          <c:showBubbleSize val="0"/>
        </c:dLbls>
        <c:axId val="46179840"/>
        <c:axId val="46181760"/>
      </c:scatterChart>
      <c:valAx>
        <c:axId val="46179840"/>
        <c:scaling>
          <c:orientation val="minMax"/>
          <c:max val="57.5"/>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{979BF9A5-F1AC-4BB3-B7A3-19DD0A062F05}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60F-41A4-993C-32FCB6A0B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{2A2E4015-AE86-4589-AE52-92D6FF6CA55F}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0F-41A4-993C-32FCB6A0B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{34D74AE5-63E8-40D5-A490-4327C8872FFE}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0F-41A4-993C-32FCB6A0B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{89A4BA0D-F3B7-482E-B5B0-240828BCEE33}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0F-41A4-993C-32FCB6A0B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{A5731065-B707-42AC-A109-3DE393ABD530}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0F-41A4-993C-32FCB6A0B47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{E5AC1795-FDE6-41A1-BD62-B2A6222A20DF}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60F-41A4-993C-32FCB6A0B47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{E26ADCED-CF98-4915-BDAF-5AD60FFF77C4}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60F-41A4-993C-32FCB6A0B47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{60FAC040-35FE-4B18-863C-317507BA29B4}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60F-41A4-993C-32FCB6A0B47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{98FD972D-0963-4C9E-B677-D3CF5935D1AE}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60F-41A4-993C-32FCB6A0B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12.2</c:v>
                </c:pt>
                <c:pt idx="16">
                  <c:v>12.1</c:v>
                </c:pt>
                <c:pt idx="24">
                  <c:v>11.8</c:v>
                </c:pt>
                <c:pt idx="32">
                  <c:v>11.7</c:v>
                </c:pt>
              </c:numCache>
            </c:numRef>
          </c:xVal>
          <c:yVal>
            <c:numRef>
              <c:f>公会計指標分析・財政指標組合せ分析表!$BP$73:$DC$73</c:f>
              <c:numCache>
                <c:formatCode>#,##0.0;"▲ "#,##0.0</c:formatCode>
                <c:ptCount val="40"/>
                <c:pt idx="0">
                  <c:v>48.9</c:v>
                </c:pt>
                <c:pt idx="8">
                  <c:v>44.7</c:v>
                </c:pt>
                <c:pt idx="16">
                  <c:v>43.5</c:v>
                </c:pt>
                <c:pt idx="24">
                  <c:v>41.4</c:v>
                </c:pt>
                <c:pt idx="32">
                  <c:v>50.7</c:v>
                </c:pt>
              </c:numCache>
            </c:numRef>
          </c:yVal>
          <c:smooth val="0"/>
          <c:extLst>
            <c:ext xmlns:c16="http://schemas.microsoft.com/office/drawing/2014/chart" uri="{C3380CC4-5D6E-409C-BE32-E72D297353CC}">
              <c16:uniqueId val="{00000009-860F-41A4-993C-32FCB6A0B4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{AAA21F33-415F-4AA9-A321-4B6751507473}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60F-41A4-993C-32FCB6A0B4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{D5A24760-AE3D-4151-8C07-814D3AE3FCC8}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0F-41A4-993C-32FCB6A0B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{47A4F4EF-3EF2-47D5-8C13-8D44A50B8026}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0F-41A4-993C-32FCB6A0B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{61CC3061-D53D-4610-850B-7B00AF0FD358}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0F-41A4-993C-32FCB6A0B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{850091D9-C91E-4EB9-A015-E0F721083B54}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0F-41A4-993C-32FCB6A0B47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{389FEE81-8ACC-46BC-A19D-7C2FA7C6F100}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60F-41A4-993C-32FCB6A0B47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{1C6321D7-E1C3-4776-BE1C-44F329B4AEEB}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60F-41A4-993C-32FCB6A0B47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{AF7B3E92-BDD5-4033-80B6-5254BA28496F}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60F-41A4-993C-32FCB6A0B47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{E991C589-3211-431F-A664-0149DCE7511A}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60F-41A4-993C-32FCB6A0B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9.6999999999999993</c:v>
                </c:pt>
              </c:numCache>
            </c:numRef>
          </c:xVal>
          <c:yVal>
            <c:numRef>
              <c:f>公会計指標分析・財政指標組合せ分析表!$BP$77:$DC$77</c:f>
              <c:numCache>
                <c:formatCode>#,##0.0;"▲ "#,##0.0</c:formatCode>
                <c:ptCount val="40"/>
                <c:pt idx="0">
                  <c:v>65.3</c:v>
                </c:pt>
                <c:pt idx="8">
                  <c:v>60.8</c:v>
                </c:pt>
                <c:pt idx="16">
                  <c:v>58.5</c:v>
                </c:pt>
                <c:pt idx="24">
                  <c:v>52.3</c:v>
                </c:pt>
                <c:pt idx="32">
                  <c:v>55.4</c:v>
                </c:pt>
              </c:numCache>
            </c:numRef>
          </c:yVal>
          <c:smooth val="0"/>
          <c:extLst>
            <c:ext xmlns:c16="http://schemas.microsoft.com/office/drawing/2014/chart" uri="{C3380CC4-5D6E-409C-BE32-E72D297353CC}">
              <c16:uniqueId val="{00000013-860F-41A4-993C-32FCB6A0B47C}"/>
            </c:ext>
          </c:extLst>
        </c:ser>
        <c:dLbls>
          <c:showLegendKey val="0"/>
          <c:showVal val="1"/>
          <c:showCatName val="0"/>
          <c:showSerName val="0"/>
          <c:showPercent val="0"/>
          <c:showBubbleSize val="0"/>
        </c:dLbls>
        <c:axId val="84219776"/>
        <c:axId val="84234240"/>
      </c:scatterChart>
      <c:valAx>
        <c:axId val="84219776"/>
        <c:scaling>
          <c:orientation val="minMax"/>
          <c:max val="12.6"/>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実質公債費比率は、ここ数年ほぼ横ばい状態となっている。しかし、今後は近年実施した大型事業やＨ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台風災害による災害復旧事業債の償還が始まり、また、大型事業に伴う新規地方債の発行が予定されていることから、実質公債費比率の上昇が懸念される。</a:t>
          </a:r>
        </a:p>
        <a:p>
          <a:r>
            <a:rPr kumimoji="1" lang="ja-JP" altLang="en-US" sz="1400">
              <a:latin typeface="ＭＳ ゴシック" pitchFamily="49" charset="-128"/>
              <a:ea typeface="ＭＳ ゴシック" pitchFamily="49" charset="-128"/>
            </a:rPr>
            <a:t>　後年度の負担を軽減するべく、これまで以上に公債費の適正化に取り組んでいく必要がある。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債や公共事業等債の償還が進み地方債の残高は減少し、また、公営企業債残高も下水道整備事業債の償還が減っているものの、台風災害関連事業等の一般財源不足の調整により多額の基金取り崩しを行った為、充当可能財源が大きく減少したことで、将来負担比率の分子は、若干の増となっている。</a:t>
          </a:r>
        </a:p>
        <a:p>
          <a:r>
            <a:rPr kumimoji="1" lang="ja-JP" altLang="en-US" sz="1400">
              <a:latin typeface="ＭＳ ゴシック" pitchFamily="49" charset="-128"/>
              <a:ea typeface="ＭＳ ゴシック" pitchFamily="49" charset="-128"/>
            </a:rPr>
            <a:t>　今後も将来にわたって安定した財政運営をしていくため、新規事業の精査や地方債発行の抑制に努め、更なる健全化を目指す。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大分県津久見市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７年度以降、税収が落ち込んだことなどから、３年連続で基金取崩しを行っている。また、平成２９年度については、特に平成２９年台風第１８号災害よる災害復旧事業、被災者支援事業等の一般財源不足の調整により、多額の基金取崩しを行なった為、基金残高が大きく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歳入不足等により基金取崩しを行っているが、今後、庁舎建て替えなどの大型事業を予定しており、また、災害時の財源、財源が著しく不足した場合の調整等で必要となる事から、現在の基金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・庁舎管理建設推進基金　　庁舎補修及び増改築並びに建設に要する経費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　　　　　　福祉施設の整備促進及び高齢者社会の福祉活動に要する経費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　　ふるさと創生事業に要する経費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・退職手当準備基金　　　　市長、副市長、教育長及び職員の退職手当の支給に要する経費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・基金の増は基金利息の積立、ふるさと創生事業基金はふるさと納税による積立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・各目的のため積み立ている基金のため、現状の基金残高を保持していきたいと考えている。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・ふるさと創生事業基金については、ふるさと創生事業に充当し事業実施を推進していきたい。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平成２９年台風第１８号災害による災害復旧事業、被災者支援事業等の一般財源不足の調整により、多額の基金取崩しを行なった為、基金残高が大きく減少している。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も一般財源不足により多額の基金取崩し予定となっており、基金残高は大幅に減少する見込みとなっている。今後、災害等の発災時など緊急時に必要な最低限の基金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増は、基金利子の積立額となっている。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型事業や平成２９年台風第１８号災害による災害復旧事業債の償還が始まり、また、大型事業に伴う新規地方債の発行が予定されていることから、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18,090
18,068
79.48
11,537,274
11,018,033
310,477
5,564,080
11,659,312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類似団体平均に比べ若干高く上昇傾向となっているが、これは昭和３０年代に建設された市役所本庁舎や建設されてから長い期間がたっている公営住宅が数多く存在することが要因となっている。今後は個別施設計画を策定し老朽化対策に取り組んで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133773</xdr:rowOff>
    </xdr:from>
    <xdr:to>
      <xdr:col>15</xdr:col>
      <xdr:colOff>187325</xdr:colOff>
      <xdr:row>30</xdr:row>
      <xdr:rowOff>63923</xdr:rowOff>
    </xdr:to>
    <xdr:sp macro="" textlink="">
      <xdr:nvSpPr>
        <xdr:cNvPr id="72" name="フローチャート: 判断 71"/>
        <xdr:cNvSpPr/>
      </xdr:nvSpPr>
      <xdr:spPr>
        <a:xfrm>
          <a:off x="3238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157692</xdr:rowOff>
    </xdr:from>
    <xdr:to>
      <xdr:col>23</xdr:col>
      <xdr:colOff>136525</xdr:colOff>
      <xdr:row>29</xdr:row>
      <xdr:rowOff>87842</xdr:rowOff>
    </xdr:to>
    <xdr:sp macro="" textlink="">
      <xdr:nvSpPr>
        <xdr:cNvPr id="78" name="楕円 77"/>
        <xdr:cNvSpPr/>
      </xdr:nvSpPr>
      <xdr:spPr>
        <a:xfrm>
          <a:off x="4711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9119</xdr:rowOff>
    </xdr:from>
    <xdr:ext cx="405111" cy="259045"/>
    <xdr:sp macro="" textlink="">
      <xdr:nvSpPr>
        <xdr:cNvPr id="79" name="有形固定資産減価償却率該当値テキスト"/>
        <xdr:cNvSpPr txBox="1"/>
      </xdr:nvSpPr>
      <xdr:spPr>
        <a:xfrm>
          <a:off x="4813300" y="55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0" name="楕円 79"/>
        <xdr:cNvSpPr/>
      </xdr:nvSpPr>
      <xdr:spPr>
        <a:xfrm>
          <a:off x="4000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37042</xdr:rowOff>
    </xdr:from>
    <xdr:to>
      <xdr:col>23</xdr:col>
      <xdr:colOff>85725</xdr:colOff>
      <xdr:row>29</xdr:row>
      <xdr:rowOff>98213</xdr:rowOff>
    </xdr:to>
    <xdr:cxnSp macro="">
      <xdr:nvCxnSpPr>
        <xdr:cNvPr id="81" name="直線コネクタ 80"/>
        <xdr:cNvCxnSpPr/>
      </xdr:nvCxnSpPr>
      <xdr:spPr>
        <a:xfrm flipV="1">
          <a:off x="4051300" y="578061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90593</xdr:rowOff>
    </xdr:from>
    <xdr:to>
      <xdr:col>15</xdr:col>
      <xdr:colOff>187325</xdr:colOff>
      <xdr:row>30</xdr:row>
      <xdr:rowOff>20743</xdr:rowOff>
    </xdr:to>
    <xdr:sp macro="" textlink="">
      <xdr:nvSpPr>
        <xdr:cNvPr id="82" name="楕円 81"/>
        <xdr:cNvSpPr/>
      </xdr:nvSpPr>
      <xdr:spPr>
        <a:xfrm>
          <a:off x="3238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98213</xdr:rowOff>
    </xdr:from>
    <xdr:to>
      <xdr:col>19</xdr:col>
      <xdr:colOff>136525</xdr:colOff>
      <xdr:row>29</xdr:row>
      <xdr:rowOff>141393</xdr:rowOff>
    </xdr:to>
    <xdr:cxnSp macro="">
      <xdr:nvCxnSpPr>
        <xdr:cNvPr id="83" name="直線コネクタ 82"/>
        <xdr:cNvCxnSpPr/>
      </xdr:nvCxnSpPr>
      <xdr:spPr>
        <a:xfrm flipV="1">
          <a:off x="3289300" y="584178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55050</xdr:rowOff>
    </xdr:from>
    <xdr:ext cx="405111" cy="259045"/>
    <xdr:sp macro="" textlink="">
      <xdr:nvSpPr>
        <xdr:cNvPr id="85" name="n_2aveValue有形固定資産減価償却率"/>
        <xdr:cNvSpPr txBox="1"/>
      </xdr:nvSpPr>
      <xdr:spPr>
        <a:xfrm>
          <a:off x="3086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140140</xdr:rowOff>
    </xdr:from>
    <xdr:ext cx="405111" cy="259045"/>
    <xdr:sp macro="" textlink="">
      <xdr:nvSpPr>
        <xdr:cNvPr id="86" name="n_1mainValue有形固定資産減価償却率"/>
        <xdr:cNvSpPr txBox="1"/>
      </xdr:nvSpPr>
      <xdr:spPr>
        <a:xfrm>
          <a:off x="3836044" y="588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37270</xdr:rowOff>
    </xdr:from>
    <xdr:ext cx="405111" cy="259045"/>
    <xdr:sp macro="" textlink="">
      <xdr:nvSpPr>
        <xdr:cNvPr id="87" name="n_2mainValue有形固定資産減価償却率"/>
        <xdr:cNvSpPr txBox="1"/>
      </xdr:nvSpPr>
      <xdr:spPr>
        <a:xfrm>
          <a:off x="3086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より高くなっている。これは、平成２９年度の災害関連事業により充当可能基金残高が減ってしまったことが要因である。今後も庁舎建設事業等の大型事業を予定しており、公債費の増加が見込まれる。そのため、さらなる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112939</xdr:rowOff>
    </xdr:from>
    <xdr:to>
      <xdr:col>76</xdr:col>
      <xdr:colOff>73025</xdr:colOff>
      <xdr:row>31</xdr:row>
      <xdr:rowOff>43089</xdr:rowOff>
    </xdr:to>
    <xdr:sp macro="" textlink="">
      <xdr:nvSpPr>
        <xdr:cNvPr id="131" name="楕円 130"/>
        <xdr:cNvSpPr/>
      </xdr:nvSpPr>
      <xdr:spPr>
        <a:xfrm>
          <a:off x="147447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135816</xdr:rowOff>
    </xdr:from>
    <xdr:ext cx="340478" cy="259045"/>
    <xdr:sp macro="" textlink="">
      <xdr:nvSpPr>
        <xdr:cNvPr id="132" name="債務償還可能年数該当値テキスト"/>
        <xdr:cNvSpPr txBox="1"/>
      </xdr:nvSpPr>
      <xdr:spPr>
        <a:xfrm>
          <a:off x="14846300" y="58793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18,090
18,068
79.48
11,537,274
11,018,033
310,477
5,564,080
11,659,312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69215</xdr:rowOff>
    </xdr:from>
    <xdr:to>
      <xdr:col>15</xdr:col>
      <xdr:colOff>101600</xdr:colOff>
      <xdr:row>36</xdr:row>
      <xdr:rowOff>170815</xdr:rowOff>
    </xdr:to>
    <xdr:sp macro="" textlink="">
      <xdr:nvSpPr>
        <xdr:cNvPr id="63" name="フローチャート: 判断 62"/>
        <xdr:cNvSpPr/>
      </xdr:nvSpPr>
      <xdr:spPr>
        <a:xfrm>
          <a:off x="28575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69" name="楕円 68"/>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158767</xdr:rowOff>
    </xdr:from>
    <xdr:ext cx="405111" cy="259045"/>
    <xdr:sp macro="" textlink="">
      <xdr:nvSpPr>
        <xdr:cNvPr id="70" name="【道路】&#10;有形固定資産減価償却率該当値テキスト"/>
        <xdr:cNvSpPr txBox="1"/>
      </xdr:nvSpPr>
      <xdr:spPr>
        <a:xfrm>
          <a:off x="4673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1" name="楕円 70"/>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xdr:rowOff>
    </xdr:from>
    <xdr:to>
      <xdr:col>24</xdr:col>
      <xdr:colOff>63500</xdr:colOff>
      <xdr:row>36</xdr:row>
      <xdr:rowOff>53340</xdr:rowOff>
    </xdr:to>
    <xdr:cxnSp macro="">
      <xdr:nvCxnSpPr>
        <xdr:cNvPr id="72" name="直線コネクタ 71"/>
        <xdr:cNvCxnSpPr/>
      </xdr:nvCxnSpPr>
      <xdr:spPr>
        <a:xfrm flipV="1">
          <a:off x="3797300" y="6187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3" name="楕円 72"/>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89535</xdr:rowOff>
    </xdr:to>
    <xdr:cxnSp macro="">
      <xdr:nvCxnSpPr>
        <xdr:cNvPr id="74" name="直線コネクタ 73"/>
        <xdr:cNvCxnSpPr/>
      </xdr:nvCxnSpPr>
      <xdr:spPr>
        <a:xfrm flipV="1">
          <a:off x="2908300" y="6225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161942</xdr:rowOff>
    </xdr:from>
    <xdr:ext cx="405111" cy="259045"/>
    <xdr:sp macro="" textlink="">
      <xdr:nvSpPr>
        <xdr:cNvPr id="76" name="n_2aveValue【道路】&#10;有形固定資産減価償却率"/>
        <xdr:cNvSpPr txBox="1"/>
      </xdr:nvSpPr>
      <xdr:spPr>
        <a:xfrm>
          <a:off x="2705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95267</xdr:rowOff>
    </xdr:from>
    <xdr:ext cx="405111" cy="259045"/>
    <xdr:sp macro="" textlink="">
      <xdr:nvSpPr>
        <xdr:cNvPr id="77" name="n_1mainValue【道路】&#10;有形固定資産減価償却率"/>
        <xdr:cNvSpPr txBox="1"/>
      </xdr:nvSpPr>
      <xdr:spPr>
        <a:xfrm>
          <a:off x="35820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78" name="n_2mainValue【道路】&#10;有形固定資産減価償却率"/>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24143</xdr:rowOff>
    </xdr:from>
    <xdr:to>
      <xdr:col>46</xdr:col>
      <xdr:colOff>38100</xdr:colOff>
      <xdr:row>37</xdr:row>
      <xdr:rowOff>125743</xdr:rowOff>
    </xdr:to>
    <xdr:sp macro="" textlink="">
      <xdr:nvSpPr>
        <xdr:cNvPr id="110" name="フローチャート: 判断 109"/>
        <xdr:cNvSpPr/>
      </xdr:nvSpPr>
      <xdr:spPr>
        <a:xfrm>
          <a:off x="8699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46507</xdr:rowOff>
    </xdr:from>
    <xdr:to>
      <xdr:col>55</xdr:col>
      <xdr:colOff>50800</xdr:colOff>
      <xdr:row>39</xdr:row>
      <xdr:rowOff>148107</xdr:rowOff>
    </xdr:to>
    <xdr:sp macro="" textlink="">
      <xdr:nvSpPr>
        <xdr:cNvPr id="116" name="楕円 115"/>
        <xdr:cNvSpPr/>
      </xdr:nvSpPr>
      <xdr:spPr>
        <a:xfrm>
          <a:off x="10426700" y="67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24934</xdr:rowOff>
    </xdr:from>
    <xdr:ext cx="534377" cy="259045"/>
    <xdr:sp macro="" textlink="">
      <xdr:nvSpPr>
        <xdr:cNvPr id="117" name="【道路】&#10;一人当たり延長該当値テキスト"/>
        <xdr:cNvSpPr txBox="1"/>
      </xdr:nvSpPr>
      <xdr:spPr>
        <a:xfrm>
          <a:off x="10515600" y="67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56147</xdr:rowOff>
    </xdr:from>
    <xdr:to>
      <xdr:col>50</xdr:col>
      <xdr:colOff>165100</xdr:colOff>
      <xdr:row>39</xdr:row>
      <xdr:rowOff>157747</xdr:rowOff>
    </xdr:to>
    <xdr:sp macro="" textlink="">
      <xdr:nvSpPr>
        <xdr:cNvPr id="118" name="楕円 117"/>
        <xdr:cNvSpPr/>
      </xdr:nvSpPr>
      <xdr:spPr>
        <a:xfrm>
          <a:off x="9588500" y="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97307</xdr:rowOff>
    </xdr:from>
    <xdr:to>
      <xdr:col>55</xdr:col>
      <xdr:colOff>0</xdr:colOff>
      <xdr:row>39</xdr:row>
      <xdr:rowOff>106947</xdr:rowOff>
    </xdr:to>
    <xdr:cxnSp macro="">
      <xdr:nvCxnSpPr>
        <xdr:cNvPr id="119" name="直線コネクタ 118"/>
        <xdr:cNvCxnSpPr/>
      </xdr:nvCxnSpPr>
      <xdr:spPr>
        <a:xfrm flipV="1">
          <a:off x="9639300" y="6783857"/>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66167</xdr:rowOff>
    </xdr:from>
    <xdr:to>
      <xdr:col>46</xdr:col>
      <xdr:colOff>38100</xdr:colOff>
      <xdr:row>39</xdr:row>
      <xdr:rowOff>167767</xdr:rowOff>
    </xdr:to>
    <xdr:sp macro="" textlink="">
      <xdr:nvSpPr>
        <xdr:cNvPr id="120" name="楕円 119"/>
        <xdr:cNvSpPr/>
      </xdr:nvSpPr>
      <xdr:spPr>
        <a:xfrm>
          <a:off x="8699500" y="67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106947</xdr:rowOff>
    </xdr:from>
    <xdr:to>
      <xdr:col>50</xdr:col>
      <xdr:colOff>114300</xdr:colOff>
      <xdr:row>39</xdr:row>
      <xdr:rowOff>116967</xdr:rowOff>
    </xdr:to>
    <xdr:cxnSp macro="">
      <xdr:nvCxnSpPr>
        <xdr:cNvPr id="121" name="直線コネクタ 120"/>
        <xdr:cNvCxnSpPr/>
      </xdr:nvCxnSpPr>
      <xdr:spPr>
        <a:xfrm flipV="1">
          <a:off x="8750300" y="67934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142270</xdr:rowOff>
    </xdr:from>
    <xdr:ext cx="534377" cy="259045"/>
    <xdr:sp macro="" textlink="">
      <xdr:nvSpPr>
        <xdr:cNvPr id="123" name="n_2aveValue【道路】&#10;一人当たり延長"/>
        <xdr:cNvSpPr txBox="1"/>
      </xdr:nvSpPr>
      <xdr:spPr>
        <a:xfrm>
          <a:off x="8483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148874</xdr:rowOff>
    </xdr:from>
    <xdr:ext cx="534377" cy="259045"/>
    <xdr:sp macro="" textlink="">
      <xdr:nvSpPr>
        <xdr:cNvPr id="124" name="n_1mainValue【道路】&#10;一人当たり延長"/>
        <xdr:cNvSpPr txBox="1"/>
      </xdr:nvSpPr>
      <xdr:spPr>
        <a:xfrm>
          <a:off x="9359411" y="6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158894</xdr:rowOff>
    </xdr:from>
    <xdr:ext cx="534377" cy="259045"/>
    <xdr:sp macro="" textlink="">
      <xdr:nvSpPr>
        <xdr:cNvPr id="125" name="n_2mainValue【道路】&#10;一人当たり延長"/>
        <xdr:cNvSpPr txBox="1"/>
      </xdr:nvSpPr>
      <xdr:spPr>
        <a:xfrm>
          <a:off x="8483111" y="68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55335</xdr:rowOff>
    </xdr:from>
    <xdr:to>
      <xdr:col>15</xdr:col>
      <xdr:colOff>101600</xdr:colOff>
      <xdr:row>59</xdr:row>
      <xdr:rowOff>156935</xdr:rowOff>
    </xdr:to>
    <xdr:sp macro="" textlink="">
      <xdr:nvSpPr>
        <xdr:cNvPr id="159" name="フローチャート: 判断 158"/>
        <xdr:cNvSpPr/>
      </xdr:nvSpPr>
      <xdr:spPr>
        <a:xfrm>
          <a:off x="2857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65" name="楕円 164"/>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130101</xdr:rowOff>
    </xdr:from>
    <xdr:ext cx="405111" cy="259045"/>
    <xdr:sp macro="" textlink="">
      <xdr:nvSpPr>
        <xdr:cNvPr id="166" name="【橋りょう・トンネル】&#10;有形固定資産減価償却率該当値テキスト"/>
        <xdr:cNvSpPr txBox="1"/>
      </xdr:nvSpPr>
      <xdr:spPr>
        <a:xfrm>
          <a:off x="4673600"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67" name="楕円 166"/>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31024</xdr:rowOff>
    </xdr:from>
    <xdr:to>
      <xdr:col>24</xdr:col>
      <xdr:colOff>63500</xdr:colOff>
      <xdr:row>60</xdr:row>
      <xdr:rowOff>48985</xdr:rowOff>
    </xdr:to>
    <xdr:cxnSp macro="">
      <xdr:nvCxnSpPr>
        <xdr:cNvPr id="168" name="直線コネクタ 167"/>
        <xdr:cNvCxnSpPr/>
      </xdr:nvCxnSpPr>
      <xdr:spPr>
        <a:xfrm flipV="1">
          <a:off x="3797300" y="1031802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69" name="楕円 168"/>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66947</xdr:rowOff>
    </xdr:to>
    <xdr:cxnSp macro="">
      <xdr:nvCxnSpPr>
        <xdr:cNvPr id="170" name="直線コネクタ 169"/>
        <xdr:cNvCxnSpPr/>
      </xdr:nvCxnSpPr>
      <xdr:spPr>
        <a:xfrm flipV="1">
          <a:off x="2908300" y="103359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172" name="n_2aveValue【橋りょう・トンネル】&#10;有形固定資産減価償却率"/>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90912</xdr:rowOff>
    </xdr:from>
    <xdr:ext cx="405111" cy="259045"/>
    <xdr:sp macro="" textlink="">
      <xdr:nvSpPr>
        <xdr:cNvPr id="173" name="n_1mainValue【橋りょう・トンネル】&#10;有形固定資産減価償却率"/>
        <xdr:cNvSpPr txBox="1"/>
      </xdr:nvSpPr>
      <xdr:spPr>
        <a:xfrm>
          <a:off x="3582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74" name="n_2mainValue【橋りょう・トンネ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25809</xdr:rowOff>
    </xdr:from>
    <xdr:to>
      <xdr:col>46</xdr:col>
      <xdr:colOff>38100</xdr:colOff>
      <xdr:row>61</xdr:row>
      <xdr:rowOff>127409</xdr:rowOff>
    </xdr:to>
    <xdr:sp macro="" textlink="">
      <xdr:nvSpPr>
        <xdr:cNvPr id="206" name="フローチャート: 判断 205"/>
        <xdr:cNvSpPr/>
      </xdr:nvSpPr>
      <xdr:spPr>
        <a:xfrm>
          <a:off x="8699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159430</xdr:rowOff>
    </xdr:from>
    <xdr:to>
      <xdr:col>55</xdr:col>
      <xdr:colOff>50800</xdr:colOff>
      <xdr:row>56</xdr:row>
      <xdr:rowOff>89580</xdr:rowOff>
    </xdr:to>
    <xdr:sp macro="" textlink="">
      <xdr:nvSpPr>
        <xdr:cNvPr id="212" name="楕円 211"/>
        <xdr:cNvSpPr/>
      </xdr:nvSpPr>
      <xdr:spPr>
        <a:xfrm>
          <a:off x="10426700" y="95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74357</xdr:rowOff>
    </xdr:from>
    <xdr:ext cx="599010" cy="259045"/>
    <xdr:sp macro="" textlink="">
      <xdr:nvSpPr>
        <xdr:cNvPr id="213" name="【橋りょう・トンネル】&#10;一人当たり有形固定資産（償却資産）額該当値テキスト"/>
        <xdr:cNvSpPr txBox="1"/>
      </xdr:nvSpPr>
      <xdr:spPr>
        <a:xfrm>
          <a:off x="10515600" y="950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23868</xdr:rowOff>
    </xdr:from>
    <xdr:to>
      <xdr:col>50</xdr:col>
      <xdr:colOff>165100</xdr:colOff>
      <xdr:row>56</xdr:row>
      <xdr:rowOff>125468</xdr:rowOff>
    </xdr:to>
    <xdr:sp macro="" textlink="">
      <xdr:nvSpPr>
        <xdr:cNvPr id="214" name="楕円 213"/>
        <xdr:cNvSpPr/>
      </xdr:nvSpPr>
      <xdr:spPr>
        <a:xfrm>
          <a:off x="9588500" y="96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38780</xdr:rowOff>
    </xdr:from>
    <xdr:to>
      <xdr:col>55</xdr:col>
      <xdr:colOff>0</xdr:colOff>
      <xdr:row>56</xdr:row>
      <xdr:rowOff>74668</xdr:rowOff>
    </xdr:to>
    <xdr:cxnSp macro="">
      <xdr:nvCxnSpPr>
        <xdr:cNvPr id="215" name="直線コネクタ 214"/>
        <xdr:cNvCxnSpPr/>
      </xdr:nvCxnSpPr>
      <xdr:spPr>
        <a:xfrm flipV="1">
          <a:off x="9639300" y="9639980"/>
          <a:ext cx="838200" cy="3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61124</xdr:rowOff>
    </xdr:from>
    <xdr:to>
      <xdr:col>46</xdr:col>
      <xdr:colOff>38100</xdr:colOff>
      <xdr:row>56</xdr:row>
      <xdr:rowOff>162724</xdr:rowOff>
    </xdr:to>
    <xdr:sp macro="" textlink="">
      <xdr:nvSpPr>
        <xdr:cNvPr id="216" name="楕円 215"/>
        <xdr:cNvSpPr/>
      </xdr:nvSpPr>
      <xdr:spPr>
        <a:xfrm>
          <a:off x="8699500" y="96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74668</xdr:rowOff>
    </xdr:from>
    <xdr:to>
      <xdr:col>50</xdr:col>
      <xdr:colOff>114300</xdr:colOff>
      <xdr:row>56</xdr:row>
      <xdr:rowOff>111924</xdr:rowOff>
    </xdr:to>
    <xdr:cxnSp macro="">
      <xdr:nvCxnSpPr>
        <xdr:cNvPr id="217" name="直線コネクタ 216"/>
        <xdr:cNvCxnSpPr/>
      </xdr:nvCxnSpPr>
      <xdr:spPr>
        <a:xfrm flipV="1">
          <a:off x="8750300" y="9675868"/>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118536</xdr:rowOff>
    </xdr:from>
    <xdr:ext cx="599010" cy="259045"/>
    <xdr:sp macro="" textlink="">
      <xdr:nvSpPr>
        <xdr:cNvPr id="219" name="n_2aveValue【橋りょう・トンネル】&#10;一人当たり有形固定資産（償却資産）額"/>
        <xdr:cNvSpPr txBox="1"/>
      </xdr:nvSpPr>
      <xdr:spPr>
        <a:xfrm>
          <a:off x="8450795"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141995</xdr:rowOff>
    </xdr:from>
    <xdr:ext cx="599010" cy="259045"/>
    <xdr:sp macro="" textlink="">
      <xdr:nvSpPr>
        <xdr:cNvPr id="220" name="n_1mainValue【橋りょう・トンネル】&#10;一人当たり有形固定資産（償却資産）額"/>
        <xdr:cNvSpPr txBox="1"/>
      </xdr:nvSpPr>
      <xdr:spPr>
        <a:xfrm>
          <a:off x="9327095" y="94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7801</xdr:rowOff>
    </xdr:from>
    <xdr:ext cx="599010" cy="259045"/>
    <xdr:sp macro="" textlink="">
      <xdr:nvSpPr>
        <xdr:cNvPr id="221" name="n_2mainValue【橋りょう・トンネル】&#10;一人当たり有形固定資産（償却資産）額"/>
        <xdr:cNvSpPr txBox="1"/>
      </xdr:nvSpPr>
      <xdr:spPr>
        <a:xfrm>
          <a:off x="8450795" y="94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260" name="楕円 259"/>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261" name="【公営住宅】&#10;有形固定資産減価償却率該当値テキスト"/>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262" name="楕円 261"/>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80011</xdr:rowOff>
    </xdr:to>
    <xdr:cxnSp macro="">
      <xdr:nvCxnSpPr>
        <xdr:cNvPr id="263" name="直線コネクタ 262"/>
        <xdr:cNvCxnSpPr/>
      </xdr:nvCxnSpPr>
      <xdr:spPr>
        <a:xfrm flipV="1">
          <a:off x="3797300" y="1390840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29211</xdr:rowOff>
    </xdr:from>
    <xdr:to>
      <xdr:col>15</xdr:col>
      <xdr:colOff>101600</xdr:colOff>
      <xdr:row>81</xdr:row>
      <xdr:rowOff>130811</xdr:rowOff>
    </xdr:to>
    <xdr:sp macro="" textlink="">
      <xdr:nvSpPr>
        <xdr:cNvPr id="264" name="楕円 263"/>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80011</xdr:rowOff>
    </xdr:to>
    <xdr:cxnSp macro="">
      <xdr:nvCxnSpPr>
        <xdr:cNvPr id="265" name="直線コネクタ 264"/>
        <xdr:cNvCxnSpPr/>
      </xdr:nvCxnSpPr>
      <xdr:spPr>
        <a:xfrm>
          <a:off x="2908300" y="13967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268" name="n_1mainValue【公営住宅】&#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69" name="n_2main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68835</xdr:rowOff>
    </xdr:from>
    <xdr:to>
      <xdr:col>46</xdr:col>
      <xdr:colOff>38100</xdr:colOff>
      <xdr:row>81</xdr:row>
      <xdr:rowOff>170435</xdr:rowOff>
    </xdr:to>
    <xdr:sp macro="" textlink="">
      <xdr:nvSpPr>
        <xdr:cNvPr id="301" name="フローチャート: 判断 300"/>
        <xdr:cNvSpPr/>
      </xdr:nvSpPr>
      <xdr:spPr>
        <a:xfrm>
          <a:off x="8699500" y="139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07" name="楕円 306"/>
        <xdr:cNvSpPr/>
      </xdr:nvSpPr>
      <xdr:spPr>
        <a:xfrm>
          <a:off x="10426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86377</xdr:rowOff>
    </xdr:from>
    <xdr:ext cx="469744" cy="259045"/>
    <xdr:sp macro="" textlink="">
      <xdr:nvSpPr>
        <xdr:cNvPr id="308" name="【公営住宅】&#10;一人当たり面積該当値テキスト"/>
        <xdr:cNvSpPr txBox="1"/>
      </xdr:nvSpPr>
      <xdr:spPr>
        <a:xfrm>
          <a:off x="10515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77978</xdr:rowOff>
    </xdr:from>
    <xdr:to>
      <xdr:col>50</xdr:col>
      <xdr:colOff>165100</xdr:colOff>
      <xdr:row>83</xdr:row>
      <xdr:rowOff>8128</xdr:rowOff>
    </xdr:to>
    <xdr:sp macro="" textlink="">
      <xdr:nvSpPr>
        <xdr:cNvPr id="309" name="楕円 308"/>
        <xdr:cNvSpPr/>
      </xdr:nvSpPr>
      <xdr:spPr>
        <a:xfrm>
          <a:off x="9588500" y="141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114300</xdr:rowOff>
    </xdr:from>
    <xdr:to>
      <xdr:col>55</xdr:col>
      <xdr:colOff>0</xdr:colOff>
      <xdr:row>82</xdr:row>
      <xdr:rowOff>128778</xdr:rowOff>
    </xdr:to>
    <xdr:cxnSp macro="">
      <xdr:nvCxnSpPr>
        <xdr:cNvPr id="310" name="直線コネクタ 309"/>
        <xdr:cNvCxnSpPr/>
      </xdr:nvCxnSpPr>
      <xdr:spPr>
        <a:xfrm flipV="1">
          <a:off x="9639300" y="141732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93218</xdr:rowOff>
    </xdr:from>
    <xdr:to>
      <xdr:col>46</xdr:col>
      <xdr:colOff>38100</xdr:colOff>
      <xdr:row>83</xdr:row>
      <xdr:rowOff>23368</xdr:rowOff>
    </xdr:to>
    <xdr:sp macro="" textlink="">
      <xdr:nvSpPr>
        <xdr:cNvPr id="311" name="楕円 310"/>
        <xdr:cNvSpPr/>
      </xdr:nvSpPr>
      <xdr:spPr>
        <a:xfrm>
          <a:off x="8699500" y="141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128778</xdr:rowOff>
    </xdr:from>
    <xdr:to>
      <xdr:col>50</xdr:col>
      <xdr:colOff>114300</xdr:colOff>
      <xdr:row>82</xdr:row>
      <xdr:rowOff>144018</xdr:rowOff>
    </xdr:to>
    <xdr:cxnSp macro="">
      <xdr:nvCxnSpPr>
        <xdr:cNvPr id="312" name="直線コネクタ 311"/>
        <xdr:cNvCxnSpPr/>
      </xdr:nvCxnSpPr>
      <xdr:spPr>
        <a:xfrm flipV="1">
          <a:off x="8750300" y="1418767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15512</xdr:rowOff>
    </xdr:from>
    <xdr:ext cx="469744" cy="259045"/>
    <xdr:sp macro="" textlink="">
      <xdr:nvSpPr>
        <xdr:cNvPr id="314" name="n_2aveValue【公営住宅】&#10;一人当たり面積"/>
        <xdr:cNvSpPr txBox="1"/>
      </xdr:nvSpPr>
      <xdr:spPr>
        <a:xfrm>
          <a:off x="8515427" y="137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24655</xdr:rowOff>
    </xdr:from>
    <xdr:ext cx="469744" cy="259045"/>
    <xdr:sp macro="" textlink="">
      <xdr:nvSpPr>
        <xdr:cNvPr id="315" name="n_1mainValue【公営住宅】&#10;一人当たり面積"/>
        <xdr:cNvSpPr txBox="1"/>
      </xdr:nvSpPr>
      <xdr:spPr>
        <a:xfrm>
          <a:off x="9391727" y="1391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14495</xdr:rowOff>
    </xdr:from>
    <xdr:ext cx="469744" cy="259045"/>
    <xdr:sp macro="" textlink="">
      <xdr:nvSpPr>
        <xdr:cNvPr id="316" name="n_2mainValue【公営住宅】&#10;一人当たり面積"/>
        <xdr:cNvSpPr txBox="1"/>
      </xdr:nvSpPr>
      <xdr:spPr>
        <a:xfrm>
          <a:off x="8515427" y="142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41" name="直線コネクタ 340"/>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42"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43" name="直線コネクタ 342"/>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44"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45" name="直線コネクタ 344"/>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46"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47" name="フローチャート: 判断 346"/>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48" name="フローチャート: 判断 347"/>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636</xdr:rowOff>
    </xdr:from>
    <xdr:to>
      <xdr:col>15</xdr:col>
      <xdr:colOff>101600</xdr:colOff>
      <xdr:row>105</xdr:row>
      <xdr:rowOff>102236</xdr:rowOff>
    </xdr:to>
    <xdr:sp macro="" textlink="">
      <xdr:nvSpPr>
        <xdr:cNvPr id="349" name="フローチャート: 判断 348"/>
        <xdr:cNvSpPr/>
      </xdr:nvSpPr>
      <xdr:spPr>
        <a:xfrm>
          <a:off x="28575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355" name="楕円 354"/>
        <xdr:cNvSpPr/>
      </xdr:nvSpPr>
      <xdr:spPr>
        <a:xfrm>
          <a:off x="4584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50182</xdr:rowOff>
    </xdr:from>
    <xdr:ext cx="405111" cy="259045"/>
    <xdr:sp macro="" textlink="">
      <xdr:nvSpPr>
        <xdr:cNvPr id="356" name="【港湾・漁港】&#10;有形固定資産減価償却率該当値テキスト"/>
        <xdr:cNvSpPr txBox="1"/>
      </xdr:nvSpPr>
      <xdr:spPr>
        <a:xfrm>
          <a:off x="4673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61595</xdr:rowOff>
    </xdr:from>
    <xdr:to>
      <xdr:col>20</xdr:col>
      <xdr:colOff>38100</xdr:colOff>
      <xdr:row>104</xdr:row>
      <xdr:rowOff>163195</xdr:rowOff>
    </xdr:to>
    <xdr:sp macro="" textlink="">
      <xdr:nvSpPr>
        <xdr:cNvPr id="357" name="楕円 356"/>
        <xdr:cNvSpPr/>
      </xdr:nvSpPr>
      <xdr:spPr>
        <a:xfrm>
          <a:off x="3746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112395</xdr:rowOff>
    </xdr:to>
    <xdr:cxnSp macro="">
      <xdr:nvCxnSpPr>
        <xdr:cNvPr id="358" name="直線コネクタ 357"/>
        <xdr:cNvCxnSpPr/>
      </xdr:nvCxnSpPr>
      <xdr:spPr>
        <a:xfrm flipV="1">
          <a:off x="3797300" y="1790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92075</xdr:rowOff>
    </xdr:from>
    <xdr:to>
      <xdr:col>15</xdr:col>
      <xdr:colOff>101600</xdr:colOff>
      <xdr:row>105</xdr:row>
      <xdr:rowOff>22225</xdr:rowOff>
    </xdr:to>
    <xdr:sp macro="" textlink="">
      <xdr:nvSpPr>
        <xdr:cNvPr id="359" name="楕円 358"/>
        <xdr:cNvSpPr/>
      </xdr:nvSpPr>
      <xdr:spPr>
        <a:xfrm>
          <a:off x="2857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112395</xdr:rowOff>
    </xdr:from>
    <xdr:to>
      <xdr:col>19</xdr:col>
      <xdr:colOff>177800</xdr:colOff>
      <xdr:row>104</xdr:row>
      <xdr:rowOff>142875</xdr:rowOff>
    </xdr:to>
    <xdr:cxnSp macro="">
      <xdr:nvCxnSpPr>
        <xdr:cNvPr id="360" name="直線コネクタ 359"/>
        <xdr:cNvCxnSpPr/>
      </xdr:nvCxnSpPr>
      <xdr:spPr>
        <a:xfrm flipV="1">
          <a:off x="2908300" y="1794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61"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93363</xdr:rowOff>
    </xdr:from>
    <xdr:ext cx="405111" cy="259045"/>
    <xdr:sp macro="" textlink="">
      <xdr:nvSpPr>
        <xdr:cNvPr id="362" name="n_2aveValue【港湾・漁港】&#10;有形固定資産減価償却率"/>
        <xdr:cNvSpPr txBox="1"/>
      </xdr:nvSpPr>
      <xdr:spPr>
        <a:xfrm>
          <a:off x="2705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154322</xdr:rowOff>
    </xdr:from>
    <xdr:ext cx="405111" cy="259045"/>
    <xdr:sp macro="" textlink="">
      <xdr:nvSpPr>
        <xdr:cNvPr id="363" name="n_1mainValue【港湾・漁港】&#10;有形固定資産減価償却率"/>
        <xdr:cNvSpPr txBox="1"/>
      </xdr:nvSpPr>
      <xdr:spPr>
        <a:xfrm>
          <a:off x="3582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38752</xdr:rowOff>
    </xdr:from>
    <xdr:ext cx="405111" cy="259045"/>
    <xdr:sp macro="" textlink="">
      <xdr:nvSpPr>
        <xdr:cNvPr id="364" name="n_2mainValue【港湾・漁港】&#10;有形固定資産減価償却率"/>
        <xdr:cNvSpPr txBox="1"/>
      </xdr:nvSpPr>
      <xdr:spPr>
        <a:xfrm>
          <a:off x="2705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6" name="テキスト ボックス 37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8" name="テキスト ボックス 37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0" name="テキスト ボックス 37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2" name="テキスト ボックス 38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4" name="テキスト ボックス 38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6" name="テキスト ボックス 385"/>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8" name="テキスト ボックス 38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90" name="直線コネクタ 389"/>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91"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92" name="直線コネクタ 391"/>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93"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94" name="直線コネクタ 393"/>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95"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96" name="フローチャート: 判断 395"/>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97" name="フローチャート: 判断 396"/>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118317</xdr:rowOff>
    </xdr:from>
    <xdr:to>
      <xdr:col>46</xdr:col>
      <xdr:colOff>38100</xdr:colOff>
      <xdr:row>107</xdr:row>
      <xdr:rowOff>48467</xdr:rowOff>
    </xdr:to>
    <xdr:sp macro="" textlink="">
      <xdr:nvSpPr>
        <xdr:cNvPr id="398" name="フローチャート: 判断 397"/>
        <xdr:cNvSpPr/>
      </xdr:nvSpPr>
      <xdr:spPr>
        <a:xfrm>
          <a:off x="8699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137233</xdr:rowOff>
    </xdr:from>
    <xdr:to>
      <xdr:col>55</xdr:col>
      <xdr:colOff>50800</xdr:colOff>
      <xdr:row>104</xdr:row>
      <xdr:rowOff>67383</xdr:rowOff>
    </xdr:to>
    <xdr:sp macro="" textlink="">
      <xdr:nvSpPr>
        <xdr:cNvPr id="404" name="楕円 403"/>
        <xdr:cNvSpPr/>
      </xdr:nvSpPr>
      <xdr:spPr>
        <a:xfrm>
          <a:off x="10426700" y="177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160110</xdr:rowOff>
    </xdr:from>
    <xdr:ext cx="599010" cy="259045"/>
    <xdr:sp macro="" textlink="">
      <xdr:nvSpPr>
        <xdr:cNvPr id="405" name="【港湾・漁港】&#10;一人当たり有形固定資産（償却資産）額該当値テキスト"/>
        <xdr:cNvSpPr txBox="1"/>
      </xdr:nvSpPr>
      <xdr:spPr>
        <a:xfrm>
          <a:off x="10515600" y="1764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155767</xdr:rowOff>
    </xdr:from>
    <xdr:to>
      <xdr:col>50</xdr:col>
      <xdr:colOff>165100</xdr:colOff>
      <xdr:row>104</xdr:row>
      <xdr:rowOff>85917</xdr:rowOff>
    </xdr:to>
    <xdr:sp macro="" textlink="">
      <xdr:nvSpPr>
        <xdr:cNvPr id="406" name="楕円 405"/>
        <xdr:cNvSpPr/>
      </xdr:nvSpPr>
      <xdr:spPr>
        <a:xfrm>
          <a:off x="9588500" y="178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16583</xdr:rowOff>
    </xdr:from>
    <xdr:to>
      <xdr:col>55</xdr:col>
      <xdr:colOff>0</xdr:colOff>
      <xdr:row>104</xdr:row>
      <xdr:rowOff>35117</xdr:rowOff>
    </xdr:to>
    <xdr:cxnSp macro="">
      <xdr:nvCxnSpPr>
        <xdr:cNvPr id="407" name="直線コネクタ 406"/>
        <xdr:cNvCxnSpPr/>
      </xdr:nvCxnSpPr>
      <xdr:spPr>
        <a:xfrm flipV="1">
          <a:off x="9639300" y="17847383"/>
          <a:ext cx="8382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163126</xdr:rowOff>
    </xdr:from>
    <xdr:to>
      <xdr:col>46</xdr:col>
      <xdr:colOff>38100</xdr:colOff>
      <xdr:row>104</xdr:row>
      <xdr:rowOff>93276</xdr:rowOff>
    </xdr:to>
    <xdr:sp macro="" textlink="">
      <xdr:nvSpPr>
        <xdr:cNvPr id="408" name="楕円 407"/>
        <xdr:cNvSpPr/>
      </xdr:nvSpPr>
      <xdr:spPr>
        <a:xfrm>
          <a:off x="8699500" y="178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35117</xdr:rowOff>
    </xdr:from>
    <xdr:to>
      <xdr:col>50</xdr:col>
      <xdr:colOff>114300</xdr:colOff>
      <xdr:row>104</xdr:row>
      <xdr:rowOff>42476</xdr:rowOff>
    </xdr:to>
    <xdr:cxnSp macro="">
      <xdr:nvCxnSpPr>
        <xdr:cNvPr id="409" name="直線コネクタ 408"/>
        <xdr:cNvCxnSpPr/>
      </xdr:nvCxnSpPr>
      <xdr:spPr>
        <a:xfrm flipV="1">
          <a:off x="8750300" y="17865917"/>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162602</xdr:rowOff>
    </xdr:from>
    <xdr:ext cx="599010" cy="259045"/>
    <xdr:sp macro="" textlink="">
      <xdr:nvSpPr>
        <xdr:cNvPr id="410" name="n_1aveValue【港湾・漁港】&#10;一人当たり有形固定資産（償却資産）額"/>
        <xdr:cNvSpPr txBox="1"/>
      </xdr:nvSpPr>
      <xdr:spPr>
        <a:xfrm>
          <a:off x="9327095" y="1850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39594</xdr:rowOff>
    </xdr:from>
    <xdr:ext cx="599010" cy="259045"/>
    <xdr:sp macro="" textlink="">
      <xdr:nvSpPr>
        <xdr:cNvPr id="411" name="n_2aveValue【港湾・漁港】&#10;一人当たり有形固定資産（償却資産）額"/>
        <xdr:cNvSpPr txBox="1"/>
      </xdr:nvSpPr>
      <xdr:spPr>
        <a:xfrm>
          <a:off x="8450795" y="1838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102444</xdr:rowOff>
    </xdr:from>
    <xdr:ext cx="599010" cy="259045"/>
    <xdr:sp macro="" textlink="">
      <xdr:nvSpPr>
        <xdr:cNvPr id="412" name="n_1mainValue【港湾・漁港】&#10;一人当たり有形固定資産（償却資産）額"/>
        <xdr:cNvSpPr txBox="1"/>
      </xdr:nvSpPr>
      <xdr:spPr>
        <a:xfrm>
          <a:off x="9327095" y="1759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109803</xdr:rowOff>
    </xdr:from>
    <xdr:ext cx="599010" cy="259045"/>
    <xdr:sp macro="" textlink="">
      <xdr:nvSpPr>
        <xdr:cNvPr id="413" name="n_2mainValue【港湾・漁港】&#10;一人当たり有形固定資産（償却資産）額"/>
        <xdr:cNvSpPr txBox="1"/>
      </xdr:nvSpPr>
      <xdr:spPr>
        <a:xfrm>
          <a:off x="8450795" y="1759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39" name="直線コネクタ 438"/>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40"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41" name="直線コネクタ 44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3" name="直線コネクタ 4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44"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45" name="フローチャート: 判断 44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46" name="フローチャート: 判断 445"/>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74386</xdr:rowOff>
    </xdr:from>
    <xdr:to>
      <xdr:col>76</xdr:col>
      <xdr:colOff>165100</xdr:colOff>
      <xdr:row>37</xdr:row>
      <xdr:rowOff>4536</xdr:rowOff>
    </xdr:to>
    <xdr:sp macro="" textlink="">
      <xdr:nvSpPr>
        <xdr:cNvPr id="447" name="フローチャート: 判断 446"/>
        <xdr:cNvSpPr/>
      </xdr:nvSpPr>
      <xdr:spPr>
        <a:xfrm>
          <a:off x="14541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120106</xdr:rowOff>
    </xdr:from>
    <xdr:to>
      <xdr:col>85</xdr:col>
      <xdr:colOff>177800</xdr:colOff>
      <xdr:row>35</xdr:row>
      <xdr:rowOff>50256</xdr:rowOff>
    </xdr:to>
    <xdr:sp macro="" textlink="">
      <xdr:nvSpPr>
        <xdr:cNvPr id="453" name="楕円 452"/>
        <xdr:cNvSpPr/>
      </xdr:nvSpPr>
      <xdr:spPr>
        <a:xfrm>
          <a:off x="16268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142983</xdr:rowOff>
    </xdr:from>
    <xdr:ext cx="405111" cy="259045"/>
    <xdr:sp macro="" textlink="">
      <xdr:nvSpPr>
        <xdr:cNvPr id="454" name="【認定こども園・幼稚園・保育所】&#10;有形固定資産減価償却率該当値テキスト"/>
        <xdr:cNvSpPr txBox="1"/>
      </xdr:nvSpPr>
      <xdr:spPr>
        <a:xfrm>
          <a:off x="163576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20501</xdr:rowOff>
    </xdr:from>
    <xdr:to>
      <xdr:col>81</xdr:col>
      <xdr:colOff>101600</xdr:colOff>
      <xdr:row>35</xdr:row>
      <xdr:rowOff>122101</xdr:rowOff>
    </xdr:to>
    <xdr:sp macro="" textlink="">
      <xdr:nvSpPr>
        <xdr:cNvPr id="455" name="楕円 454"/>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170906</xdr:rowOff>
    </xdr:from>
    <xdr:to>
      <xdr:col>85</xdr:col>
      <xdr:colOff>127000</xdr:colOff>
      <xdr:row>35</xdr:row>
      <xdr:rowOff>71301</xdr:rowOff>
    </xdr:to>
    <xdr:cxnSp macro="">
      <xdr:nvCxnSpPr>
        <xdr:cNvPr id="456" name="直線コネクタ 455"/>
        <xdr:cNvCxnSpPr/>
      </xdr:nvCxnSpPr>
      <xdr:spPr>
        <a:xfrm flipV="1">
          <a:off x="15481300" y="60002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20501</xdr:rowOff>
    </xdr:from>
    <xdr:to>
      <xdr:col>76</xdr:col>
      <xdr:colOff>165100</xdr:colOff>
      <xdr:row>35</xdr:row>
      <xdr:rowOff>122101</xdr:rowOff>
    </xdr:to>
    <xdr:sp macro="" textlink="">
      <xdr:nvSpPr>
        <xdr:cNvPr id="457" name="楕円 456"/>
        <xdr:cNvSpPr/>
      </xdr:nvSpPr>
      <xdr:spPr>
        <a:xfrm>
          <a:off x="14541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71301</xdr:rowOff>
    </xdr:from>
    <xdr:to>
      <xdr:col>81</xdr:col>
      <xdr:colOff>50800</xdr:colOff>
      <xdr:row>35</xdr:row>
      <xdr:rowOff>71301</xdr:rowOff>
    </xdr:to>
    <xdr:cxnSp macro="">
      <xdr:nvCxnSpPr>
        <xdr:cNvPr id="458" name="直線コネクタ 457"/>
        <xdr:cNvCxnSpPr/>
      </xdr:nvCxnSpPr>
      <xdr:spPr>
        <a:xfrm>
          <a:off x="14592300" y="6072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59"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167113</xdr:rowOff>
    </xdr:from>
    <xdr:ext cx="405111" cy="259045"/>
    <xdr:sp macro="" textlink="">
      <xdr:nvSpPr>
        <xdr:cNvPr id="460" name="n_2aveValue【認定こども園・幼稚園・保育所】&#10;有形固定資産減価償却率"/>
        <xdr:cNvSpPr txBox="1"/>
      </xdr:nvSpPr>
      <xdr:spPr>
        <a:xfrm>
          <a:off x="14389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138628</xdr:rowOff>
    </xdr:from>
    <xdr:ext cx="405111" cy="259045"/>
    <xdr:sp macro="" textlink="">
      <xdr:nvSpPr>
        <xdr:cNvPr id="461" name="n_1mainValue【認定こども園・幼稚園・保育所】&#10;有形固定資産減価償却率"/>
        <xdr:cNvSpPr txBox="1"/>
      </xdr:nvSpPr>
      <xdr:spPr>
        <a:xfrm>
          <a:off x="15266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138628</xdr:rowOff>
    </xdr:from>
    <xdr:ext cx="405111" cy="259045"/>
    <xdr:sp macro="" textlink="">
      <xdr:nvSpPr>
        <xdr:cNvPr id="462" name="n_2mainValue【認定こども園・幼稚園・保育所】&#10;有形固定資産減価償却率"/>
        <xdr:cNvSpPr txBox="1"/>
      </xdr:nvSpPr>
      <xdr:spPr>
        <a:xfrm>
          <a:off x="14389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3" name="直線コネクタ 4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4" name="テキスト ボックス 4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5" name="直線コネクタ 4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6" name="テキスト ボックス 4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7" name="直線コネクタ 4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8" name="テキスト ボックス 4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9" name="直線コネクタ 4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0" name="テキスト ボックス 4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1" name="直線コネクタ 4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2" name="テキスト ボックス 4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3" name="直線コネクタ 4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4" name="テキスト ボックス 4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88" name="直線コネクタ 487"/>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8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90" name="直線コネクタ 48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91"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92" name="直線コネクタ 491"/>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4" name="フローチャート: 判断 493"/>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95" name="フローチャート: 判断 494"/>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96" name="フローチャート: 判断 49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5806</xdr:rowOff>
    </xdr:from>
    <xdr:to>
      <xdr:col>116</xdr:col>
      <xdr:colOff>114300</xdr:colOff>
      <xdr:row>42</xdr:row>
      <xdr:rowOff>107406</xdr:rowOff>
    </xdr:to>
    <xdr:sp macro="" textlink="">
      <xdr:nvSpPr>
        <xdr:cNvPr id="502" name="楕円 501"/>
        <xdr:cNvSpPr/>
      </xdr:nvSpPr>
      <xdr:spPr>
        <a:xfrm>
          <a:off x="221107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92183</xdr:rowOff>
    </xdr:from>
    <xdr:ext cx="469744" cy="259045"/>
    <xdr:sp macro="" textlink="">
      <xdr:nvSpPr>
        <xdr:cNvPr id="503" name="【認定こども園・幼稚園・保育所】&#10;一人当たり面積該当値テキスト"/>
        <xdr:cNvSpPr txBox="1"/>
      </xdr:nvSpPr>
      <xdr:spPr>
        <a:xfrm>
          <a:off x="22199600" y="712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5806</xdr:rowOff>
    </xdr:from>
    <xdr:to>
      <xdr:col>112</xdr:col>
      <xdr:colOff>38100</xdr:colOff>
      <xdr:row>42</xdr:row>
      <xdr:rowOff>107406</xdr:rowOff>
    </xdr:to>
    <xdr:sp macro="" textlink="">
      <xdr:nvSpPr>
        <xdr:cNvPr id="504" name="楕円 503"/>
        <xdr:cNvSpPr/>
      </xdr:nvSpPr>
      <xdr:spPr>
        <a:xfrm>
          <a:off x="21272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56606</xdr:rowOff>
    </xdr:from>
    <xdr:to>
      <xdr:col>116</xdr:col>
      <xdr:colOff>63500</xdr:colOff>
      <xdr:row>42</xdr:row>
      <xdr:rowOff>56606</xdr:rowOff>
    </xdr:to>
    <xdr:cxnSp macro="">
      <xdr:nvCxnSpPr>
        <xdr:cNvPr id="505" name="直線コネクタ 504"/>
        <xdr:cNvCxnSpPr/>
      </xdr:nvCxnSpPr>
      <xdr:spPr>
        <a:xfrm>
          <a:off x="21323300" y="7257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5806</xdr:rowOff>
    </xdr:from>
    <xdr:to>
      <xdr:col>107</xdr:col>
      <xdr:colOff>101600</xdr:colOff>
      <xdr:row>42</xdr:row>
      <xdr:rowOff>107406</xdr:rowOff>
    </xdr:to>
    <xdr:sp macro="" textlink="">
      <xdr:nvSpPr>
        <xdr:cNvPr id="506" name="楕円 505"/>
        <xdr:cNvSpPr/>
      </xdr:nvSpPr>
      <xdr:spPr>
        <a:xfrm>
          <a:off x="20383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56606</xdr:rowOff>
    </xdr:from>
    <xdr:to>
      <xdr:col>111</xdr:col>
      <xdr:colOff>177800</xdr:colOff>
      <xdr:row>42</xdr:row>
      <xdr:rowOff>56606</xdr:rowOff>
    </xdr:to>
    <xdr:cxnSp macro="">
      <xdr:nvCxnSpPr>
        <xdr:cNvPr id="507" name="直線コネクタ 506"/>
        <xdr:cNvCxnSpPr/>
      </xdr:nvCxnSpPr>
      <xdr:spPr>
        <a:xfrm>
          <a:off x="20434300" y="725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50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509" name="n_2aveValue【認定こども園・幼稚園・保育所】&#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98533</xdr:rowOff>
    </xdr:from>
    <xdr:ext cx="469744" cy="259045"/>
    <xdr:sp macro="" textlink="">
      <xdr:nvSpPr>
        <xdr:cNvPr id="510" name="n_1mainValue【認定こども園・幼稚園・保育所】&#10;一人当たり面積"/>
        <xdr:cNvSpPr txBox="1"/>
      </xdr:nvSpPr>
      <xdr:spPr>
        <a:xfrm>
          <a:off x="21075727" y="72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98533</xdr:rowOff>
    </xdr:from>
    <xdr:ext cx="469744" cy="259045"/>
    <xdr:sp macro="" textlink="">
      <xdr:nvSpPr>
        <xdr:cNvPr id="511" name="n_2mainValue【認定こども園・幼稚園・保育所】&#10;一人当たり面積"/>
        <xdr:cNvSpPr txBox="1"/>
      </xdr:nvSpPr>
      <xdr:spPr>
        <a:xfrm>
          <a:off x="20199427" y="72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38" name="直線コネクタ 53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40" name="直線コネクタ 53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4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42" name="直線コネクタ 54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43"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4" name="フローチャート: 判断 54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45" name="フローチャート: 判断 54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46" name="フローチャート: 判断 545"/>
        <xdr:cNvSpPr/>
      </xdr:nvSpPr>
      <xdr:spPr>
        <a:xfrm>
          <a:off x="14541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552" name="楕円 551"/>
        <xdr:cNvSpPr/>
      </xdr:nvSpPr>
      <xdr:spPr>
        <a:xfrm>
          <a:off x="16268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27231</xdr:rowOff>
    </xdr:from>
    <xdr:ext cx="405111" cy="259045"/>
    <xdr:sp macro="" textlink="">
      <xdr:nvSpPr>
        <xdr:cNvPr id="553" name="【学校施設】&#10;有形固定資産減価償却率該当値テキスト"/>
        <xdr:cNvSpPr txBox="1"/>
      </xdr:nvSpPr>
      <xdr:spPr>
        <a:xfrm>
          <a:off x="16357600"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54" name="楕円 553"/>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99604</xdr:rowOff>
    </xdr:from>
    <xdr:to>
      <xdr:col>85</xdr:col>
      <xdr:colOff>127000</xdr:colOff>
      <xdr:row>60</xdr:row>
      <xdr:rowOff>48985</xdr:rowOff>
    </xdr:to>
    <xdr:cxnSp macro="">
      <xdr:nvCxnSpPr>
        <xdr:cNvPr id="555" name="直線コネクタ 554"/>
        <xdr:cNvCxnSpPr/>
      </xdr:nvCxnSpPr>
      <xdr:spPr>
        <a:xfrm flipV="1">
          <a:off x="15481300" y="10215154"/>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556" name="楕円 555"/>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48985</xdr:rowOff>
    </xdr:to>
    <xdr:cxnSp macro="">
      <xdr:nvCxnSpPr>
        <xdr:cNvPr id="557" name="直線コネクタ 556"/>
        <xdr:cNvCxnSpPr/>
      </xdr:nvCxnSpPr>
      <xdr:spPr>
        <a:xfrm>
          <a:off x="14592300" y="10254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558"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59" name="n_2aveValue【学校施設】&#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560" name="n_1mainValue【学校施設】&#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561" name="n_2mainValue【学校施設】&#10;有形固定資産減価償却率"/>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84" name="直線コネクタ 583"/>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85"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86" name="直線コネクタ 585"/>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87"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88" name="直線コネクタ 587"/>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89"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0" name="フローチャート: 判断 589"/>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91" name="フローチャート: 判断 590"/>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26924</xdr:rowOff>
    </xdr:from>
    <xdr:to>
      <xdr:col>107</xdr:col>
      <xdr:colOff>101600</xdr:colOff>
      <xdr:row>60</xdr:row>
      <xdr:rowOff>128524</xdr:rowOff>
    </xdr:to>
    <xdr:sp macro="" textlink="">
      <xdr:nvSpPr>
        <xdr:cNvPr id="592" name="フローチャート: 判断 591"/>
        <xdr:cNvSpPr/>
      </xdr:nvSpPr>
      <xdr:spPr>
        <a:xfrm>
          <a:off x="20383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43383</xdr:rowOff>
    </xdr:from>
    <xdr:to>
      <xdr:col>116</xdr:col>
      <xdr:colOff>114300</xdr:colOff>
      <xdr:row>61</xdr:row>
      <xdr:rowOff>144983</xdr:rowOff>
    </xdr:to>
    <xdr:sp macro="" textlink="">
      <xdr:nvSpPr>
        <xdr:cNvPr id="598" name="楕円 597"/>
        <xdr:cNvSpPr/>
      </xdr:nvSpPr>
      <xdr:spPr>
        <a:xfrm>
          <a:off x="22110700" y="105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21810</xdr:rowOff>
    </xdr:from>
    <xdr:ext cx="469744" cy="259045"/>
    <xdr:sp macro="" textlink="">
      <xdr:nvSpPr>
        <xdr:cNvPr id="599" name="【学校施設】&#10;一人当たり面積該当値テキスト"/>
        <xdr:cNvSpPr txBox="1"/>
      </xdr:nvSpPr>
      <xdr:spPr>
        <a:xfrm>
          <a:off x="22199600" y="10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62129</xdr:rowOff>
    </xdr:from>
    <xdr:to>
      <xdr:col>112</xdr:col>
      <xdr:colOff>38100</xdr:colOff>
      <xdr:row>61</xdr:row>
      <xdr:rowOff>163729</xdr:rowOff>
    </xdr:to>
    <xdr:sp macro="" textlink="">
      <xdr:nvSpPr>
        <xdr:cNvPr id="600" name="楕円 599"/>
        <xdr:cNvSpPr/>
      </xdr:nvSpPr>
      <xdr:spPr>
        <a:xfrm>
          <a:off x="212725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94183</xdr:rowOff>
    </xdr:from>
    <xdr:to>
      <xdr:col>116</xdr:col>
      <xdr:colOff>63500</xdr:colOff>
      <xdr:row>61</xdr:row>
      <xdr:rowOff>112929</xdr:rowOff>
    </xdr:to>
    <xdr:cxnSp macro="">
      <xdr:nvCxnSpPr>
        <xdr:cNvPr id="601" name="直線コネクタ 600"/>
        <xdr:cNvCxnSpPr/>
      </xdr:nvCxnSpPr>
      <xdr:spPr>
        <a:xfrm flipV="1">
          <a:off x="21323300" y="10552633"/>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113792</xdr:rowOff>
    </xdr:from>
    <xdr:to>
      <xdr:col>107</xdr:col>
      <xdr:colOff>101600</xdr:colOff>
      <xdr:row>61</xdr:row>
      <xdr:rowOff>43942</xdr:rowOff>
    </xdr:to>
    <xdr:sp macro="" textlink="">
      <xdr:nvSpPr>
        <xdr:cNvPr id="602" name="楕円 601"/>
        <xdr:cNvSpPr/>
      </xdr:nvSpPr>
      <xdr:spPr>
        <a:xfrm>
          <a:off x="20383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164592</xdr:rowOff>
    </xdr:from>
    <xdr:to>
      <xdr:col>111</xdr:col>
      <xdr:colOff>177800</xdr:colOff>
      <xdr:row>61</xdr:row>
      <xdr:rowOff>112929</xdr:rowOff>
    </xdr:to>
    <xdr:cxnSp macro="">
      <xdr:nvCxnSpPr>
        <xdr:cNvPr id="603" name="直線コネクタ 602"/>
        <xdr:cNvCxnSpPr/>
      </xdr:nvCxnSpPr>
      <xdr:spPr>
        <a:xfrm>
          <a:off x="20434300" y="10451592"/>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145051</xdr:rowOff>
    </xdr:from>
    <xdr:ext cx="469744" cy="259045"/>
    <xdr:sp macro="" textlink="">
      <xdr:nvSpPr>
        <xdr:cNvPr id="605" name="n_2aveValue【学校施設】&#10;一人当たり面積"/>
        <xdr:cNvSpPr txBox="1"/>
      </xdr:nvSpPr>
      <xdr:spPr>
        <a:xfrm>
          <a:off x="20199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154856</xdr:rowOff>
    </xdr:from>
    <xdr:ext cx="469744" cy="259045"/>
    <xdr:sp macro="" textlink="">
      <xdr:nvSpPr>
        <xdr:cNvPr id="606" name="n_1mainValue【学校施設】&#10;一人当たり面積"/>
        <xdr:cNvSpPr txBox="1"/>
      </xdr:nvSpPr>
      <xdr:spPr>
        <a:xfrm>
          <a:off x="21075727" y="106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35069</xdr:rowOff>
    </xdr:from>
    <xdr:ext cx="469744" cy="259045"/>
    <xdr:sp macro="" textlink="">
      <xdr:nvSpPr>
        <xdr:cNvPr id="607" name="n_2mainValue【学校施設】&#10;一人当たり面積"/>
        <xdr:cNvSpPr txBox="1"/>
      </xdr:nvSpPr>
      <xdr:spPr>
        <a:xfrm>
          <a:off x="201994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9" name="テキスト ボックス 6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9" name="テキスト ボックス 6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1" name="テキスト ボックス 6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633" name="直線コネクタ 632"/>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634"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635" name="直線コネクタ 634"/>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7" name="直線コネクタ 63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38"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39" name="フローチャート: 判断 638"/>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40" name="フローチャート: 判断 63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41" name="フローチャート: 判断 640"/>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16692</xdr:rowOff>
    </xdr:from>
    <xdr:to>
      <xdr:col>85</xdr:col>
      <xdr:colOff>177800</xdr:colOff>
      <xdr:row>78</xdr:row>
      <xdr:rowOff>118292</xdr:rowOff>
    </xdr:to>
    <xdr:sp macro="" textlink="">
      <xdr:nvSpPr>
        <xdr:cNvPr id="647" name="楕円 646"/>
        <xdr:cNvSpPr/>
      </xdr:nvSpPr>
      <xdr:spPr>
        <a:xfrm>
          <a:off x="162687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39569</xdr:rowOff>
    </xdr:from>
    <xdr:ext cx="405111" cy="259045"/>
    <xdr:sp macro="" textlink="">
      <xdr:nvSpPr>
        <xdr:cNvPr id="648" name="【児童館】&#10;有形固定資産減価償却率該当値テキスト"/>
        <xdr:cNvSpPr txBox="1"/>
      </xdr:nvSpPr>
      <xdr:spPr>
        <a:xfrm>
          <a:off x="16357600" y="1324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88537</xdr:rowOff>
    </xdr:from>
    <xdr:to>
      <xdr:col>81</xdr:col>
      <xdr:colOff>101600</xdr:colOff>
      <xdr:row>79</xdr:row>
      <xdr:rowOff>18687</xdr:rowOff>
    </xdr:to>
    <xdr:sp macro="" textlink="">
      <xdr:nvSpPr>
        <xdr:cNvPr id="649" name="楕円 648"/>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67492</xdr:rowOff>
    </xdr:from>
    <xdr:to>
      <xdr:col>85</xdr:col>
      <xdr:colOff>127000</xdr:colOff>
      <xdr:row>78</xdr:row>
      <xdr:rowOff>139337</xdr:rowOff>
    </xdr:to>
    <xdr:cxnSp macro="">
      <xdr:nvCxnSpPr>
        <xdr:cNvPr id="650" name="直線コネクタ 649"/>
        <xdr:cNvCxnSpPr/>
      </xdr:nvCxnSpPr>
      <xdr:spPr>
        <a:xfrm flipV="1">
          <a:off x="15481300" y="1344059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88537</xdr:rowOff>
    </xdr:from>
    <xdr:to>
      <xdr:col>76</xdr:col>
      <xdr:colOff>165100</xdr:colOff>
      <xdr:row>79</xdr:row>
      <xdr:rowOff>18687</xdr:rowOff>
    </xdr:to>
    <xdr:sp macro="" textlink="">
      <xdr:nvSpPr>
        <xdr:cNvPr id="651" name="楕円 650"/>
        <xdr:cNvSpPr/>
      </xdr:nvSpPr>
      <xdr:spPr>
        <a:xfrm>
          <a:off x="14541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139337</xdr:rowOff>
    </xdr:from>
    <xdr:to>
      <xdr:col>81</xdr:col>
      <xdr:colOff>50800</xdr:colOff>
      <xdr:row>78</xdr:row>
      <xdr:rowOff>139337</xdr:rowOff>
    </xdr:to>
    <xdr:cxnSp macro="">
      <xdr:nvCxnSpPr>
        <xdr:cNvPr id="652" name="直線コネクタ 651"/>
        <xdr:cNvCxnSpPr/>
      </xdr:nvCxnSpPr>
      <xdr:spPr>
        <a:xfrm>
          <a:off x="14592300" y="1351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53"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54"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35214</xdr:rowOff>
    </xdr:from>
    <xdr:ext cx="405111" cy="259045"/>
    <xdr:sp macro="" textlink="">
      <xdr:nvSpPr>
        <xdr:cNvPr id="655" name="n_1mainValue【児童館】&#10;有形固定資産減価償却率"/>
        <xdr:cNvSpPr txBox="1"/>
      </xdr:nvSpPr>
      <xdr:spPr>
        <a:xfrm>
          <a:off x="15266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35214</xdr:rowOff>
    </xdr:from>
    <xdr:ext cx="405111" cy="259045"/>
    <xdr:sp macro="" textlink="">
      <xdr:nvSpPr>
        <xdr:cNvPr id="656" name="n_2mainValue【児童館】&#10;有形固定資産減価償却率"/>
        <xdr:cNvSpPr txBox="1"/>
      </xdr:nvSpPr>
      <xdr:spPr>
        <a:xfrm>
          <a:off x="14389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78" name="直線コネクタ 677"/>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9"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80" name="直線コネクタ 67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81"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82" name="直線コネクタ 681"/>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83"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4" name="フローチャート: 判断 683"/>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85" name="フローチャート: 判断 684"/>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86" name="フローチャート: 判断 68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92" name="楕円 691"/>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693" name="【児童館】&#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694" name="楕円 693"/>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86106</xdr:rowOff>
    </xdr:to>
    <xdr:cxnSp macro="">
      <xdr:nvCxnSpPr>
        <xdr:cNvPr id="695" name="直線コネクタ 694"/>
        <xdr:cNvCxnSpPr/>
      </xdr:nvCxnSpPr>
      <xdr:spPr>
        <a:xfrm flipV="1">
          <a:off x="21323300" y="14654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696" name="楕円 695"/>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86106</xdr:rowOff>
    </xdr:to>
    <xdr:cxnSp macro="">
      <xdr:nvCxnSpPr>
        <xdr:cNvPr id="697" name="直線コネクタ 696"/>
        <xdr:cNvCxnSpPr/>
      </xdr:nvCxnSpPr>
      <xdr:spPr>
        <a:xfrm>
          <a:off x="20434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98"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99"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700" name="n_1mainValue【児童館】&#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01" name="n_2mainValue【児童館】&#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2" name="テキスト ボックス 7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4" name="テキスト ボックス 7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2" name="テキスト ボックス 7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726" name="直線コネクタ 725"/>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727"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728" name="直線コネクタ 727"/>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729"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730" name="直線コネクタ 729"/>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731"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732" name="フローチャート: 判断 731"/>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733" name="フローチャート: 判断 732"/>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734" name="フローチャート: 判断 733"/>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740" name="楕円 739"/>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741"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158750</xdr:rowOff>
    </xdr:from>
    <xdr:to>
      <xdr:col>81</xdr:col>
      <xdr:colOff>101600</xdr:colOff>
      <xdr:row>102</xdr:row>
      <xdr:rowOff>88900</xdr:rowOff>
    </xdr:to>
    <xdr:sp macro="" textlink="">
      <xdr:nvSpPr>
        <xdr:cNvPr id="742" name="楕円 741"/>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38100</xdr:rowOff>
    </xdr:to>
    <xdr:cxnSp macro="">
      <xdr:nvCxnSpPr>
        <xdr:cNvPr id="743" name="直線コネクタ 742"/>
        <xdr:cNvCxnSpPr/>
      </xdr:nvCxnSpPr>
      <xdr:spPr>
        <a:xfrm flipV="1">
          <a:off x="15481300" y="1744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744" name="楕円 743"/>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38100</xdr:rowOff>
    </xdr:from>
    <xdr:to>
      <xdr:col>81</xdr:col>
      <xdr:colOff>50800</xdr:colOff>
      <xdr:row>102</xdr:row>
      <xdr:rowOff>38100</xdr:rowOff>
    </xdr:to>
    <xdr:cxnSp macro="">
      <xdr:nvCxnSpPr>
        <xdr:cNvPr id="745" name="直線コネクタ 744"/>
        <xdr:cNvCxnSpPr/>
      </xdr:nvCxnSpPr>
      <xdr:spPr>
        <a:xfrm>
          <a:off x="14592300" y="1752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746"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51452</xdr:rowOff>
    </xdr:from>
    <xdr:ext cx="405111" cy="259045"/>
    <xdr:sp macro="" textlink="">
      <xdr:nvSpPr>
        <xdr:cNvPr id="747" name="n_2aveValue【公民館】&#10;有形固定資産減価償却率"/>
        <xdr:cNvSpPr txBox="1"/>
      </xdr:nvSpPr>
      <xdr:spPr>
        <a:xfrm>
          <a:off x="14389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105427</xdr:rowOff>
    </xdr:from>
    <xdr:ext cx="405111" cy="259045"/>
    <xdr:sp macro="" textlink="">
      <xdr:nvSpPr>
        <xdr:cNvPr id="748" name="n_1mainValue【公民館】&#10;有形固定資産減価償却率"/>
        <xdr:cNvSpPr txBox="1"/>
      </xdr:nvSpPr>
      <xdr:spPr>
        <a:xfrm>
          <a:off x="152660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749" name="n_2mainValue【公民館】&#10;有形固定資産減価償却率"/>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75" name="直線コネクタ 774"/>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76"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77" name="直線コネクタ 776"/>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78"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79" name="直線コネクタ 778"/>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780"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81" name="フローチャート: 判断 780"/>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82" name="フローチャート: 判断 781"/>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83" name="フローチャート: 判断 782"/>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18869</xdr:rowOff>
    </xdr:from>
    <xdr:to>
      <xdr:col>116</xdr:col>
      <xdr:colOff>114300</xdr:colOff>
      <xdr:row>108</xdr:row>
      <xdr:rowOff>120469</xdr:rowOff>
    </xdr:to>
    <xdr:sp macro="" textlink="">
      <xdr:nvSpPr>
        <xdr:cNvPr id="789" name="楕円 788"/>
        <xdr:cNvSpPr/>
      </xdr:nvSpPr>
      <xdr:spPr>
        <a:xfrm>
          <a:off x="22110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105246</xdr:rowOff>
    </xdr:from>
    <xdr:ext cx="469744" cy="259045"/>
    <xdr:sp macro="" textlink="">
      <xdr:nvSpPr>
        <xdr:cNvPr id="790" name="【公民館】&#10;一人当たり面積該当値テキスト"/>
        <xdr:cNvSpPr txBox="1"/>
      </xdr:nvSpPr>
      <xdr:spPr>
        <a:xfrm>
          <a:off x="22199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791" name="楕円 790"/>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69669</xdr:rowOff>
    </xdr:from>
    <xdr:to>
      <xdr:col>116</xdr:col>
      <xdr:colOff>63500</xdr:colOff>
      <xdr:row>108</xdr:row>
      <xdr:rowOff>72934</xdr:rowOff>
    </xdr:to>
    <xdr:cxnSp macro="">
      <xdr:nvCxnSpPr>
        <xdr:cNvPr id="792" name="直線コネクタ 791"/>
        <xdr:cNvCxnSpPr/>
      </xdr:nvCxnSpPr>
      <xdr:spPr>
        <a:xfrm flipV="1">
          <a:off x="21323300" y="18586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93" name="楕円 792"/>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76200</xdr:rowOff>
    </xdr:to>
    <xdr:cxnSp macro="">
      <xdr:nvCxnSpPr>
        <xdr:cNvPr id="794" name="直線コネクタ 793"/>
        <xdr:cNvCxnSpPr/>
      </xdr:nvCxnSpPr>
      <xdr:spPr>
        <a:xfrm flipV="1">
          <a:off x="20434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795"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96"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797" name="n_1mainValue【公民館】&#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98" name="n_2mainValue【公民館】&#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特に高くなっているのは、認定こども園・幼稚園・保育所、児童館、公民館、福祉施設、庁舎の施設であり、特に低くなっているのが橋りょう・トンネル、消防施設である。特に庁舎は９３．３％と類似団体平均値の５６．１％より非常に高くなってしまっている。これは市役所本庁舎が昭和３０年代に建設され築６０年以上経過しているためである。今後、本庁舎の建て替えが予定されているところであるが、財源の確保が大きな課題となっている。また、その他施設も老朽化がすすんでおり、改修等の老朽化対策に適切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低くなっている施設のうち、橋りょう・トンネルについては、老朽化調査に基づき優先順位を付けたうえで、着実に長寿命化事業を実施しているため低くなっている。また、消防施設については、平成２７年度中に消防庁舎を建て替えたため有形固定資産減価償却率が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ただ、施設全体としては、類似団体平均より有形固定資産減価償却率が高い傾向にあり、今後も継続して施設の老朽化対策に取り組んでいく必要がある。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18,090
18,068
79.48
11,537,274
11,018,033
310,477
5,564,080
11,659,312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1" name="楕円 70"/>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2"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3" name="楕円 72"/>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125185</xdr:rowOff>
    </xdr:to>
    <xdr:cxnSp macro="">
      <xdr:nvCxnSpPr>
        <xdr:cNvPr id="74" name="直線コネクタ 73"/>
        <xdr:cNvCxnSpPr/>
      </xdr:nvCxnSpPr>
      <xdr:spPr>
        <a:xfrm flipV="1">
          <a:off x="3797300" y="6574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5" name="楕円 74"/>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125185</xdr:rowOff>
    </xdr:to>
    <xdr:cxnSp macro="">
      <xdr:nvCxnSpPr>
        <xdr:cNvPr id="76" name="直線コネクタ 75"/>
        <xdr:cNvCxnSpPr/>
      </xdr:nvCxnSpPr>
      <xdr:spPr>
        <a:xfrm>
          <a:off x="2908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8"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79"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0"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96157</xdr:rowOff>
    </xdr:from>
    <xdr:to>
      <xdr:col>46</xdr:col>
      <xdr:colOff>38100</xdr:colOff>
      <xdr:row>39</xdr:row>
      <xdr:rowOff>26307</xdr:rowOff>
    </xdr:to>
    <xdr:sp macro="" textlink="">
      <xdr:nvSpPr>
        <xdr:cNvPr id="114" name="フローチャート: 判断 113"/>
        <xdr:cNvSpPr/>
      </xdr:nvSpPr>
      <xdr:spPr>
        <a:xfrm>
          <a:off x="8699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93436</xdr:rowOff>
    </xdr:from>
    <xdr:to>
      <xdr:col>55</xdr:col>
      <xdr:colOff>50800</xdr:colOff>
      <xdr:row>34</xdr:row>
      <xdr:rowOff>23586</xdr:rowOff>
    </xdr:to>
    <xdr:sp macro="" textlink="">
      <xdr:nvSpPr>
        <xdr:cNvPr id="120" name="楕円 119"/>
        <xdr:cNvSpPr/>
      </xdr:nvSpPr>
      <xdr:spPr>
        <a:xfrm>
          <a:off x="10426700" y="57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116313</xdr:rowOff>
    </xdr:from>
    <xdr:ext cx="469744" cy="259045"/>
    <xdr:sp macro="" textlink="">
      <xdr:nvSpPr>
        <xdr:cNvPr id="121" name="【図書館】&#10;一人当たり面積該当値テキスト"/>
        <xdr:cNvSpPr txBox="1"/>
      </xdr:nvSpPr>
      <xdr:spPr>
        <a:xfrm>
          <a:off x="10515600" y="56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126093</xdr:rowOff>
    </xdr:from>
    <xdr:to>
      <xdr:col>50</xdr:col>
      <xdr:colOff>165100</xdr:colOff>
      <xdr:row>34</xdr:row>
      <xdr:rowOff>56243</xdr:rowOff>
    </xdr:to>
    <xdr:sp macro="" textlink="">
      <xdr:nvSpPr>
        <xdr:cNvPr id="122" name="楕円 121"/>
        <xdr:cNvSpPr/>
      </xdr:nvSpPr>
      <xdr:spPr>
        <a:xfrm>
          <a:off x="9588500" y="57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144236</xdr:rowOff>
    </xdr:from>
    <xdr:to>
      <xdr:col>55</xdr:col>
      <xdr:colOff>0</xdr:colOff>
      <xdr:row>34</xdr:row>
      <xdr:rowOff>5443</xdr:rowOff>
    </xdr:to>
    <xdr:cxnSp macro="">
      <xdr:nvCxnSpPr>
        <xdr:cNvPr id="123" name="直線コネクタ 122"/>
        <xdr:cNvCxnSpPr/>
      </xdr:nvCxnSpPr>
      <xdr:spPr>
        <a:xfrm flipV="1">
          <a:off x="9639300" y="5802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158750</xdr:rowOff>
    </xdr:from>
    <xdr:to>
      <xdr:col>46</xdr:col>
      <xdr:colOff>38100</xdr:colOff>
      <xdr:row>34</xdr:row>
      <xdr:rowOff>88900</xdr:rowOff>
    </xdr:to>
    <xdr:sp macro="" textlink="">
      <xdr:nvSpPr>
        <xdr:cNvPr id="124" name="楕円 123"/>
        <xdr:cNvSpPr/>
      </xdr:nvSpPr>
      <xdr:spPr>
        <a:xfrm>
          <a:off x="869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5443</xdr:rowOff>
    </xdr:from>
    <xdr:to>
      <xdr:col>50</xdr:col>
      <xdr:colOff>114300</xdr:colOff>
      <xdr:row>34</xdr:row>
      <xdr:rowOff>38100</xdr:rowOff>
    </xdr:to>
    <xdr:cxnSp macro="">
      <xdr:nvCxnSpPr>
        <xdr:cNvPr id="125" name="直線コネクタ 124"/>
        <xdr:cNvCxnSpPr/>
      </xdr:nvCxnSpPr>
      <xdr:spPr>
        <a:xfrm flipV="1">
          <a:off x="8750300" y="5834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17434</xdr:rowOff>
    </xdr:from>
    <xdr:ext cx="469744" cy="259045"/>
    <xdr:sp macro="" textlink="">
      <xdr:nvSpPr>
        <xdr:cNvPr id="127" name="n_2aveValue【図書館】&#10;一人当たり面積"/>
        <xdr:cNvSpPr txBox="1"/>
      </xdr:nvSpPr>
      <xdr:spPr>
        <a:xfrm>
          <a:off x="8515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72770</xdr:rowOff>
    </xdr:from>
    <xdr:ext cx="469744" cy="259045"/>
    <xdr:sp macro="" textlink="">
      <xdr:nvSpPr>
        <xdr:cNvPr id="128" name="n_1mainValue【図書館】&#10;一人当たり面積"/>
        <xdr:cNvSpPr txBox="1"/>
      </xdr:nvSpPr>
      <xdr:spPr>
        <a:xfrm>
          <a:off x="9391727" y="55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105427</xdr:rowOff>
    </xdr:from>
    <xdr:ext cx="469744" cy="259045"/>
    <xdr:sp macro="" textlink="">
      <xdr:nvSpPr>
        <xdr:cNvPr id="129" name="n_2mainValue【図書館】&#10;一人当たり面積"/>
        <xdr:cNvSpPr txBox="1"/>
      </xdr:nvSpPr>
      <xdr:spPr>
        <a:xfrm>
          <a:off x="8515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93218</xdr:rowOff>
    </xdr:from>
    <xdr:to>
      <xdr:col>15</xdr:col>
      <xdr:colOff>101600</xdr:colOff>
      <xdr:row>62</xdr:row>
      <xdr:rowOff>23368</xdr:rowOff>
    </xdr:to>
    <xdr:sp macro="" textlink="">
      <xdr:nvSpPr>
        <xdr:cNvPr id="160" name="フローチャート: 判断 159"/>
        <xdr:cNvSpPr/>
      </xdr:nvSpPr>
      <xdr:spPr>
        <a:xfrm>
          <a:off x="2857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111506</xdr:rowOff>
    </xdr:from>
    <xdr:to>
      <xdr:col>24</xdr:col>
      <xdr:colOff>114300</xdr:colOff>
      <xdr:row>60</xdr:row>
      <xdr:rowOff>41656</xdr:rowOff>
    </xdr:to>
    <xdr:sp macro="" textlink="">
      <xdr:nvSpPr>
        <xdr:cNvPr id="166" name="楕円 165"/>
        <xdr:cNvSpPr/>
      </xdr:nvSpPr>
      <xdr:spPr>
        <a:xfrm>
          <a:off x="45847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134383</xdr:rowOff>
    </xdr:from>
    <xdr:ext cx="405111" cy="259045"/>
    <xdr:sp macro="" textlink="">
      <xdr:nvSpPr>
        <xdr:cNvPr id="167" name="【体育館・プール】&#10;有形固定資産減価償却率該当値テキスト"/>
        <xdr:cNvSpPr txBox="1"/>
      </xdr:nvSpPr>
      <xdr:spPr>
        <a:xfrm>
          <a:off x="4673600" y="1007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68" name="楕円 167"/>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162306</xdr:rowOff>
    </xdr:from>
    <xdr:to>
      <xdr:col>24</xdr:col>
      <xdr:colOff>63500</xdr:colOff>
      <xdr:row>60</xdr:row>
      <xdr:rowOff>91440</xdr:rowOff>
    </xdr:to>
    <xdr:cxnSp macro="">
      <xdr:nvCxnSpPr>
        <xdr:cNvPr id="169" name="直線コネクタ 168"/>
        <xdr:cNvCxnSpPr/>
      </xdr:nvCxnSpPr>
      <xdr:spPr>
        <a:xfrm flipV="1">
          <a:off x="3797300" y="102778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70" name="楕円 169"/>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91440</xdr:rowOff>
    </xdr:to>
    <xdr:cxnSp macro="">
      <xdr:nvCxnSpPr>
        <xdr:cNvPr id="171" name="直線コネクタ 170"/>
        <xdr:cNvCxnSpPr/>
      </xdr:nvCxnSpPr>
      <xdr:spPr>
        <a:xfrm>
          <a:off x="2908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14495</xdr:rowOff>
    </xdr:from>
    <xdr:ext cx="405111" cy="259045"/>
    <xdr:sp macro="" textlink="">
      <xdr:nvSpPr>
        <xdr:cNvPr id="173" name="n_2aveValue【体育館・プール】&#10;有形固定資産減価償却率"/>
        <xdr:cNvSpPr txBox="1"/>
      </xdr:nvSpPr>
      <xdr:spPr>
        <a:xfrm>
          <a:off x="2705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174" name="n_1mainValue【体育館・プー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75" name="n_2mainValue【体育館・プール】&#10;有形固定資産減価償却率"/>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07" name="フローチャート: 判断 206"/>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93980</xdr:rowOff>
    </xdr:from>
    <xdr:to>
      <xdr:col>55</xdr:col>
      <xdr:colOff>50800</xdr:colOff>
      <xdr:row>64</xdr:row>
      <xdr:rowOff>24130</xdr:rowOff>
    </xdr:to>
    <xdr:sp macro="" textlink="">
      <xdr:nvSpPr>
        <xdr:cNvPr id="213" name="楕円 212"/>
        <xdr:cNvSpPr/>
      </xdr:nvSpPr>
      <xdr:spPr>
        <a:xfrm>
          <a:off x="10426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8907</xdr:rowOff>
    </xdr:from>
    <xdr:ext cx="469744" cy="259045"/>
    <xdr:sp macro="" textlink="">
      <xdr:nvSpPr>
        <xdr:cNvPr id="214" name="【体育館・プール】&#10;一人当たり面積該当値テキスト"/>
        <xdr:cNvSpPr txBox="1"/>
      </xdr:nvSpPr>
      <xdr:spPr>
        <a:xfrm>
          <a:off x="10515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95250</xdr:rowOff>
    </xdr:from>
    <xdr:to>
      <xdr:col>50</xdr:col>
      <xdr:colOff>165100</xdr:colOff>
      <xdr:row>64</xdr:row>
      <xdr:rowOff>25400</xdr:rowOff>
    </xdr:to>
    <xdr:sp macro="" textlink="">
      <xdr:nvSpPr>
        <xdr:cNvPr id="215" name="楕円 214"/>
        <xdr:cNvSpPr/>
      </xdr:nvSpPr>
      <xdr:spPr>
        <a:xfrm>
          <a:off x="9588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144780</xdr:rowOff>
    </xdr:from>
    <xdr:to>
      <xdr:col>55</xdr:col>
      <xdr:colOff>0</xdr:colOff>
      <xdr:row>63</xdr:row>
      <xdr:rowOff>146050</xdr:rowOff>
    </xdr:to>
    <xdr:cxnSp macro="">
      <xdr:nvCxnSpPr>
        <xdr:cNvPr id="216" name="直線コネクタ 215"/>
        <xdr:cNvCxnSpPr/>
      </xdr:nvCxnSpPr>
      <xdr:spPr>
        <a:xfrm flipV="1">
          <a:off x="9639300" y="109461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17" name="楕円 216"/>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146050</xdr:rowOff>
    </xdr:from>
    <xdr:to>
      <xdr:col>50</xdr:col>
      <xdr:colOff>114300</xdr:colOff>
      <xdr:row>63</xdr:row>
      <xdr:rowOff>148590</xdr:rowOff>
    </xdr:to>
    <xdr:cxnSp macro="">
      <xdr:nvCxnSpPr>
        <xdr:cNvPr id="218" name="直線コネクタ 217"/>
        <xdr:cNvCxnSpPr/>
      </xdr:nvCxnSpPr>
      <xdr:spPr>
        <a:xfrm flipV="1">
          <a:off x="8750300" y="109474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20"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16527</xdr:rowOff>
    </xdr:from>
    <xdr:ext cx="469744" cy="259045"/>
    <xdr:sp macro="" textlink="">
      <xdr:nvSpPr>
        <xdr:cNvPr id="221" name="n_1mainValue【体育館・プール】&#10;一人当たり面積"/>
        <xdr:cNvSpPr txBox="1"/>
      </xdr:nvSpPr>
      <xdr:spPr>
        <a:xfrm>
          <a:off x="93917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22" name="n_2mainValue【体育館・プール】&#10;一人当たり面積"/>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10161</xdr:rowOff>
    </xdr:from>
    <xdr:to>
      <xdr:col>24</xdr:col>
      <xdr:colOff>114300</xdr:colOff>
      <xdr:row>79</xdr:row>
      <xdr:rowOff>111761</xdr:rowOff>
    </xdr:to>
    <xdr:sp macro="" textlink="">
      <xdr:nvSpPr>
        <xdr:cNvPr id="261" name="楕円 260"/>
        <xdr:cNvSpPr/>
      </xdr:nvSpPr>
      <xdr:spPr>
        <a:xfrm>
          <a:off x="4584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33038</xdr:rowOff>
    </xdr:from>
    <xdr:ext cx="405111" cy="259045"/>
    <xdr:sp macro="" textlink="">
      <xdr:nvSpPr>
        <xdr:cNvPr id="262" name="【福祉施設】&#10;有形固定資産減価償却率該当値テキスト"/>
        <xdr:cNvSpPr txBox="1"/>
      </xdr:nvSpPr>
      <xdr:spPr>
        <a:xfrm>
          <a:off x="4673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263" name="楕円 262"/>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144780</xdr:rowOff>
    </xdr:to>
    <xdr:cxnSp macro="">
      <xdr:nvCxnSpPr>
        <xdr:cNvPr id="264" name="直線コネクタ 263"/>
        <xdr:cNvCxnSpPr/>
      </xdr:nvCxnSpPr>
      <xdr:spPr>
        <a:xfrm flipV="1">
          <a:off x="3797300" y="136055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65" name="楕円 264"/>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144780</xdr:rowOff>
    </xdr:from>
    <xdr:to>
      <xdr:col>19</xdr:col>
      <xdr:colOff>177800</xdr:colOff>
      <xdr:row>81</xdr:row>
      <xdr:rowOff>110489</xdr:rowOff>
    </xdr:to>
    <xdr:cxnSp macro="">
      <xdr:nvCxnSpPr>
        <xdr:cNvPr id="266" name="直線コネクタ 265"/>
        <xdr:cNvCxnSpPr/>
      </xdr:nvCxnSpPr>
      <xdr:spPr>
        <a:xfrm flipV="1">
          <a:off x="2908300" y="1368933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8"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40657</xdr:rowOff>
    </xdr:from>
    <xdr:ext cx="405111" cy="259045"/>
    <xdr:sp macro="" textlink="">
      <xdr:nvSpPr>
        <xdr:cNvPr id="269" name="n_1mainValue【福祉施設】&#10;有形固定資産減価償却率"/>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70" name="n_2mainValue【福祉施設】&#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146749</xdr:rowOff>
    </xdr:from>
    <xdr:to>
      <xdr:col>46</xdr:col>
      <xdr:colOff>38100</xdr:colOff>
      <xdr:row>85</xdr:row>
      <xdr:rowOff>76899</xdr:rowOff>
    </xdr:to>
    <xdr:sp macro="" textlink="">
      <xdr:nvSpPr>
        <xdr:cNvPr id="298" name="フローチャート: 判断 297"/>
        <xdr:cNvSpPr/>
      </xdr:nvSpPr>
      <xdr:spPr>
        <a:xfrm>
          <a:off x="8699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34734</xdr:rowOff>
    </xdr:from>
    <xdr:to>
      <xdr:col>55</xdr:col>
      <xdr:colOff>50800</xdr:colOff>
      <xdr:row>85</xdr:row>
      <xdr:rowOff>136334</xdr:rowOff>
    </xdr:to>
    <xdr:sp macro="" textlink="">
      <xdr:nvSpPr>
        <xdr:cNvPr id="304" name="楕円 303"/>
        <xdr:cNvSpPr/>
      </xdr:nvSpPr>
      <xdr:spPr>
        <a:xfrm>
          <a:off x="10426700" y="146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121111</xdr:rowOff>
    </xdr:from>
    <xdr:ext cx="469744" cy="259045"/>
    <xdr:sp macro="" textlink="">
      <xdr:nvSpPr>
        <xdr:cNvPr id="305" name="【福祉施設】&#10;一人当たり面積該当値テキスト"/>
        <xdr:cNvSpPr txBox="1"/>
      </xdr:nvSpPr>
      <xdr:spPr>
        <a:xfrm>
          <a:off x="10515600" y="1452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06" name="楕円 305"/>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85534</xdr:rowOff>
    </xdr:from>
    <xdr:to>
      <xdr:col>55</xdr:col>
      <xdr:colOff>0</xdr:colOff>
      <xdr:row>85</xdr:row>
      <xdr:rowOff>86106</xdr:rowOff>
    </xdr:to>
    <xdr:cxnSp macro="">
      <xdr:nvCxnSpPr>
        <xdr:cNvPr id="307" name="直線コネクタ 306"/>
        <xdr:cNvCxnSpPr/>
      </xdr:nvCxnSpPr>
      <xdr:spPr>
        <a:xfrm flipV="1">
          <a:off x="9639300" y="1465878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33592</xdr:rowOff>
    </xdr:from>
    <xdr:to>
      <xdr:col>46</xdr:col>
      <xdr:colOff>38100</xdr:colOff>
      <xdr:row>85</xdr:row>
      <xdr:rowOff>135192</xdr:rowOff>
    </xdr:to>
    <xdr:sp macro="" textlink="">
      <xdr:nvSpPr>
        <xdr:cNvPr id="308" name="楕円 307"/>
        <xdr:cNvSpPr/>
      </xdr:nvSpPr>
      <xdr:spPr>
        <a:xfrm>
          <a:off x="8699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84392</xdr:rowOff>
    </xdr:from>
    <xdr:to>
      <xdr:col>50</xdr:col>
      <xdr:colOff>114300</xdr:colOff>
      <xdr:row>85</xdr:row>
      <xdr:rowOff>86106</xdr:rowOff>
    </xdr:to>
    <xdr:cxnSp macro="">
      <xdr:nvCxnSpPr>
        <xdr:cNvPr id="309" name="直線コネクタ 308"/>
        <xdr:cNvCxnSpPr/>
      </xdr:nvCxnSpPr>
      <xdr:spPr>
        <a:xfrm>
          <a:off x="8750300" y="146576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93426</xdr:rowOff>
    </xdr:from>
    <xdr:ext cx="469744" cy="259045"/>
    <xdr:sp macro="" textlink="">
      <xdr:nvSpPr>
        <xdr:cNvPr id="311" name="n_2aveValue【福祉施設】&#10;一人当たり面積"/>
        <xdr:cNvSpPr txBox="1"/>
      </xdr:nvSpPr>
      <xdr:spPr>
        <a:xfrm>
          <a:off x="8515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12" name="n_1mainValue【福祉施設】&#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126319</xdr:rowOff>
    </xdr:from>
    <xdr:ext cx="469744" cy="259045"/>
    <xdr:sp macro="" textlink="">
      <xdr:nvSpPr>
        <xdr:cNvPr id="313" name="n_2mainValue【福祉施設】&#10;一人当たり面積"/>
        <xdr:cNvSpPr txBox="1"/>
      </xdr:nvSpPr>
      <xdr:spPr>
        <a:xfrm>
          <a:off x="85154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47" name="フローチャート: 判断 346"/>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144599</xdr:rowOff>
    </xdr:from>
    <xdr:to>
      <xdr:col>24</xdr:col>
      <xdr:colOff>114300</xdr:colOff>
      <xdr:row>103</xdr:row>
      <xdr:rowOff>74749</xdr:rowOff>
    </xdr:to>
    <xdr:sp macro="" textlink="">
      <xdr:nvSpPr>
        <xdr:cNvPr id="353" name="楕円 352"/>
        <xdr:cNvSpPr/>
      </xdr:nvSpPr>
      <xdr:spPr>
        <a:xfrm>
          <a:off x="4584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167476</xdr:rowOff>
    </xdr:from>
    <xdr:ext cx="405111" cy="259045"/>
    <xdr:sp macro="" textlink="">
      <xdr:nvSpPr>
        <xdr:cNvPr id="354" name="【市民会館】&#10;有形固定資産減価償却率該当値テキスト"/>
        <xdr:cNvSpPr txBox="1"/>
      </xdr:nvSpPr>
      <xdr:spPr>
        <a:xfrm>
          <a:off x="4673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61323</xdr:rowOff>
    </xdr:from>
    <xdr:to>
      <xdr:col>20</xdr:col>
      <xdr:colOff>38100</xdr:colOff>
      <xdr:row>103</xdr:row>
      <xdr:rowOff>162923</xdr:rowOff>
    </xdr:to>
    <xdr:sp macro="" textlink="">
      <xdr:nvSpPr>
        <xdr:cNvPr id="355" name="楕円 354"/>
        <xdr:cNvSpPr/>
      </xdr:nvSpPr>
      <xdr:spPr>
        <a:xfrm>
          <a:off x="3746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23949</xdr:rowOff>
    </xdr:from>
    <xdr:to>
      <xdr:col>24</xdr:col>
      <xdr:colOff>63500</xdr:colOff>
      <xdr:row>103</xdr:row>
      <xdr:rowOff>112123</xdr:rowOff>
    </xdr:to>
    <xdr:cxnSp macro="">
      <xdr:nvCxnSpPr>
        <xdr:cNvPr id="356" name="直線コネクタ 355"/>
        <xdr:cNvCxnSpPr/>
      </xdr:nvCxnSpPr>
      <xdr:spPr>
        <a:xfrm flipV="1">
          <a:off x="3797300" y="1768329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90714</xdr:rowOff>
    </xdr:from>
    <xdr:to>
      <xdr:col>15</xdr:col>
      <xdr:colOff>101600</xdr:colOff>
      <xdr:row>101</xdr:row>
      <xdr:rowOff>20864</xdr:rowOff>
    </xdr:to>
    <xdr:sp macro="" textlink="">
      <xdr:nvSpPr>
        <xdr:cNvPr id="357" name="楕円 356"/>
        <xdr:cNvSpPr/>
      </xdr:nvSpPr>
      <xdr:spPr>
        <a:xfrm>
          <a:off x="2857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103</xdr:row>
      <xdr:rowOff>112123</xdr:rowOff>
    </xdr:to>
    <xdr:cxnSp macro="">
      <xdr:nvCxnSpPr>
        <xdr:cNvPr id="358" name="直線コネクタ 357"/>
        <xdr:cNvCxnSpPr/>
      </xdr:nvCxnSpPr>
      <xdr:spPr>
        <a:xfrm>
          <a:off x="2908300" y="17286514"/>
          <a:ext cx="889000" cy="48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60" name="n_2ave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8000</xdr:rowOff>
    </xdr:from>
    <xdr:ext cx="405111" cy="259045"/>
    <xdr:sp macro="" textlink="">
      <xdr:nvSpPr>
        <xdr:cNvPr id="361" name="n_1mainValue【市民会館】&#10;有形固定資産減価償却率"/>
        <xdr:cNvSpPr txBox="1"/>
      </xdr:nvSpPr>
      <xdr:spPr>
        <a:xfrm>
          <a:off x="35820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362" name="n_2mainValue【市民会館】&#10;有形固定資産減価償却率"/>
        <xdr:cNvSpPr txBox="1"/>
      </xdr:nvSpPr>
      <xdr:spPr>
        <a:xfrm>
          <a:off x="2705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91"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394" name="フローチャート: 判断 393"/>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63500</xdr:rowOff>
    </xdr:from>
    <xdr:to>
      <xdr:col>55</xdr:col>
      <xdr:colOff>50800</xdr:colOff>
      <xdr:row>103</xdr:row>
      <xdr:rowOff>165100</xdr:rowOff>
    </xdr:to>
    <xdr:sp macro="" textlink="">
      <xdr:nvSpPr>
        <xdr:cNvPr id="400" name="楕円 399"/>
        <xdr:cNvSpPr/>
      </xdr:nvSpPr>
      <xdr:spPr>
        <a:xfrm>
          <a:off x="10426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86377</xdr:rowOff>
    </xdr:from>
    <xdr:ext cx="469744" cy="259045"/>
    <xdr:sp macro="" textlink="">
      <xdr:nvSpPr>
        <xdr:cNvPr id="401" name="【市民会館】&#10;一人当たり面積該当値テキスト"/>
        <xdr:cNvSpPr txBox="1"/>
      </xdr:nvSpPr>
      <xdr:spPr>
        <a:xfrm>
          <a:off x="10515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402" name="楕円 401"/>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114300</xdr:rowOff>
    </xdr:from>
    <xdr:to>
      <xdr:col>55</xdr:col>
      <xdr:colOff>0</xdr:colOff>
      <xdr:row>103</xdr:row>
      <xdr:rowOff>133350</xdr:rowOff>
    </xdr:to>
    <xdr:cxnSp macro="">
      <xdr:nvCxnSpPr>
        <xdr:cNvPr id="403" name="直線コネクタ 402"/>
        <xdr:cNvCxnSpPr/>
      </xdr:nvCxnSpPr>
      <xdr:spPr>
        <a:xfrm flipV="1">
          <a:off x="9639300" y="17773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101600</xdr:rowOff>
    </xdr:from>
    <xdr:to>
      <xdr:col>46</xdr:col>
      <xdr:colOff>38100</xdr:colOff>
      <xdr:row>104</xdr:row>
      <xdr:rowOff>31750</xdr:rowOff>
    </xdr:to>
    <xdr:sp macro="" textlink="">
      <xdr:nvSpPr>
        <xdr:cNvPr id="404" name="楕円 403"/>
        <xdr:cNvSpPr/>
      </xdr:nvSpPr>
      <xdr:spPr>
        <a:xfrm>
          <a:off x="8699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152400</xdr:rowOff>
    </xdr:to>
    <xdr:cxnSp macro="">
      <xdr:nvCxnSpPr>
        <xdr:cNvPr id="405" name="直線コネクタ 404"/>
        <xdr:cNvCxnSpPr/>
      </xdr:nvCxnSpPr>
      <xdr:spPr>
        <a:xfrm flipV="1">
          <a:off x="8750300" y="1779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406"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53357</xdr:rowOff>
    </xdr:from>
    <xdr:ext cx="469744" cy="259045"/>
    <xdr:sp macro="" textlink="">
      <xdr:nvSpPr>
        <xdr:cNvPr id="407" name="n_2aveValue【市民会館】&#10;一人当たり面積"/>
        <xdr:cNvSpPr txBox="1"/>
      </xdr:nvSpPr>
      <xdr:spPr>
        <a:xfrm>
          <a:off x="8515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29227</xdr:rowOff>
    </xdr:from>
    <xdr:ext cx="469744" cy="259045"/>
    <xdr:sp macro="" textlink="">
      <xdr:nvSpPr>
        <xdr:cNvPr id="408" name="n_1mainValue【市民会館】&#10;一人当たり面積"/>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48277</xdr:rowOff>
    </xdr:from>
    <xdr:ext cx="469744" cy="259045"/>
    <xdr:sp macro="" textlink="">
      <xdr:nvSpPr>
        <xdr:cNvPr id="409" name="n_2mainValue【市民会館】&#10;一人当たり面積"/>
        <xdr:cNvSpPr txBox="1"/>
      </xdr:nvSpPr>
      <xdr:spPr>
        <a:xfrm>
          <a:off x="8515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15603</xdr:rowOff>
    </xdr:from>
    <xdr:to>
      <xdr:col>85</xdr:col>
      <xdr:colOff>177800</xdr:colOff>
      <xdr:row>37</xdr:row>
      <xdr:rowOff>117203</xdr:rowOff>
    </xdr:to>
    <xdr:sp macro="" textlink="">
      <xdr:nvSpPr>
        <xdr:cNvPr id="449" name="楕円 448"/>
        <xdr:cNvSpPr/>
      </xdr:nvSpPr>
      <xdr:spPr>
        <a:xfrm>
          <a:off x="16268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38480</xdr:rowOff>
    </xdr:from>
    <xdr:ext cx="405111" cy="259045"/>
    <xdr:sp macro="" textlink="">
      <xdr:nvSpPr>
        <xdr:cNvPr id="450" name="【一般廃棄物処理施設】&#10;有形固定資産減価償却率該当値テキスト"/>
        <xdr:cNvSpPr txBox="1"/>
      </xdr:nvSpPr>
      <xdr:spPr>
        <a:xfrm>
          <a:off x="16357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98878</xdr:rowOff>
    </xdr:from>
    <xdr:to>
      <xdr:col>81</xdr:col>
      <xdr:colOff>101600</xdr:colOff>
      <xdr:row>38</xdr:row>
      <xdr:rowOff>29028</xdr:rowOff>
    </xdr:to>
    <xdr:sp macro="" textlink="">
      <xdr:nvSpPr>
        <xdr:cNvPr id="451" name="楕円 450"/>
        <xdr:cNvSpPr/>
      </xdr:nvSpPr>
      <xdr:spPr>
        <a:xfrm>
          <a:off x="15430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37</xdr:row>
      <xdr:rowOff>149678</xdr:rowOff>
    </xdr:to>
    <xdr:cxnSp macro="">
      <xdr:nvCxnSpPr>
        <xdr:cNvPr id="452" name="直線コネクタ 451"/>
        <xdr:cNvCxnSpPr/>
      </xdr:nvCxnSpPr>
      <xdr:spPr>
        <a:xfrm flipV="1">
          <a:off x="15481300" y="6410053"/>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453" name="楕円 452"/>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37</xdr:row>
      <xdr:rowOff>149678</xdr:rowOff>
    </xdr:to>
    <xdr:cxnSp macro="">
      <xdr:nvCxnSpPr>
        <xdr:cNvPr id="454" name="直線コネクタ 453"/>
        <xdr:cNvCxnSpPr/>
      </xdr:nvCxnSpPr>
      <xdr:spPr>
        <a:xfrm>
          <a:off x="14592300" y="64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55"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20155</xdr:rowOff>
    </xdr:from>
    <xdr:ext cx="405111" cy="259045"/>
    <xdr:sp macro="" textlink="">
      <xdr:nvSpPr>
        <xdr:cNvPr id="457" name="n_1mainValue【一般廃棄物処理施設】&#10;有形固定資産減価償却率"/>
        <xdr:cNvSpPr txBox="1"/>
      </xdr:nvSpPr>
      <xdr:spPr>
        <a:xfrm>
          <a:off x="15266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20155</xdr:rowOff>
    </xdr:from>
    <xdr:ext cx="405111" cy="259045"/>
    <xdr:sp macro="" textlink="">
      <xdr:nvSpPr>
        <xdr:cNvPr id="458" name="n_2mainValue【一般廃棄物処理施設】&#10;有形固定資産減価償却率"/>
        <xdr:cNvSpPr txBox="1"/>
      </xdr:nvSpPr>
      <xdr:spPr>
        <a:xfrm>
          <a:off x="14389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144804</xdr:rowOff>
    </xdr:from>
    <xdr:to>
      <xdr:col>107</xdr:col>
      <xdr:colOff>101600</xdr:colOff>
      <xdr:row>41</xdr:row>
      <xdr:rowOff>74954</xdr:rowOff>
    </xdr:to>
    <xdr:sp macro="" textlink="">
      <xdr:nvSpPr>
        <xdr:cNvPr id="492" name="フローチャート: 判断 491"/>
        <xdr:cNvSpPr/>
      </xdr:nvSpPr>
      <xdr:spPr>
        <a:xfrm>
          <a:off x="20383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146372</xdr:rowOff>
    </xdr:from>
    <xdr:to>
      <xdr:col>116</xdr:col>
      <xdr:colOff>114300</xdr:colOff>
      <xdr:row>39</xdr:row>
      <xdr:rowOff>76522</xdr:rowOff>
    </xdr:to>
    <xdr:sp macro="" textlink="">
      <xdr:nvSpPr>
        <xdr:cNvPr id="498" name="楕円 497"/>
        <xdr:cNvSpPr/>
      </xdr:nvSpPr>
      <xdr:spPr>
        <a:xfrm>
          <a:off x="22110700" y="66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169249</xdr:rowOff>
    </xdr:from>
    <xdr:ext cx="599010" cy="259045"/>
    <xdr:sp macro="" textlink="">
      <xdr:nvSpPr>
        <xdr:cNvPr id="499" name="【一般廃棄物処理施設】&#10;一人当たり有形固定資産（償却資産）額該当値テキスト"/>
        <xdr:cNvSpPr txBox="1"/>
      </xdr:nvSpPr>
      <xdr:spPr>
        <a:xfrm>
          <a:off x="22199600" y="651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158667</xdr:rowOff>
    </xdr:from>
    <xdr:to>
      <xdr:col>112</xdr:col>
      <xdr:colOff>38100</xdr:colOff>
      <xdr:row>39</xdr:row>
      <xdr:rowOff>88817</xdr:rowOff>
    </xdr:to>
    <xdr:sp macro="" textlink="">
      <xdr:nvSpPr>
        <xdr:cNvPr id="500" name="楕円 499"/>
        <xdr:cNvSpPr/>
      </xdr:nvSpPr>
      <xdr:spPr>
        <a:xfrm>
          <a:off x="21272500" y="66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25722</xdr:rowOff>
    </xdr:from>
    <xdr:to>
      <xdr:col>116</xdr:col>
      <xdr:colOff>63500</xdr:colOff>
      <xdr:row>39</xdr:row>
      <xdr:rowOff>38017</xdr:rowOff>
    </xdr:to>
    <xdr:cxnSp macro="">
      <xdr:nvCxnSpPr>
        <xdr:cNvPr id="501" name="直線コネクタ 500"/>
        <xdr:cNvCxnSpPr/>
      </xdr:nvCxnSpPr>
      <xdr:spPr>
        <a:xfrm flipV="1">
          <a:off x="21323300" y="6712272"/>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xdr:rowOff>
    </xdr:from>
    <xdr:to>
      <xdr:col>107</xdr:col>
      <xdr:colOff>101600</xdr:colOff>
      <xdr:row>39</xdr:row>
      <xdr:rowOff>101605</xdr:rowOff>
    </xdr:to>
    <xdr:sp macro="" textlink="">
      <xdr:nvSpPr>
        <xdr:cNvPr id="502" name="楕円 501"/>
        <xdr:cNvSpPr/>
      </xdr:nvSpPr>
      <xdr:spPr>
        <a:xfrm>
          <a:off x="20383500" y="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38017</xdr:rowOff>
    </xdr:from>
    <xdr:to>
      <xdr:col>111</xdr:col>
      <xdr:colOff>177800</xdr:colOff>
      <xdr:row>39</xdr:row>
      <xdr:rowOff>50805</xdr:rowOff>
    </xdr:to>
    <xdr:cxnSp macro="">
      <xdr:nvCxnSpPr>
        <xdr:cNvPr id="503" name="直線コネクタ 502"/>
        <xdr:cNvCxnSpPr/>
      </xdr:nvCxnSpPr>
      <xdr:spPr>
        <a:xfrm flipV="1">
          <a:off x="20434300" y="6724567"/>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504"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66081</xdr:rowOff>
    </xdr:from>
    <xdr:ext cx="534377" cy="259045"/>
    <xdr:sp macro="" textlink="">
      <xdr:nvSpPr>
        <xdr:cNvPr id="505" name="n_2aveValue【一般廃棄物処理施設】&#10;一人当たり有形固定資産（償却資産）額"/>
        <xdr:cNvSpPr txBox="1"/>
      </xdr:nvSpPr>
      <xdr:spPr>
        <a:xfrm>
          <a:off x="20167111" y="70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105344</xdr:rowOff>
    </xdr:from>
    <xdr:ext cx="599010" cy="259045"/>
    <xdr:sp macro="" textlink="">
      <xdr:nvSpPr>
        <xdr:cNvPr id="506" name="n_1mainValue【一般廃棄物処理施設】&#10;一人当たり有形固定資産（償却資産）額"/>
        <xdr:cNvSpPr txBox="1"/>
      </xdr:nvSpPr>
      <xdr:spPr>
        <a:xfrm>
          <a:off x="21011095" y="64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118133</xdr:rowOff>
    </xdr:from>
    <xdr:ext cx="599010" cy="259045"/>
    <xdr:sp macro="" textlink="">
      <xdr:nvSpPr>
        <xdr:cNvPr id="507" name="n_2mainValue【一般廃棄物処理施設】&#10;一人当たり有形固定資産（償却資産）額"/>
        <xdr:cNvSpPr txBox="1"/>
      </xdr:nvSpPr>
      <xdr:spPr>
        <a:xfrm>
          <a:off x="20134795" y="64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9" name="直線コネクタ 54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1" name="直線コネクタ 55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3" name="直線コネクタ 55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54"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5" name="フローチャート: 判断 55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6" name="フローチャート: 判断 55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7" name="フローチャート: 判断 556"/>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163649</xdr:rowOff>
    </xdr:from>
    <xdr:to>
      <xdr:col>85</xdr:col>
      <xdr:colOff>177800</xdr:colOff>
      <xdr:row>86</xdr:row>
      <xdr:rowOff>93799</xdr:rowOff>
    </xdr:to>
    <xdr:sp macro="" textlink="">
      <xdr:nvSpPr>
        <xdr:cNvPr id="563" name="楕円 562"/>
        <xdr:cNvSpPr/>
      </xdr:nvSpPr>
      <xdr:spPr>
        <a:xfrm>
          <a:off x="162687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78576</xdr:rowOff>
    </xdr:from>
    <xdr:ext cx="340478" cy="259045"/>
    <xdr:sp macro="" textlink="">
      <xdr:nvSpPr>
        <xdr:cNvPr id="564" name="【消防施設】&#10;有形固定資産減価償却率該当値テキスト"/>
        <xdr:cNvSpPr txBox="1"/>
      </xdr:nvSpPr>
      <xdr:spPr>
        <a:xfrm>
          <a:off x="16357600" y="14651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59145</xdr:rowOff>
    </xdr:from>
    <xdr:to>
      <xdr:col>81</xdr:col>
      <xdr:colOff>101600</xdr:colOff>
      <xdr:row>86</xdr:row>
      <xdr:rowOff>160745</xdr:rowOff>
    </xdr:to>
    <xdr:sp macro="" textlink="">
      <xdr:nvSpPr>
        <xdr:cNvPr id="565" name="楕円 564"/>
        <xdr:cNvSpPr/>
      </xdr:nvSpPr>
      <xdr:spPr>
        <a:xfrm>
          <a:off x="1543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42999</xdr:rowOff>
    </xdr:from>
    <xdr:to>
      <xdr:col>85</xdr:col>
      <xdr:colOff>127000</xdr:colOff>
      <xdr:row>86</xdr:row>
      <xdr:rowOff>109945</xdr:rowOff>
    </xdr:to>
    <xdr:cxnSp macro="">
      <xdr:nvCxnSpPr>
        <xdr:cNvPr id="566" name="直線コネクタ 565"/>
        <xdr:cNvCxnSpPr/>
      </xdr:nvCxnSpPr>
      <xdr:spPr>
        <a:xfrm flipV="1">
          <a:off x="15481300" y="14787699"/>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567" name="楕円 566"/>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86</xdr:row>
      <xdr:rowOff>109945</xdr:rowOff>
    </xdr:to>
    <xdr:cxnSp macro="">
      <xdr:nvCxnSpPr>
        <xdr:cNvPr id="568" name="直線コネクタ 567"/>
        <xdr:cNvCxnSpPr/>
      </xdr:nvCxnSpPr>
      <xdr:spPr>
        <a:xfrm>
          <a:off x="14592300" y="14065976"/>
          <a:ext cx="889000" cy="78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56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70"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151872</xdr:rowOff>
    </xdr:from>
    <xdr:ext cx="340478" cy="259045"/>
    <xdr:sp macro="" textlink="">
      <xdr:nvSpPr>
        <xdr:cNvPr id="571" name="n_1mainValue【消防施設】&#10;有形固定資産減価償却率"/>
        <xdr:cNvSpPr txBox="1"/>
      </xdr:nvSpPr>
      <xdr:spPr>
        <a:xfrm>
          <a:off x="15298361" y="14896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74403</xdr:rowOff>
    </xdr:from>
    <xdr:ext cx="405111" cy="259045"/>
    <xdr:sp macro="" textlink="">
      <xdr:nvSpPr>
        <xdr:cNvPr id="572" name="n_2mainValue【消防施設】&#10;有形固定資産減価償却率"/>
        <xdr:cNvSpPr txBox="1"/>
      </xdr:nvSpPr>
      <xdr:spPr>
        <a:xfrm>
          <a:off x="14389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163322</xdr:rowOff>
    </xdr:from>
    <xdr:to>
      <xdr:col>107</xdr:col>
      <xdr:colOff>101600</xdr:colOff>
      <xdr:row>82</xdr:row>
      <xdr:rowOff>93472</xdr:rowOff>
    </xdr:to>
    <xdr:sp macro="" textlink="">
      <xdr:nvSpPr>
        <xdr:cNvPr id="602" name="フローチャート: 判断 601"/>
        <xdr:cNvSpPr/>
      </xdr:nvSpPr>
      <xdr:spPr>
        <a:xfrm>
          <a:off x="20383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608" name="楕円 607"/>
        <xdr:cNvSpPr/>
      </xdr:nvSpPr>
      <xdr:spPr>
        <a:xfrm>
          <a:off x="22110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30751</xdr:rowOff>
    </xdr:from>
    <xdr:ext cx="469744" cy="259045"/>
    <xdr:sp macro="" textlink="">
      <xdr:nvSpPr>
        <xdr:cNvPr id="609" name="【消防施設】&#10;一人当たり面積該当値テキスト"/>
        <xdr:cNvSpPr txBox="1"/>
      </xdr:nvSpPr>
      <xdr:spPr>
        <a:xfrm>
          <a:off x="22199600" y="1408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610" name="楕円 609"/>
        <xdr:cNvSpPr/>
      </xdr:nvSpPr>
      <xdr:spPr>
        <a:xfrm>
          <a:off x="21272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67818</xdr:rowOff>
    </xdr:to>
    <xdr:cxnSp macro="">
      <xdr:nvCxnSpPr>
        <xdr:cNvPr id="611" name="直線コネクタ 610"/>
        <xdr:cNvCxnSpPr/>
      </xdr:nvCxnSpPr>
      <xdr:spPr>
        <a:xfrm flipV="1">
          <a:off x="21323300" y="14289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23876</xdr:rowOff>
    </xdr:from>
    <xdr:to>
      <xdr:col>107</xdr:col>
      <xdr:colOff>101600</xdr:colOff>
      <xdr:row>82</xdr:row>
      <xdr:rowOff>125476</xdr:rowOff>
    </xdr:to>
    <xdr:sp macro="" textlink="">
      <xdr:nvSpPr>
        <xdr:cNvPr id="612" name="楕円 611"/>
        <xdr:cNvSpPr/>
      </xdr:nvSpPr>
      <xdr:spPr>
        <a:xfrm>
          <a:off x="20383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74676</xdr:rowOff>
    </xdr:from>
    <xdr:to>
      <xdr:col>111</xdr:col>
      <xdr:colOff>177800</xdr:colOff>
      <xdr:row>83</xdr:row>
      <xdr:rowOff>67818</xdr:rowOff>
    </xdr:to>
    <xdr:cxnSp macro="">
      <xdr:nvCxnSpPr>
        <xdr:cNvPr id="613" name="直線コネクタ 612"/>
        <xdr:cNvCxnSpPr/>
      </xdr:nvCxnSpPr>
      <xdr:spPr>
        <a:xfrm>
          <a:off x="20434300" y="141335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14"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109999</xdr:rowOff>
    </xdr:from>
    <xdr:ext cx="469744" cy="259045"/>
    <xdr:sp macro="" textlink="">
      <xdr:nvSpPr>
        <xdr:cNvPr id="615" name="n_2aveValue【消防施設】&#10;一人当たり面積"/>
        <xdr:cNvSpPr txBox="1"/>
      </xdr:nvSpPr>
      <xdr:spPr>
        <a:xfrm>
          <a:off x="20199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135145</xdr:rowOff>
    </xdr:from>
    <xdr:ext cx="469744" cy="259045"/>
    <xdr:sp macro="" textlink="">
      <xdr:nvSpPr>
        <xdr:cNvPr id="616" name="n_1mainValue【消防施設】&#10;一人当たり面積"/>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116603</xdr:rowOff>
    </xdr:from>
    <xdr:ext cx="469744" cy="259045"/>
    <xdr:sp macro="" textlink="">
      <xdr:nvSpPr>
        <xdr:cNvPr id="617" name="n_2mainValue【消防施設】&#10;一人当たり面積"/>
        <xdr:cNvSpPr txBox="1"/>
      </xdr:nvSpPr>
      <xdr:spPr>
        <a:xfrm>
          <a:off x="201994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43" name="直線コネクタ 64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5" name="直線コネクタ 64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7" name="直線コネクタ 64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9" name="フローチャート: 判断 64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50" name="フローチャート: 判断 64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51" name="フローチャート: 判断 65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4173</xdr:rowOff>
    </xdr:from>
    <xdr:to>
      <xdr:col>85</xdr:col>
      <xdr:colOff>177800</xdr:colOff>
      <xdr:row>100</xdr:row>
      <xdr:rowOff>105773</xdr:rowOff>
    </xdr:to>
    <xdr:sp macro="" textlink="">
      <xdr:nvSpPr>
        <xdr:cNvPr id="657" name="楕円 656"/>
        <xdr:cNvSpPr/>
      </xdr:nvSpPr>
      <xdr:spPr>
        <a:xfrm>
          <a:off x="162687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118853</xdr:rowOff>
    </xdr:from>
    <xdr:ext cx="405111" cy="259045"/>
    <xdr:sp macro="" textlink="">
      <xdr:nvSpPr>
        <xdr:cNvPr id="658" name="【庁舎】&#10;有形固定資産減価償却率該当値テキスト"/>
        <xdr:cNvSpPr txBox="1"/>
      </xdr:nvSpPr>
      <xdr:spPr>
        <a:xfrm>
          <a:off x="16357600" y="17092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30299</xdr:rowOff>
    </xdr:from>
    <xdr:to>
      <xdr:col>81</xdr:col>
      <xdr:colOff>101600</xdr:colOff>
      <xdr:row>100</xdr:row>
      <xdr:rowOff>131899</xdr:rowOff>
    </xdr:to>
    <xdr:sp macro="" textlink="">
      <xdr:nvSpPr>
        <xdr:cNvPr id="659" name="楕円 658"/>
        <xdr:cNvSpPr/>
      </xdr:nvSpPr>
      <xdr:spPr>
        <a:xfrm>
          <a:off x="15430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54973</xdr:rowOff>
    </xdr:from>
    <xdr:to>
      <xdr:col>85</xdr:col>
      <xdr:colOff>127000</xdr:colOff>
      <xdr:row>100</xdr:row>
      <xdr:rowOff>81099</xdr:rowOff>
    </xdr:to>
    <xdr:cxnSp macro="">
      <xdr:nvCxnSpPr>
        <xdr:cNvPr id="660" name="直線コネクタ 659"/>
        <xdr:cNvCxnSpPr/>
      </xdr:nvCxnSpPr>
      <xdr:spPr>
        <a:xfrm flipV="1">
          <a:off x="15481300" y="171999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30299</xdr:rowOff>
    </xdr:from>
    <xdr:to>
      <xdr:col>76</xdr:col>
      <xdr:colOff>165100</xdr:colOff>
      <xdr:row>100</xdr:row>
      <xdr:rowOff>131899</xdr:rowOff>
    </xdr:to>
    <xdr:sp macro="" textlink="">
      <xdr:nvSpPr>
        <xdr:cNvPr id="661" name="楕円 660"/>
        <xdr:cNvSpPr/>
      </xdr:nvSpPr>
      <xdr:spPr>
        <a:xfrm>
          <a:off x="14541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81099</xdr:rowOff>
    </xdr:from>
    <xdr:to>
      <xdr:col>81</xdr:col>
      <xdr:colOff>50800</xdr:colOff>
      <xdr:row>100</xdr:row>
      <xdr:rowOff>81099</xdr:rowOff>
    </xdr:to>
    <xdr:cxnSp macro="">
      <xdr:nvCxnSpPr>
        <xdr:cNvPr id="662" name="直線コネクタ 661"/>
        <xdr:cNvCxnSpPr/>
      </xdr:nvCxnSpPr>
      <xdr:spPr>
        <a:xfrm>
          <a:off x="14592300" y="17226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63"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148426</xdr:rowOff>
    </xdr:from>
    <xdr:ext cx="405111" cy="259045"/>
    <xdr:sp macro="" textlink="">
      <xdr:nvSpPr>
        <xdr:cNvPr id="665" name="n_1mainValue【庁舎】&#10;有形固定資産減価償却率"/>
        <xdr:cNvSpPr txBox="1"/>
      </xdr:nvSpPr>
      <xdr:spPr>
        <a:xfrm>
          <a:off x="152660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148426</xdr:rowOff>
    </xdr:from>
    <xdr:ext cx="405111" cy="259045"/>
    <xdr:sp macro="" textlink="">
      <xdr:nvSpPr>
        <xdr:cNvPr id="666" name="n_2mainValue【庁舎】&#10;有形固定資産減価償却率"/>
        <xdr:cNvSpPr txBox="1"/>
      </xdr:nvSpPr>
      <xdr:spPr>
        <a:xfrm>
          <a:off x="143897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8" name="直線コネクタ 687"/>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90" name="直線コネクタ 68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91"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92" name="直線コネクタ 691"/>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93"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4" name="フローチャート: 判断 693"/>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5" name="フローチャート: 判断 694"/>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27687</xdr:rowOff>
    </xdr:from>
    <xdr:to>
      <xdr:col>107</xdr:col>
      <xdr:colOff>101600</xdr:colOff>
      <xdr:row>104</xdr:row>
      <xdr:rowOff>129287</xdr:rowOff>
    </xdr:to>
    <xdr:sp macro="" textlink="">
      <xdr:nvSpPr>
        <xdr:cNvPr id="696" name="フローチャート: 判断 695"/>
        <xdr:cNvSpPr/>
      </xdr:nvSpPr>
      <xdr:spPr>
        <a:xfrm>
          <a:off x="20383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702" name="楕円 701"/>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103140</xdr:rowOff>
    </xdr:from>
    <xdr:ext cx="469744" cy="259045"/>
    <xdr:sp macro="" textlink="">
      <xdr:nvSpPr>
        <xdr:cNvPr id="703" name="【庁舎】&#10;一人当たり面積該当値テキスト"/>
        <xdr:cNvSpPr txBox="1"/>
      </xdr:nvSpPr>
      <xdr:spPr>
        <a:xfrm>
          <a:off x="22199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91694</xdr:rowOff>
    </xdr:from>
    <xdr:to>
      <xdr:col>112</xdr:col>
      <xdr:colOff>38100</xdr:colOff>
      <xdr:row>105</xdr:row>
      <xdr:rowOff>21844</xdr:rowOff>
    </xdr:to>
    <xdr:sp macro="" textlink="">
      <xdr:nvSpPr>
        <xdr:cNvPr id="704" name="楕円 703"/>
        <xdr:cNvSpPr/>
      </xdr:nvSpPr>
      <xdr:spPr>
        <a:xfrm>
          <a:off x="2127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104</xdr:row>
      <xdr:rowOff>142494</xdr:rowOff>
    </xdr:to>
    <xdr:cxnSp macro="">
      <xdr:nvCxnSpPr>
        <xdr:cNvPr id="705" name="直線コネクタ 704"/>
        <xdr:cNvCxnSpPr/>
      </xdr:nvCxnSpPr>
      <xdr:spPr>
        <a:xfrm flipV="1">
          <a:off x="21323300" y="1796186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706" name="楕円 705"/>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142494</xdr:rowOff>
    </xdr:from>
    <xdr:to>
      <xdr:col>111</xdr:col>
      <xdr:colOff>177800</xdr:colOff>
      <xdr:row>104</xdr:row>
      <xdr:rowOff>158496</xdr:rowOff>
    </xdr:to>
    <xdr:cxnSp macro="">
      <xdr:nvCxnSpPr>
        <xdr:cNvPr id="707" name="直線コネクタ 706"/>
        <xdr:cNvCxnSpPr/>
      </xdr:nvCxnSpPr>
      <xdr:spPr>
        <a:xfrm flipV="1">
          <a:off x="20434300" y="179732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08"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145814</xdr:rowOff>
    </xdr:from>
    <xdr:ext cx="469744" cy="259045"/>
    <xdr:sp macro="" textlink="">
      <xdr:nvSpPr>
        <xdr:cNvPr id="709" name="n_2aveValue【庁舎】&#10;一人当たり面積"/>
        <xdr:cNvSpPr txBox="1"/>
      </xdr:nvSpPr>
      <xdr:spPr>
        <a:xfrm>
          <a:off x="20199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12971</xdr:rowOff>
    </xdr:from>
    <xdr:ext cx="469744" cy="259045"/>
    <xdr:sp macro="" textlink="">
      <xdr:nvSpPr>
        <xdr:cNvPr id="710" name="n_1main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28973</xdr:rowOff>
    </xdr:from>
    <xdr:ext cx="469744" cy="259045"/>
    <xdr:sp macro="" textlink="">
      <xdr:nvSpPr>
        <xdr:cNvPr id="711" name="n_2mainValue【庁舎】&#10;一人当たり面積"/>
        <xdr:cNvSpPr txBox="1"/>
      </xdr:nvSpPr>
      <xdr:spPr>
        <a:xfrm>
          <a:off x="20199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と比較して特に高くなっているのは、認定こども園・幼稚園・保育所、児童館、公民館、福祉施設、庁舎の施設であり、特に低くなっているのが橋りょう・トンネル、消防施設である。特に庁舎は９３．３％と類似団体平均値の５６．１％より非常に高くなってしまっている。これは市役所本庁舎が昭和３０年代に建設され築６０年以上経過しているためである。今後、本庁舎の建て替えが予定されているところであるが、財源の確保が大きな課題となっている。また、その他施設も老朽化がすすんでおり、改修等の老朽化対策に適切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低くなっている施設のうち、橋りょう・トンネルについては、老朽化調査に基づき優先順位を付けたうえで、着実に長寿命化事業を実施しているため低くなっている。また、消防施設については、平成２７年度中に消防庁舎を建て替えたため有形固定資産減価償却率が特に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ただ、施設全体としては、類似団体平均より有形固定資産減価償却率が高い傾向にあり、今後も継続して施設の老朽化対策に取り組んでいく必要がある。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18,090
18,068
79.48
11,537,274
11,018,033
310,477
5,564,080
11,659,312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前年度と同じだが、類似団体平均を</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ポイント下回っている。引き続き、徴収強化や市有地売却等により自主財源の確保に努め、財政力の維持・強化を図る。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146050</xdr:rowOff>
    </xdr:to>
    <xdr:cxnSp macro="">
      <xdr:nvCxnSpPr>
        <xdr:cNvPr id="72" name="直線コネクタ 71"/>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％と類似団体平均を大きく上回っている。要因としては、人件費の増加（</a:t>
          </a:r>
          <a:r>
            <a:rPr kumimoji="1" lang="en-US" altLang="ja-JP" sz="1300">
              <a:latin typeface="ＭＳ Ｐゴシック" panose="020B0600070205080204" pitchFamily="50" charset="-128"/>
              <a:ea typeface="ＭＳ Ｐゴシック" panose="020B0600070205080204" pitchFamily="50" charset="-128"/>
            </a:rPr>
            <a:t>105,114</a:t>
          </a:r>
          <a:r>
            <a:rPr kumimoji="1" lang="ja-JP" altLang="en-US" sz="1300">
              <a:latin typeface="ＭＳ Ｐゴシック" panose="020B0600070205080204" pitchFamily="50" charset="-128"/>
              <a:ea typeface="ＭＳ Ｐゴシック" panose="020B0600070205080204" pitchFamily="50" charset="-128"/>
            </a:rPr>
            <a:t>千円）、及び扶助費（</a:t>
          </a:r>
          <a:r>
            <a:rPr kumimoji="1" lang="en-US" altLang="ja-JP" sz="1300">
              <a:latin typeface="ＭＳ Ｐゴシック" panose="020B0600070205080204" pitchFamily="50" charset="-128"/>
              <a:ea typeface="ＭＳ Ｐゴシック" panose="020B0600070205080204" pitchFamily="50" charset="-128"/>
            </a:rPr>
            <a:t>61,041</a:t>
          </a:r>
          <a:r>
            <a:rPr kumimoji="1" lang="ja-JP" altLang="en-US" sz="1300">
              <a:latin typeface="ＭＳ Ｐゴシック" panose="020B0600070205080204" pitchFamily="50" charset="-128"/>
              <a:ea typeface="ＭＳ Ｐゴシック" panose="020B0600070205080204" pitchFamily="50" charset="-128"/>
            </a:rPr>
            <a:t>千円）が増加したことが挙げられる。これまでも、行財政改革の取組を通じて事務事業の廃止・縮小を進めてきたが、全ての事務事業の優先度を厳しく精査し、経常経費の削減を図りたい。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10414</xdr:rowOff>
    </xdr:to>
    <xdr:cxnSp macro="">
      <xdr:nvCxnSpPr>
        <xdr:cNvPr id="130" name="直線コネクタ 129"/>
        <xdr:cNvCxnSpPr/>
      </xdr:nvCxnSpPr>
      <xdr:spPr>
        <a:xfrm>
          <a:off x="4114800" y="1096873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167386</xdr:rowOff>
    </xdr:to>
    <xdr:cxnSp macro="">
      <xdr:nvCxnSpPr>
        <xdr:cNvPr id="133" name="直線コネクタ 132"/>
        <xdr:cNvCxnSpPr/>
      </xdr:nvCxnSpPr>
      <xdr:spPr>
        <a:xfrm>
          <a:off x="3225800" y="1087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70866</xdr:rowOff>
    </xdr:to>
    <xdr:cxnSp macro="">
      <xdr:nvCxnSpPr>
        <xdr:cNvPr id="136" name="直線コネクタ 135"/>
        <xdr:cNvCxnSpPr/>
      </xdr:nvCxnSpPr>
      <xdr:spPr>
        <a:xfrm>
          <a:off x="2336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162814</xdr:rowOff>
    </xdr:from>
    <xdr:to>
      <xdr:col>15</xdr:col>
      <xdr:colOff>133350</xdr:colOff>
      <xdr:row>61</xdr:row>
      <xdr:rowOff>92964</xdr:rowOff>
    </xdr:to>
    <xdr:sp macro="" textlink="">
      <xdr:nvSpPr>
        <xdr:cNvPr id="137" name="フローチャート: 判断 136"/>
        <xdr:cNvSpPr/>
      </xdr:nvSpPr>
      <xdr:spPr>
        <a:xfrm>
          <a:off x="3175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38" name="テキスト ボックス 137"/>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22606</xdr:rowOff>
    </xdr:to>
    <xdr:cxnSp macro="">
      <xdr:nvCxnSpPr>
        <xdr:cNvPr id="139" name="直線コネクタ 138"/>
        <xdr:cNvCxnSpPr/>
      </xdr:nvCxnSpPr>
      <xdr:spPr>
        <a:xfrm flipV="1">
          <a:off x="1447800" y="1078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1" name="楕円 150"/>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2" name="テキスト ボックス 151"/>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4" name="テキスト ボックス 153"/>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6" name="テキスト ボックス 155"/>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7" name="楕円 156"/>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58" name="テキスト ボックス 157"/>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33,260</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53,844</a:t>
          </a:r>
          <a:r>
            <a:rPr kumimoji="1" lang="ja-JP" altLang="en-US" sz="1300">
              <a:latin typeface="ＭＳ Ｐゴシック" panose="020B0600070205080204" pitchFamily="50" charset="-128"/>
              <a:ea typeface="ＭＳ Ｐゴシック" panose="020B0600070205080204" pitchFamily="50" charset="-128"/>
            </a:rPr>
            <a:t>円上回っている。人件費の増加については、災害等による時間外勤務手当の増や退職手当の増が大きく影響したことによるものである。今後も適正な職員定数及び給与水準を維持し、総人件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164423</xdr:rowOff>
    </xdr:from>
    <xdr:to>
      <xdr:col>23</xdr:col>
      <xdr:colOff>133350</xdr:colOff>
      <xdr:row>82</xdr:row>
      <xdr:rowOff>126733</xdr:rowOff>
    </xdr:to>
    <xdr:cxnSp macro="">
      <xdr:nvCxnSpPr>
        <xdr:cNvPr id="193" name="直線コネクタ 192"/>
        <xdr:cNvCxnSpPr/>
      </xdr:nvCxnSpPr>
      <xdr:spPr>
        <a:xfrm>
          <a:off x="4114800" y="14051873"/>
          <a:ext cx="838200" cy="13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144301</xdr:rowOff>
    </xdr:from>
    <xdr:to>
      <xdr:col>19</xdr:col>
      <xdr:colOff>133350</xdr:colOff>
      <xdr:row>81</xdr:row>
      <xdr:rowOff>164423</xdr:rowOff>
    </xdr:to>
    <xdr:cxnSp macro="">
      <xdr:nvCxnSpPr>
        <xdr:cNvPr id="196" name="直線コネクタ 195"/>
        <xdr:cNvCxnSpPr/>
      </xdr:nvCxnSpPr>
      <xdr:spPr>
        <a:xfrm>
          <a:off x="3225800" y="14031751"/>
          <a:ext cx="8890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114622</xdr:rowOff>
    </xdr:from>
    <xdr:to>
      <xdr:col>15</xdr:col>
      <xdr:colOff>82550</xdr:colOff>
      <xdr:row>81</xdr:row>
      <xdr:rowOff>144301</xdr:rowOff>
    </xdr:to>
    <xdr:cxnSp macro="">
      <xdr:nvCxnSpPr>
        <xdr:cNvPr id="199" name="直線コネクタ 198"/>
        <xdr:cNvCxnSpPr/>
      </xdr:nvCxnSpPr>
      <xdr:spPr>
        <a:xfrm>
          <a:off x="2336800" y="14002072"/>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91942</xdr:rowOff>
    </xdr:from>
    <xdr:to>
      <xdr:col>15</xdr:col>
      <xdr:colOff>133350</xdr:colOff>
      <xdr:row>82</xdr:row>
      <xdr:rowOff>22092</xdr:rowOff>
    </xdr:to>
    <xdr:sp macro="" textlink="">
      <xdr:nvSpPr>
        <xdr:cNvPr id="200" name="フローチャート: 判断 199"/>
        <xdr:cNvSpPr/>
      </xdr:nvSpPr>
      <xdr:spPr>
        <a:xfrm>
          <a:off x="3175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32269</xdr:rowOff>
    </xdr:from>
    <xdr:ext cx="762000" cy="259045"/>
    <xdr:sp macro="" textlink="">
      <xdr:nvSpPr>
        <xdr:cNvPr id="201" name="テキスト ボックス 200"/>
        <xdr:cNvSpPr txBox="1"/>
      </xdr:nvSpPr>
      <xdr:spPr>
        <a:xfrm>
          <a:off x="2844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105347</xdr:rowOff>
    </xdr:from>
    <xdr:to>
      <xdr:col>11</xdr:col>
      <xdr:colOff>31750</xdr:colOff>
      <xdr:row>81</xdr:row>
      <xdr:rowOff>114622</xdr:rowOff>
    </xdr:to>
    <xdr:cxnSp macro="">
      <xdr:nvCxnSpPr>
        <xdr:cNvPr id="202" name="直線コネクタ 201"/>
        <xdr:cNvCxnSpPr/>
      </xdr:nvCxnSpPr>
      <xdr:spPr>
        <a:xfrm>
          <a:off x="1447800" y="13992797"/>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75933</xdr:rowOff>
    </xdr:from>
    <xdr:to>
      <xdr:col>23</xdr:col>
      <xdr:colOff>184150</xdr:colOff>
      <xdr:row>83</xdr:row>
      <xdr:rowOff>6083</xdr:rowOff>
    </xdr:to>
    <xdr:sp macro="" textlink="">
      <xdr:nvSpPr>
        <xdr:cNvPr id="212" name="楕円 211"/>
        <xdr:cNvSpPr/>
      </xdr:nvSpPr>
      <xdr:spPr>
        <a:xfrm>
          <a:off x="4902200" y="1413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48010</xdr:rowOff>
    </xdr:from>
    <xdr:ext cx="762000" cy="259045"/>
    <xdr:sp macro="" textlink="">
      <xdr:nvSpPr>
        <xdr:cNvPr id="213" name="人件費・物件費等の状況該当値テキスト"/>
        <xdr:cNvSpPr txBox="1"/>
      </xdr:nvSpPr>
      <xdr:spPr>
        <a:xfrm>
          <a:off x="5041900" y="1410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113623</xdr:rowOff>
    </xdr:from>
    <xdr:to>
      <xdr:col>19</xdr:col>
      <xdr:colOff>184150</xdr:colOff>
      <xdr:row>82</xdr:row>
      <xdr:rowOff>43773</xdr:rowOff>
    </xdr:to>
    <xdr:sp macro="" textlink="">
      <xdr:nvSpPr>
        <xdr:cNvPr id="214" name="楕円 213"/>
        <xdr:cNvSpPr/>
      </xdr:nvSpPr>
      <xdr:spPr>
        <a:xfrm>
          <a:off x="4064000" y="140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28550</xdr:rowOff>
    </xdr:from>
    <xdr:ext cx="736600" cy="259045"/>
    <xdr:sp macro="" textlink="">
      <xdr:nvSpPr>
        <xdr:cNvPr id="215" name="テキスト ボックス 214"/>
        <xdr:cNvSpPr txBox="1"/>
      </xdr:nvSpPr>
      <xdr:spPr>
        <a:xfrm>
          <a:off x="3733800" y="1408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93501</xdr:rowOff>
    </xdr:from>
    <xdr:to>
      <xdr:col>15</xdr:col>
      <xdr:colOff>133350</xdr:colOff>
      <xdr:row>82</xdr:row>
      <xdr:rowOff>23651</xdr:rowOff>
    </xdr:to>
    <xdr:sp macro="" textlink="">
      <xdr:nvSpPr>
        <xdr:cNvPr id="216" name="楕円 215"/>
        <xdr:cNvSpPr/>
      </xdr:nvSpPr>
      <xdr:spPr>
        <a:xfrm>
          <a:off x="3175000" y="139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8428</xdr:rowOff>
    </xdr:from>
    <xdr:ext cx="762000" cy="259045"/>
    <xdr:sp macro="" textlink="">
      <xdr:nvSpPr>
        <xdr:cNvPr id="217" name="テキスト ボックス 216"/>
        <xdr:cNvSpPr txBox="1"/>
      </xdr:nvSpPr>
      <xdr:spPr>
        <a:xfrm>
          <a:off x="2844800" y="140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63822</xdr:rowOff>
    </xdr:from>
    <xdr:to>
      <xdr:col>11</xdr:col>
      <xdr:colOff>82550</xdr:colOff>
      <xdr:row>81</xdr:row>
      <xdr:rowOff>165422</xdr:rowOff>
    </xdr:to>
    <xdr:sp macro="" textlink="">
      <xdr:nvSpPr>
        <xdr:cNvPr id="218" name="楕円 217"/>
        <xdr:cNvSpPr/>
      </xdr:nvSpPr>
      <xdr:spPr>
        <a:xfrm>
          <a:off x="2286000" y="139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4149</xdr:rowOff>
    </xdr:from>
    <xdr:ext cx="762000" cy="259045"/>
    <xdr:sp macro="" textlink="">
      <xdr:nvSpPr>
        <xdr:cNvPr id="219" name="テキスト ボックス 218"/>
        <xdr:cNvSpPr txBox="1"/>
      </xdr:nvSpPr>
      <xdr:spPr>
        <a:xfrm>
          <a:off x="1955800" y="137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54547</xdr:rowOff>
    </xdr:from>
    <xdr:to>
      <xdr:col>7</xdr:col>
      <xdr:colOff>31750</xdr:colOff>
      <xdr:row>81</xdr:row>
      <xdr:rowOff>156147</xdr:rowOff>
    </xdr:to>
    <xdr:sp macro="" textlink="">
      <xdr:nvSpPr>
        <xdr:cNvPr id="220" name="楕円 219"/>
        <xdr:cNvSpPr/>
      </xdr:nvSpPr>
      <xdr:spPr>
        <a:xfrm>
          <a:off x="1397000" y="139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140924</xdr:rowOff>
    </xdr:from>
    <xdr:ext cx="762000" cy="259045"/>
    <xdr:sp macro="" textlink="">
      <xdr:nvSpPr>
        <xdr:cNvPr id="221" name="テキスト ボックス 220"/>
        <xdr:cNvSpPr txBox="1"/>
      </xdr:nvSpPr>
      <xdr:spPr>
        <a:xfrm>
          <a:off x="1066800" y="1402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昨年度と同ポイントではあるものの、全国市平均を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ポイント上回っている状態であることから、国や県、他の自治体の状況等を調査・検証しながら、総人件費の抑制に努める。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88</xdr:row>
      <xdr:rowOff>93839</xdr:rowOff>
    </xdr:to>
    <xdr:cxnSp macro="">
      <xdr:nvCxnSpPr>
        <xdr:cNvPr id="255" name="直線コネクタ 254"/>
        <xdr:cNvCxnSpPr/>
      </xdr:nvCxnSpPr>
      <xdr:spPr>
        <a:xfrm>
          <a:off x="16179800" y="1518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93839</xdr:rowOff>
    </xdr:to>
    <xdr:cxnSp macro="">
      <xdr:nvCxnSpPr>
        <xdr:cNvPr id="258" name="直線コネクタ 257"/>
        <xdr:cNvCxnSpPr/>
      </xdr:nvCxnSpPr>
      <xdr:spPr>
        <a:xfrm>
          <a:off x="15290800" y="1518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120650</xdr:rowOff>
    </xdr:to>
    <xdr:cxnSp macro="">
      <xdr:nvCxnSpPr>
        <xdr:cNvPr id="261" name="直線コネクタ 260"/>
        <xdr:cNvCxnSpPr/>
      </xdr:nvCxnSpPr>
      <xdr:spPr>
        <a:xfrm flipV="1">
          <a:off x="14401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120650</xdr:rowOff>
    </xdr:to>
    <xdr:cxnSp macro="">
      <xdr:nvCxnSpPr>
        <xdr:cNvPr id="264" name="直線コネクタ 263"/>
        <xdr:cNvCxnSpPr/>
      </xdr:nvCxnSpPr>
      <xdr:spPr>
        <a:xfrm>
          <a:off x="13512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4" name="楕円 273"/>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75" name="給与水準   （国との比較）該当値テキスト"/>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78" name="楕円 277"/>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79" name="テキスト ボックス 278"/>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2" name="楕円 281"/>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3" name="テキスト ボックス 282"/>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見直し等に取り組んできたが、離島半島部を抱える当市は行政効率が悪く、学校給食の一部が自校式であることなどにより、全国平均を大きく上回っている。今後も職員数の適正化を図りつつ、適正な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163467</xdr:rowOff>
    </xdr:from>
    <xdr:to>
      <xdr:col>81</xdr:col>
      <xdr:colOff>44450</xdr:colOff>
      <xdr:row>65</xdr:row>
      <xdr:rowOff>33383</xdr:rowOff>
    </xdr:to>
    <xdr:cxnSp macro="">
      <xdr:nvCxnSpPr>
        <xdr:cNvPr id="320" name="直線コネクタ 319"/>
        <xdr:cNvCxnSpPr/>
      </xdr:nvCxnSpPr>
      <xdr:spPr>
        <a:xfrm>
          <a:off x="16179800" y="1113626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94524</xdr:rowOff>
    </xdr:from>
    <xdr:to>
      <xdr:col>77</xdr:col>
      <xdr:colOff>44450</xdr:colOff>
      <xdr:row>64</xdr:row>
      <xdr:rowOff>163467</xdr:rowOff>
    </xdr:to>
    <xdr:cxnSp macro="">
      <xdr:nvCxnSpPr>
        <xdr:cNvPr id="323" name="直線コネクタ 322"/>
        <xdr:cNvCxnSpPr/>
      </xdr:nvCxnSpPr>
      <xdr:spPr>
        <a:xfrm>
          <a:off x="15290800" y="110673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75565</xdr:rowOff>
    </xdr:from>
    <xdr:to>
      <xdr:col>72</xdr:col>
      <xdr:colOff>203200</xdr:colOff>
      <xdr:row>64</xdr:row>
      <xdr:rowOff>94524</xdr:rowOff>
    </xdr:to>
    <xdr:cxnSp macro="">
      <xdr:nvCxnSpPr>
        <xdr:cNvPr id="326" name="直線コネクタ 325"/>
        <xdr:cNvCxnSpPr/>
      </xdr:nvCxnSpPr>
      <xdr:spPr>
        <a:xfrm>
          <a:off x="14401800" y="1104836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82459</xdr:rowOff>
    </xdr:from>
    <xdr:to>
      <xdr:col>73</xdr:col>
      <xdr:colOff>44450</xdr:colOff>
      <xdr:row>64</xdr:row>
      <xdr:rowOff>12609</xdr:rowOff>
    </xdr:to>
    <xdr:sp macro="" textlink="">
      <xdr:nvSpPr>
        <xdr:cNvPr id="327" name="フローチャート: 判断 326"/>
        <xdr:cNvSpPr/>
      </xdr:nvSpPr>
      <xdr:spPr>
        <a:xfrm>
          <a:off x="15240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22786</xdr:rowOff>
    </xdr:from>
    <xdr:ext cx="762000" cy="259045"/>
    <xdr:sp macro="" textlink="">
      <xdr:nvSpPr>
        <xdr:cNvPr id="328" name="テキスト ボックス 327"/>
        <xdr:cNvSpPr txBox="1"/>
      </xdr:nvSpPr>
      <xdr:spPr>
        <a:xfrm>
          <a:off x="14909800" y="1065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29028</xdr:rowOff>
    </xdr:from>
    <xdr:to>
      <xdr:col>68</xdr:col>
      <xdr:colOff>152400</xdr:colOff>
      <xdr:row>64</xdr:row>
      <xdr:rowOff>75565</xdr:rowOff>
    </xdr:to>
    <xdr:cxnSp macro="">
      <xdr:nvCxnSpPr>
        <xdr:cNvPr id="329" name="直線コネクタ 328"/>
        <xdr:cNvCxnSpPr/>
      </xdr:nvCxnSpPr>
      <xdr:spPr>
        <a:xfrm>
          <a:off x="13512800" y="11001828"/>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154033</xdr:rowOff>
    </xdr:from>
    <xdr:to>
      <xdr:col>81</xdr:col>
      <xdr:colOff>95250</xdr:colOff>
      <xdr:row>65</xdr:row>
      <xdr:rowOff>84183</xdr:rowOff>
    </xdr:to>
    <xdr:sp macro="" textlink="">
      <xdr:nvSpPr>
        <xdr:cNvPr id="339" name="楕円 338"/>
        <xdr:cNvSpPr/>
      </xdr:nvSpPr>
      <xdr:spPr>
        <a:xfrm>
          <a:off x="169672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126110</xdr:rowOff>
    </xdr:from>
    <xdr:ext cx="762000" cy="259045"/>
    <xdr:sp macro="" textlink="">
      <xdr:nvSpPr>
        <xdr:cNvPr id="340" name="定員管理の状況該当値テキスト"/>
        <xdr:cNvSpPr txBox="1"/>
      </xdr:nvSpPr>
      <xdr:spPr>
        <a:xfrm>
          <a:off x="17106900" y="1109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112667</xdr:rowOff>
    </xdr:from>
    <xdr:to>
      <xdr:col>77</xdr:col>
      <xdr:colOff>95250</xdr:colOff>
      <xdr:row>65</xdr:row>
      <xdr:rowOff>42817</xdr:rowOff>
    </xdr:to>
    <xdr:sp macro="" textlink="">
      <xdr:nvSpPr>
        <xdr:cNvPr id="341" name="楕円 340"/>
        <xdr:cNvSpPr/>
      </xdr:nvSpPr>
      <xdr:spPr>
        <a:xfrm>
          <a:off x="16129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27594</xdr:rowOff>
    </xdr:from>
    <xdr:ext cx="736600" cy="259045"/>
    <xdr:sp macro="" textlink="">
      <xdr:nvSpPr>
        <xdr:cNvPr id="342" name="テキスト ボックス 341"/>
        <xdr:cNvSpPr txBox="1"/>
      </xdr:nvSpPr>
      <xdr:spPr>
        <a:xfrm>
          <a:off x="15798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43724</xdr:rowOff>
    </xdr:from>
    <xdr:to>
      <xdr:col>73</xdr:col>
      <xdr:colOff>44450</xdr:colOff>
      <xdr:row>64</xdr:row>
      <xdr:rowOff>145324</xdr:rowOff>
    </xdr:to>
    <xdr:sp macro="" textlink="">
      <xdr:nvSpPr>
        <xdr:cNvPr id="343" name="楕円 342"/>
        <xdr:cNvSpPr/>
      </xdr:nvSpPr>
      <xdr:spPr>
        <a:xfrm>
          <a:off x="15240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130101</xdr:rowOff>
    </xdr:from>
    <xdr:ext cx="762000" cy="259045"/>
    <xdr:sp macro="" textlink="">
      <xdr:nvSpPr>
        <xdr:cNvPr id="344" name="テキスト ボックス 343"/>
        <xdr:cNvSpPr txBox="1"/>
      </xdr:nvSpPr>
      <xdr:spPr>
        <a:xfrm>
          <a:off x="14909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24765</xdr:rowOff>
    </xdr:from>
    <xdr:to>
      <xdr:col>68</xdr:col>
      <xdr:colOff>203200</xdr:colOff>
      <xdr:row>64</xdr:row>
      <xdr:rowOff>126365</xdr:rowOff>
    </xdr:to>
    <xdr:sp macro="" textlink="">
      <xdr:nvSpPr>
        <xdr:cNvPr id="345" name="楕円 344"/>
        <xdr:cNvSpPr/>
      </xdr:nvSpPr>
      <xdr:spPr>
        <a:xfrm>
          <a:off x="14351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111142</xdr:rowOff>
    </xdr:from>
    <xdr:ext cx="762000" cy="259045"/>
    <xdr:sp macro="" textlink="">
      <xdr:nvSpPr>
        <xdr:cNvPr id="346" name="テキスト ボックス 345"/>
        <xdr:cNvSpPr txBox="1"/>
      </xdr:nvSpPr>
      <xdr:spPr>
        <a:xfrm>
          <a:off x="14020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149678</xdr:rowOff>
    </xdr:from>
    <xdr:to>
      <xdr:col>64</xdr:col>
      <xdr:colOff>152400</xdr:colOff>
      <xdr:row>64</xdr:row>
      <xdr:rowOff>79828</xdr:rowOff>
    </xdr:to>
    <xdr:sp macro="" textlink="">
      <xdr:nvSpPr>
        <xdr:cNvPr id="347" name="楕円 346"/>
        <xdr:cNvSpPr/>
      </xdr:nvSpPr>
      <xdr:spPr>
        <a:xfrm>
          <a:off x="13462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64605</xdr:rowOff>
    </xdr:from>
    <xdr:ext cx="762000" cy="259045"/>
    <xdr:sp macro="" textlink="">
      <xdr:nvSpPr>
        <xdr:cNvPr id="348" name="テキスト ボックス 347"/>
        <xdr:cNvSpPr txBox="1"/>
      </xdr:nvSpPr>
      <xdr:spPr>
        <a:xfrm>
          <a:off x="13131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公債費の元利償還金は、過疎対策事業債が増加したものの、県貸付金をはじめ公共事業等債や公営住宅建設事業債等が減少し、標準財政規模も減少したため、前年度から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ポイント改善している。ただし、依然として類似団体平均を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は、大型事業に伴う地方債の償還が始まることや、新規地方債の発行が予定されていることから、実質公債費比率の上昇が懸念される。後年度の負担を軽減するよう、これまで以上に公債費の適正化に取り組んでいく必要がある。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100330</xdr:rowOff>
    </xdr:to>
    <xdr:cxnSp macro="">
      <xdr:nvCxnSpPr>
        <xdr:cNvPr id="382" name="直線コネクタ 381"/>
        <xdr:cNvCxnSpPr/>
      </xdr:nvCxnSpPr>
      <xdr:spPr>
        <a:xfrm flipV="1">
          <a:off x="16179800" y="712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5" name="直線コネクタ 384"/>
        <xdr:cNvCxnSpPr/>
      </xdr:nvCxnSpPr>
      <xdr:spPr>
        <a:xfrm flipV="1">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132504</xdr:rowOff>
    </xdr:to>
    <xdr:cxnSp macro="">
      <xdr:nvCxnSpPr>
        <xdr:cNvPr id="388" name="直線コネクタ 387"/>
        <xdr:cNvCxnSpPr/>
      </xdr:nvCxnSpPr>
      <xdr:spPr>
        <a:xfrm flipV="1">
          <a:off x="14401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132504</xdr:rowOff>
    </xdr:from>
    <xdr:to>
      <xdr:col>73</xdr:col>
      <xdr:colOff>44450</xdr:colOff>
      <xdr:row>41</xdr:row>
      <xdr:rowOff>62654</xdr:rowOff>
    </xdr:to>
    <xdr:sp macro="" textlink="">
      <xdr:nvSpPr>
        <xdr:cNvPr id="389" name="フローチャート: 判断 388"/>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390" name="テキスト ボックス 389"/>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41</xdr:row>
      <xdr:rowOff>140546</xdr:rowOff>
    </xdr:to>
    <xdr:cxnSp macro="">
      <xdr:nvCxnSpPr>
        <xdr:cNvPr id="391" name="直線コネクタ 390"/>
        <xdr:cNvCxnSpPr/>
      </xdr:nvCxnSpPr>
      <xdr:spPr>
        <a:xfrm flipV="1">
          <a:off x="13512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1" name="楕円 400"/>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2"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3" name="楕円 402"/>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4" name="テキスト ボックス 40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5" name="楕円 404"/>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6" name="テキスト ボックス 405"/>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7" name="楕円 406"/>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8" name="テキスト ボックス 407"/>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9" name="楕円 408"/>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10" name="テキスト ボックス 409"/>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地方債残高は減少したが、台風災害により多額の基金取崩しを行ったため充当可能財源が大きく減少した事により、前年度から</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ポイント悪化している。今後も新規事業実施の際には慎重に精査し、財政の健全化を推進する。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131911</xdr:rowOff>
    </xdr:from>
    <xdr:to>
      <xdr:col>81</xdr:col>
      <xdr:colOff>44450</xdr:colOff>
      <xdr:row>16</xdr:row>
      <xdr:rowOff>35264</xdr:rowOff>
    </xdr:to>
    <xdr:cxnSp macro="">
      <xdr:nvCxnSpPr>
        <xdr:cNvPr id="444" name="直線コネクタ 443"/>
        <xdr:cNvCxnSpPr/>
      </xdr:nvCxnSpPr>
      <xdr:spPr>
        <a:xfrm>
          <a:off x="16179800" y="2703661"/>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131911</xdr:rowOff>
    </xdr:from>
    <xdr:to>
      <xdr:col>77</xdr:col>
      <xdr:colOff>44450</xdr:colOff>
      <xdr:row>15</xdr:row>
      <xdr:rowOff>148802</xdr:rowOff>
    </xdr:to>
    <xdr:cxnSp macro="">
      <xdr:nvCxnSpPr>
        <xdr:cNvPr id="447" name="直線コネクタ 446"/>
        <xdr:cNvCxnSpPr/>
      </xdr:nvCxnSpPr>
      <xdr:spPr>
        <a:xfrm flipV="1">
          <a:off x="15290800" y="270366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148802</xdr:rowOff>
    </xdr:from>
    <xdr:to>
      <xdr:col>72</xdr:col>
      <xdr:colOff>203200</xdr:colOff>
      <xdr:row>15</xdr:row>
      <xdr:rowOff>158454</xdr:rowOff>
    </xdr:to>
    <xdr:cxnSp macro="">
      <xdr:nvCxnSpPr>
        <xdr:cNvPr id="450" name="直線コネクタ 449"/>
        <xdr:cNvCxnSpPr/>
      </xdr:nvCxnSpPr>
      <xdr:spPr>
        <a:xfrm flipV="1">
          <a:off x="14401800" y="2720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47202</xdr:rowOff>
    </xdr:from>
    <xdr:to>
      <xdr:col>73</xdr:col>
      <xdr:colOff>44450</xdr:colOff>
      <xdr:row>16</xdr:row>
      <xdr:rowOff>148802</xdr:rowOff>
    </xdr:to>
    <xdr:sp macro="" textlink="">
      <xdr:nvSpPr>
        <xdr:cNvPr id="451" name="フローチャート: 判断 450"/>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133579</xdr:rowOff>
    </xdr:from>
    <xdr:ext cx="762000" cy="259045"/>
    <xdr:sp macro="" textlink="">
      <xdr:nvSpPr>
        <xdr:cNvPr id="452" name="テキスト ボックス 451"/>
        <xdr:cNvSpPr txBox="1"/>
      </xdr:nvSpPr>
      <xdr:spPr>
        <a:xfrm>
          <a:off x="14909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158454</xdr:rowOff>
    </xdr:from>
    <xdr:to>
      <xdr:col>68</xdr:col>
      <xdr:colOff>152400</xdr:colOff>
      <xdr:row>16</xdr:row>
      <xdr:rowOff>20786</xdr:rowOff>
    </xdr:to>
    <xdr:cxnSp macro="">
      <xdr:nvCxnSpPr>
        <xdr:cNvPr id="453" name="直線コネクタ 452"/>
        <xdr:cNvCxnSpPr/>
      </xdr:nvCxnSpPr>
      <xdr:spPr>
        <a:xfrm flipV="1">
          <a:off x="13512800" y="27302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155914</xdr:rowOff>
    </xdr:from>
    <xdr:to>
      <xdr:col>81</xdr:col>
      <xdr:colOff>95250</xdr:colOff>
      <xdr:row>16</xdr:row>
      <xdr:rowOff>86064</xdr:rowOff>
    </xdr:to>
    <xdr:sp macro="" textlink="">
      <xdr:nvSpPr>
        <xdr:cNvPr id="463" name="楕円 462"/>
        <xdr:cNvSpPr/>
      </xdr:nvSpPr>
      <xdr:spPr>
        <a:xfrm>
          <a:off x="16967200" y="2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991</xdr:rowOff>
    </xdr:from>
    <xdr:ext cx="762000" cy="259045"/>
    <xdr:sp macro="" textlink="">
      <xdr:nvSpPr>
        <xdr:cNvPr id="464" name="将来負担の状況該当値テキスト"/>
        <xdr:cNvSpPr txBox="1"/>
      </xdr:nvSpPr>
      <xdr:spPr>
        <a:xfrm>
          <a:off x="17106900" y="257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81111</xdr:rowOff>
    </xdr:from>
    <xdr:to>
      <xdr:col>77</xdr:col>
      <xdr:colOff>95250</xdr:colOff>
      <xdr:row>16</xdr:row>
      <xdr:rowOff>11261</xdr:rowOff>
    </xdr:to>
    <xdr:sp macro="" textlink="">
      <xdr:nvSpPr>
        <xdr:cNvPr id="465" name="楕円 464"/>
        <xdr:cNvSpPr/>
      </xdr:nvSpPr>
      <xdr:spPr>
        <a:xfrm>
          <a:off x="16129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21438</xdr:rowOff>
    </xdr:from>
    <xdr:ext cx="736600" cy="259045"/>
    <xdr:sp macro="" textlink="">
      <xdr:nvSpPr>
        <xdr:cNvPr id="466" name="テキスト ボックス 465"/>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98002</xdr:rowOff>
    </xdr:from>
    <xdr:to>
      <xdr:col>73</xdr:col>
      <xdr:colOff>44450</xdr:colOff>
      <xdr:row>16</xdr:row>
      <xdr:rowOff>28152</xdr:rowOff>
    </xdr:to>
    <xdr:sp macro="" textlink="">
      <xdr:nvSpPr>
        <xdr:cNvPr id="467" name="楕円 466"/>
        <xdr:cNvSpPr/>
      </xdr:nvSpPr>
      <xdr:spPr>
        <a:xfrm>
          <a:off x="15240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38329</xdr:rowOff>
    </xdr:from>
    <xdr:ext cx="762000" cy="259045"/>
    <xdr:sp macro="" textlink="">
      <xdr:nvSpPr>
        <xdr:cNvPr id="468" name="テキスト ボックス 467"/>
        <xdr:cNvSpPr txBox="1"/>
      </xdr:nvSpPr>
      <xdr:spPr>
        <a:xfrm>
          <a:off x="14909800" y="24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107654</xdr:rowOff>
    </xdr:from>
    <xdr:to>
      <xdr:col>68</xdr:col>
      <xdr:colOff>203200</xdr:colOff>
      <xdr:row>16</xdr:row>
      <xdr:rowOff>37804</xdr:rowOff>
    </xdr:to>
    <xdr:sp macro="" textlink="">
      <xdr:nvSpPr>
        <xdr:cNvPr id="469" name="楕円 468"/>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47981</xdr:rowOff>
    </xdr:from>
    <xdr:ext cx="762000" cy="259045"/>
    <xdr:sp macro="" textlink="">
      <xdr:nvSpPr>
        <xdr:cNvPr id="470" name="テキスト ボックス 469"/>
        <xdr:cNvSpPr txBox="1"/>
      </xdr:nvSpPr>
      <xdr:spPr>
        <a:xfrm>
          <a:off x="14020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141436</xdr:rowOff>
    </xdr:from>
    <xdr:to>
      <xdr:col>64</xdr:col>
      <xdr:colOff>152400</xdr:colOff>
      <xdr:row>16</xdr:row>
      <xdr:rowOff>71586</xdr:rowOff>
    </xdr:to>
    <xdr:sp macro="" textlink="">
      <xdr:nvSpPr>
        <xdr:cNvPr id="471" name="楕円 470"/>
        <xdr:cNvSpPr/>
      </xdr:nvSpPr>
      <xdr:spPr>
        <a:xfrm>
          <a:off x="13462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81763</xdr:rowOff>
    </xdr:from>
    <xdr:ext cx="762000" cy="259045"/>
    <xdr:sp macro="" textlink="">
      <xdr:nvSpPr>
        <xdr:cNvPr id="472" name="テキスト ボックス 471"/>
        <xdr:cNvSpPr txBox="1"/>
      </xdr:nvSpPr>
      <xdr:spPr>
        <a:xfrm>
          <a:off x="13131800" y="2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18,090
18,068
79.48
11,537,274
11,018,033
310,477
5,564,080
11,659,312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ポイント悪化し、全国平均を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ポイント、類似団体平均でも</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上回っている。離島半島部を抱え行政効率が悪く、学校給食を自校式で行っていることや消防本部を抱えていること等により、人件費比率が高くなっている。これまでも新規採用の抑制や職員手当の見直しなど人件費の抑制に取り組んできたが、国や県、他の自治体の状況等を調査・検証しながら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35560</xdr:rowOff>
    </xdr:from>
    <xdr:to>
      <xdr:col>24</xdr:col>
      <xdr:colOff>25400</xdr:colOff>
      <xdr:row>40</xdr:row>
      <xdr:rowOff>149860</xdr:rowOff>
    </xdr:to>
    <xdr:cxnSp macro="">
      <xdr:nvCxnSpPr>
        <xdr:cNvPr id="66" name="直線コネクタ 65"/>
        <xdr:cNvCxnSpPr/>
      </xdr:nvCxnSpPr>
      <xdr:spPr>
        <a:xfrm>
          <a:off x="3987800" y="6893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35560</xdr:rowOff>
    </xdr:to>
    <xdr:cxnSp macro="">
      <xdr:nvCxnSpPr>
        <xdr:cNvPr id="69" name="直線コネクタ 68"/>
        <xdr:cNvCxnSpPr/>
      </xdr:nvCxnSpPr>
      <xdr:spPr>
        <a:xfrm>
          <a:off x="3098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138430</xdr:rowOff>
    </xdr:to>
    <xdr:cxnSp macro="">
      <xdr:nvCxnSpPr>
        <xdr:cNvPr id="72" name="直線コネクタ 71"/>
        <xdr:cNvCxnSpPr/>
      </xdr:nvCxnSpPr>
      <xdr:spPr>
        <a:xfrm>
          <a:off x="2209800" y="671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46990</xdr:rowOff>
    </xdr:to>
    <xdr:cxnSp macro="">
      <xdr:nvCxnSpPr>
        <xdr:cNvPr id="75" name="直線コネクタ 74"/>
        <xdr:cNvCxnSpPr/>
      </xdr:nvCxnSpPr>
      <xdr:spPr>
        <a:xfrm flipV="1">
          <a:off x="1320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5" name="楕円 84"/>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7637</xdr:rowOff>
    </xdr:from>
    <xdr:ext cx="762000" cy="259045"/>
    <xdr:sp macro="" textlink="">
      <xdr:nvSpPr>
        <xdr:cNvPr id="86" name="人件費該当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7" name="楕円 86"/>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8" name="テキスト ボックス 87"/>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光熱水費等の減により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ポイント減少し、類似団体平均からは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ポイント下回っている。引き続き事業の必要性を精査し、改善を図る。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159657</xdr:rowOff>
    </xdr:to>
    <xdr:cxnSp macro="">
      <xdr:nvCxnSpPr>
        <xdr:cNvPr id="129" name="直線コネクタ 128"/>
        <xdr:cNvCxnSpPr/>
      </xdr:nvCxnSpPr>
      <xdr:spPr>
        <a:xfrm flipV="1">
          <a:off x="15671800" y="24293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14</xdr:row>
      <xdr:rowOff>159657</xdr:rowOff>
    </xdr:to>
    <xdr:cxnSp macro="">
      <xdr:nvCxnSpPr>
        <xdr:cNvPr id="132" name="直線コネクタ 131"/>
        <xdr:cNvCxnSpPr/>
      </xdr:nvCxnSpPr>
      <xdr:spPr>
        <a:xfrm>
          <a:off x="14782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64407</xdr:rowOff>
    </xdr:to>
    <xdr:cxnSp macro="">
      <xdr:nvCxnSpPr>
        <xdr:cNvPr id="135" name="直線コネクタ 134"/>
        <xdr:cNvCxnSpPr/>
      </xdr:nvCxnSpPr>
      <xdr:spPr>
        <a:xfrm flipV="1">
          <a:off x="13893800" y="2538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87086</xdr:rowOff>
    </xdr:from>
    <xdr:to>
      <xdr:col>74</xdr:col>
      <xdr:colOff>31750</xdr:colOff>
      <xdr:row>15</xdr:row>
      <xdr:rowOff>17236</xdr:rowOff>
    </xdr:to>
    <xdr:sp macro="" textlink="">
      <xdr:nvSpPr>
        <xdr:cNvPr id="136" name="フローチャート: 判断 135"/>
        <xdr:cNvSpPr/>
      </xdr:nvSpPr>
      <xdr:spPr>
        <a:xfrm>
          <a:off x="14732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37" name="テキスト ボックス 136"/>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151493</xdr:rowOff>
    </xdr:to>
    <xdr:cxnSp macro="">
      <xdr:nvCxnSpPr>
        <xdr:cNvPr id="138" name="直線コネクタ 137"/>
        <xdr:cNvCxnSpPr/>
      </xdr:nvCxnSpPr>
      <xdr:spPr>
        <a:xfrm flipV="1">
          <a:off x="13004800" y="263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2013</xdr:rowOff>
    </xdr:from>
    <xdr:ext cx="762000" cy="259045"/>
    <xdr:sp macro="" textlink="">
      <xdr:nvSpPr>
        <xdr:cNvPr id="153" name="テキスト ボックス 152"/>
        <xdr:cNvSpPr txBox="1"/>
      </xdr:nvSpPr>
      <xdr:spPr>
        <a:xfrm>
          <a:off x="14401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99984</xdr:rowOff>
    </xdr:from>
    <xdr:ext cx="762000" cy="259045"/>
    <xdr:sp macro="" textlink="">
      <xdr:nvSpPr>
        <xdr:cNvPr id="155" name="テキスト ボックス 154"/>
        <xdr:cNvSpPr txBox="1"/>
      </xdr:nvSpPr>
      <xdr:spPr>
        <a:xfrm>
          <a:off x="13512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15620</xdr:rowOff>
    </xdr:from>
    <xdr:ext cx="762000" cy="259045"/>
    <xdr:sp macro="" textlink="">
      <xdr:nvSpPr>
        <xdr:cNvPr id="157" name="テキスト ボックス 156"/>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ポイント悪化し、全国平均は下回っているものの、類似団体平均を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ポイント上回っている。要因としては、保育所運営費が大幅に増加したことなどが挙げられる。更なる財政の硬直化を招かないように努める。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50800</xdr:rowOff>
    </xdr:to>
    <xdr:cxnSp macro="">
      <xdr:nvCxnSpPr>
        <xdr:cNvPr id="190" name="直線コネクタ 189"/>
        <xdr:cNvCxnSpPr/>
      </xdr:nvCxnSpPr>
      <xdr:spPr>
        <a:xfrm>
          <a:off x="3987800" y="9867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95250</xdr:rowOff>
    </xdr:to>
    <xdr:cxnSp macro="">
      <xdr:nvCxnSpPr>
        <xdr:cNvPr id="193" name="直線コネクタ 192"/>
        <xdr:cNvCxnSpPr/>
      </xdr:nvCxnSpPr>
      <xdr:spPr>
        <a:xfrm>
          <a:off x="3098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69850</xdr:rowOff>
    </xdr:to>
    <xdr:cxnSp macro="">
      <xdr:nvCxnSpPr>
        <xdr:cNvPr id="196" name="直線コネクタ 195"/>
        <xdr:cNvCxnSpPr/>
      </xdr:nvCxnSpPr>
      <xdr:spPr>
        <a:xfrm>
          <a:off x="2209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19050</xdr:rowOff>
    </xdr:to>
    <xdr:cxnSp macro="">
      <xdr:nvCxnSpPr>
        <xdr:cNvPr id="199" name="直線コネクタ 198"/>
        <xdr:cNvCxnSpPr/>
      </xdr:nvCxnSpPr>
      <xdr:spPr>
        <a:xfrm flipV="1">
          <a:off x="1320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5" name="楕円 214"/>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6" name="テキスト ボックス 215"/>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特別事業会計への繰出金は総額で変動はなかったが、市営住宅維持補修費等が減少したことなどにより、前年度と比較して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ポイント減少している。ただし、類似団体平均から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ポイント上回っているため、今後も特別事業会計への繰出金は内容等を精査し、安易な繰出は行わないよう努める。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123190</xdr:rowOff>
    </xdr:from>
    <xdr:to>
      <xdr:col>82</xdr:col>
      <xdr:colOff>107950</xdr:colOff>
      <xdr:row>60</xdr:row>
      <xdr:rowOff>5080</xdr:rowOff>
    </xdr:to>
    <xdr:cxnSp macro="">
      <xdr:nvCxnSpPr>
        <xdr:cNvPr id="251" name="直線コネクタ 250"/>
        <xdr:cNvCxnSpPr/>
      </xdr:nvCxnSpPr>
      <xdr:spPr>
        <a:xfrm flipV="1">
          <a:off x="15671800" y="10238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5080</xdr:rowOff>
    </xdr:to>
    <xdr:cxnSp macro="">
      <xdr:nvCxnSpPr>
        <xdr:cNvPr id="254" name="直線コネクタ 253"/>
        <xdr:cNvCxnSpPr/>
      </xdr:nvCxnSpPr>
      <xdr:spPr>
        <a:xfrm>
          <a:off x="14782800" y="1025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59</xdr:row>
      <xdr:rowOff>138430</xdr:rowOff>
    </xdr:to>
    <xdr:cxnSp macro="">
      <xdr:nvCxnSpPr>
        <xdr:cNvPr id="257" name="直線コネクタ 256"/>
        <xdr:cNvCxnSpPr/>
      </xdr:nvCxnSpPr>
      <xdr:spPr>
        <a:xfrm>
          <a:off x="13893800" y="1023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59</xdr:row>
      <xdr:rowOff>130810</xdr:rowOff>
    </xdr:to>
    <xdr:cxnSp macro="">
      <xdr:nvCxnSpPr>
        <xdr:cNvPr id="260" name="直線コネクタ 259"/>
        <xdr:cNvCxnSpPr/>
      </xdr:nvCxnSpPr>
      <xdr:spPr>
        <a:xfrm flipV="1">
          <a:off x="13004800" y="1023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70" name="楕円 269"/>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44467</xdr:rowOff>
    </xdr:from>
    <xdr:ext cx="762000" cy="259045"/>
    <xdr:sp macro="" textlink="">
      <xdr:nvSpPr>
        <xdr:cNvPr id="271"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125730</xdr:rowOff>
    </xdr:from>
    <xdr:to>
      <xdr:col>78</xdr:col>
      <xdr:colOff>120650</xdr:colOff>
      <xdr:row>60</xdr:row>
      <xdr:rowOff>55880</xdr:rowOff>
    </xdr:to>
    <xdr:sp macro="" textlink="">
      <xdr:nvSpPr>
        <xdr:cNvPr id="272" name="楕円 271"/>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40657</xdr:rowOff>
    </xdr:from>
    <xdr:ext cx="736600" cy="259045"/>
    <xdr:sp macro="" textlink="">
      <xdr:nvSpPr>
        <xdr:cNvPr id="273" name="テキスト ボックス 272"/>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4" name="楕円 273"/>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5" name="テキスト ボックス 274"/>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6" name="楕円 275"/>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7" name="テキスト ボックス 276"/>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8" name="楕円 277"/>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9" name="テキスト ボックス 278"/>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ポイント増加したものの、全国平均・類似団体平均を大幅に下回っている状況ではある。今後も補助の妥当性、必要性、有効性を精査し、経費の縮減に努める。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44704</xdr:rowOff>
    </xdr:to>
    <xdr:cxnSp macro="">
      <xdr:nvCxnSpPr>
        <xdr:cNvPr id="309" name="直線コネクタ 308"/>
        <xdr:cNvCxnSpPr/>
      </xdr:nvCxnSpPr>
      <xdr:spPr>
        <a:xfrm>
          <a:off x="15671800" y="5869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44704</xdr:rowOff>
    </xdr:to>
    <xdr:cxnSp macro="">
      <xdr:nvCxnSpPr>
        <xdr:cNvPr id="312" name="直線コネクタ 311"/>
        <xdr:cNvCxnSpPr/>
      </xdr:nvCxnSpPr>
      <xdr:spPr>
        <a:xfrm flipV="1">
          <a:off x="14782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62992</xdr:rowOff>
    </xdr:to>
    <xdr:cxnSp macro="">
      <xdr:nvCxnSpPr>
        <xdr:cNvPr id="315" name="直線コネクタ 314"/>
        <xdr:cNvCxnSpPr/>
      </xdr:nvCxnSpPr>
      <xdr:spPr>
        <a:xfrm flipV="1">
          <a:off x="13893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6" name="フローチャート: 判断 315"/>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7" name="テキスト ボックス 316"/>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62992</xdr:rowOff>
    </xdr:to>
    <xdr:cxnSp macro="">
      <xdr:nvCxnSpPr>
        <xdr:cNvPr id="318" name="直線コネクタ 317"/>
        <xdr:cNvCxnSpPr/>
      </xdr:nvCxnSpPr>
      <xdr:spPr>
        <a:xfrm>
          <a:off x="13004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8" name="楕円 327"/>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73931</xdr:rowOff>
    </xdr:from>
    <xdr:ext cx="762000" cy="259045"/>
    <xdr:sp macro="" textlink="">
      <xdr:nvSpPr>
        <xdr:cNvPr id="329"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30" name="楕円 329"/>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31" name="テキスト ボックス 330"/>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2" name="楕円 331"/>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33" name="テキスト ボックス 332"/>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4" name="楕円 333"/>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5" name="テキスト ボックス 334"/>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6" name="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が、全国平均・類似団体平均とも上回っている。近年、学校施設の耐震化事業をはじめとする老朽化施設の改修事業等、大型事業が集中したことにより地方債の元利償還金が膨らんでいる。今後も大型事業を予定していることから、事業の実施に当たっては、内容を慎重に精査するとともに、補助事業等を有効に活用しながら、後年度の負担軽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12700</xdr:rowOff>
    </xdr:to>
    <xdr:cxnSp macro="">
      <xdr:nvCxnSpPr>
        <xdr:cNvPr id="370" name="直線コネクタ 369"/>
        <xdr:cNvCxnSpPr/>
      </xdr:nvCxnSpPr>
      <xdr:spPr>
        <a:xfrm flipV="1">
          <a:off x="3987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12700</xdr:rowOff>
    </xdr:to>
    <xdr:cxnSp macro="">
      <xdr:nvCxnSpPr>
        <xdr:cNvPr id="373" name="直線コネクタ 372"/>
        <xdr:cNvCxnSpPr/>
      </xdr:nvCxnSpPr>
      <xdr:spPr>
        <a:xfrm>
          <a:off x="3098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161289</xdr:rowOff>
    </xdr:to>
    <xdr:cxnSp macro="">
      <xdr:nvCxnSpPr>
        <xdr:cNvPr id="376" name="直線コネクタ 375"/>
        <xdr:cNvCxnSpPr/>
      </xdr:nvCxnSpPr>
      <xdr:spPr>
        <a:xfrm>
          <a:off x="2209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7" name="フローチャート: 判断 37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78" name="テキスト ボックス 37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85089</xdr:rowOff>
    </xdr:to>
    <xdr:cxnSp macro="">
      <xdr:nvCxnSpPr>
        <xdr:cNvPr id="379" name="直線コネクタ 378"/>
        <xdr:cNvCxnSpPr/>
      </xdr:nvCxnSpPr>
      <xdr:spPr>
        <a:xfrm>
          <a:off x="1320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9" name="楕円 388"/>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0"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1" name="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5" name="楕円 394"/>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6" name="テキスト ボックス 395"/>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7" name="楕円 396"/>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8" name="テキスト ボックス 397"/>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いる。財政改革の推進等により経常経費の削減に努めてはいるものの、高齢化率が高い水準にあり、今後も扶助費等の伸びが予測される現下の状況では早急な改善は困難であるが、今後も慎重な財政運営に努めたい。</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26415</xdr:rowOff>
    </xdr:to>
    <xdr:cxnSp macro="">
      <xdr:nvCxnSpPr>
        <xdr:cNvPr id="429" name="直線コネクタ 428"/>
        <xdr:cNvCxnSpPr/>
      </xdr:nvCxnSpPr>
      <xdr:spPr>
        <a:xfrm>
          <a:off x="15671800" y="133675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165863</xdr:rowOff>
    </xdr:to>
    <xdr:cxnSp macro="">
      <xdr:nvCxnSpPr>
        <xdr:cNvPr id="432" name="直線コネクタ 431"/>
        <xdr:cNvCxnSpPr/>
      </xdr:nvCxnSpPr>
      <xdr:spPr>
        <a:xfrm>
          <a:off x="14782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88137</xdr:rowOff>
    </xdr:to>
    <xdr:cxnSp macro="">
      <xdr:nvCxnSpPr>
        <xdr:cNvPr id="435" name="直線コネクタ 434"/>
        <xdr:cNvCxnSpPr/>
      </xdr:nvCxnSpPr>
      <xdr:spPr>
        <a:xfrm>
          <a:off x="13893800" y="132532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105918</xdr:rowOff>
    </xdr:from>
    <xdr:to>
      <xdr:col>74</xdr:col>
      <xdr:colOff>31750</xdr:colOff>
      <xdr:row>76</xdr:row>
      <xdr:rowOff>36069</xdr:rowOff>
    </xdr:to>
    <xdr:sp macro="" textlink="">
      <xdr:nvSpPr>
        <xdr:cNvPr id="436" name="フローチャート: 判断 435"/>
        <xdr:cNvSpPr/>
      </xdr:nvSpPr>
      <xdr:spPr>
        <a:xfrm>
          <a:off x="14732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37" name="テキスト ボックス 436"/>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101854</xdr:rowOff>
    </xdr:to>
    <xdr:cxnSp macro="">
      <xdr:nvCxnSpPr>
        <xdr:cNvPr id="438" name="直線コネクタ 437"/>
        <xdr:cNvCxnSpPr/>
      </xdr:nvCxnSpPr>
      <xdr:spPr>
        <a:xfrm flipV="1">
          <a:off x="13004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8" name="楕円 447"/>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9"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0" name="楕円 449"/>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1" name="テキスト ボックス 450"/>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2" name="楕円 451"/>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3" name="テキスト ボックス 452"/>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4" name="楕円 453"/>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5" name="テキスト ボックス 454"/>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6" name="楕円 455"/>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7" name="テキスト ボックス 456"/>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51333</xdr:rowOff>
    </xdr:from>
    <xdr:to>
      <xdr:col>29</xdr:col>
      <xdr:colOff>127000</xdr:colOff>
      <xdr:row>13</xdr:row>
      <xdr:rowOff>45428</xdr:rowOff>
    </xdr:to>
    <xdr:cxnSp macro="">
      <xdr:nvCxnSpPr>
        <xdr:cNvPr id="50" name="直線コネクタ 49"/>
        <xdr:cNvCxnSpPr/>
      </xdr:nvCxnSpPr>
      <xdr:spPr bwMode="auto">
        <a:xfrm flipV="1">
          <a:off x="5003800" y="2156358"/>
          <a:ext cx="647700" cy="16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45428</xdr:rowOff>
    </xdr:from>
    <xdr:to>
      <xdr:col>26</xdr:col>
      <xdr:colOff>50800</xdr:colOff>
      <xdr:row>13</xdr:row>
      <xdr:rowOff>51886</xdr:rowOff>
    </xdr:to>
    <xdr:cxnSp macro="">
      <xdr:nvCxnSpPr>
        <xdr:cNvPr id="53" name="直線コネクタ 52"/>
        <xdr:cNvCxnSpPr/>
      </xdr:nvCxnSpPr>
      <xdr:spPr bwMode="auto">
        <a:xfrm flipV="1">
          <a:off x="4305300" y="2321903"/>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51886</xdr:rowOff>
    </xdr:from>
    <xdr:to>
      <xdr:col>22</xdr:col>
      <xdr:colOff>114300</xdr:colOff>
      <xdr:row>13</xdr:row>
      <xdr:rowOff>137706</xdr:rowOff>
    </xdr:to>
    <xdr:cxnSp macro="">
      <xdr:nvCxnSpPr>
        <xdr:cNvPr id="56" name="直線コネクタ 55"/>
        <xdr:cNvCxnSpPr/>
      </xdr:nvCxnSpPr>
      <xdr:spPr bwMode="auto">
        <a:xfrm flipV="1">
          <a:off x="3606800" y="2328361"/>
          <a:ext cx="698500" cy="85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49854</xdr:rowOff>
    </xdr:from>
    <xdr:to>
      <xdr:col>22</xdr:col>
      <xdr:colOff>165100</xdr:colOff>
      <xdr:row>13</xdr:row>
      <xdr:rowOff>151454</xdr:rowOff>
    </xdr:to>
    <xdr:sp macro="" textlink="">
      <xdr:nvSpPr>
        <xdr:cNvPr id="57" name="フローチャート: 判断 56"/>
        <xdr:cNvSpPr/>
      </xdr:nvSpPr>
      <xdr:spPr bwMode="auto">
        <a:xfrm>
          <a:off x="42545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136231</xdr:rowOff>
    </xdr:from>
    <xdr:ext cx="762000" cy="259045"/>
    <xdr:sp macro="" textlink="">
      <xdr:nvSpPr>
        <xdr:cNvPr id="58" name="テキスト ボックス 57"/>
        <xdr:cNvSpPr txBox="1"/>
      </xdr:nvSpPr>
      <xdr:spPr>
        <a:xfrm>
          <a:off x="3924300" y="241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137706</xdr:rowOff>
    </xdr:from>
    <xdr:to>
      <xdr:col>18</xdr:col>
      <xdr:colOff>177800</xdr:colOff>
      <xdr:row>13</xdr:row>
      <xdr:rowOff>162833</xdr:rowOff>
    </xdr:to>
    <xdr:cxnSp macro="">
      <xdr:nvCxnSpPr>
        <xdr:cNvPr id="59" name="直線コネクタ 58"/>
        <xdr:cNvCxnSpPr/>
      </xdr:nvCxnSpPr>
      <xdr:spPr bwMode="auto">
        <a:xfrm flipV="1">
          <a:off x="2908300" y="2414181"/>
          <a:ext cx="698500" cy="2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533</xdr:rowOff>
    </xdr:from>
    <xdr:to>
      <xdr:col>29</xdr:col>
      <xdr:colOff>177800</xdr:colOff>
      <xdr:row>12</xdr:row>
      <xdr:rowOff>102133</xdr:rowOff>
    </xdr:to>
    <xdr:sp macro="" textlink="">
      <xdr:nvSpPr>
        <xdr:cNvPr id="69" name="楕円 68"/>
        <xdr:cNvSpPr/>
      </xdr:nvSpPr>
      <xdr:spPr bwMode="auto">
        <a:xfrm>
          <a:off x="5600700" y="210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17060</xdr:rowOff>
    </xdr:from>
    <xdr:ext cx="762000" cy="259045"/>
    <xdr:sp macro="" textlink="">
      <xdr:nvSpPr>
        <xdr:cNvPr id="70" name="人口1人当たり決算額の推移該当値テキスト130"/>
        <xdr:cNvSpPr txBox="1"/>
      </xdr:nvSpPr>
      <xdr:spPr>
        <a:xfrm>
          <a:off x="5740400" y="195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166078</xdr:rowOff>
    </xdr:from>
    <xdr:to>
      <xdr:col>26</xdr:col>
      <xdr:colOff>101600</xdr:colOff>
      <xdr:row>13</xdr:row>
      <xdr:rowOff>96228</xdr:rowOff>
    </xdr:to>
    <xdr:sp macro="" textlink="">
      <xdr:nvSpPr>
        <xdr:cNvPr id="71" name="楕円 70"/>
        <xdr:cNvSpPr/>
      </xdr:nvSpPr>
      <xdr:spPr bwMode="auto">
        <a:xfrm>
          <a:off x="4953000" y="227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106405</xdr:rowOff>
    </xdr:from>
    <xdr:ext cx="736600" cy="259045"/>
    <xdr:sp macro="" textlink="">
      <xdr:nvSpPr>
        <xdr:cNvPr id="72" name="テキスト ボックス 71"/>
        <xdr:cNvSpPr txBox="1"/>
      </xdr:nvSpPr>
      <xdr:spPr>
        <a:xfrm>
          <a:off x="4622800" y="2039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1086</xdr:rowOff>
    </xdr:from>
    <xdr:to>
      <xdr:col>22</xdr:col>
      <xdr:colOff>165100</xdr:colOff>
      <xdr:row>13</xdr:row>
      <xdr:rowOff>102686</xdr:rowOff>
    </xdr:to>
    <xdr:sp macro="" textlink="">
      <xdr:nvSpPr>
        <xdr:cNvPr id="73" name="楕円 72"/>
        <xdr:cNvSpPr/>
      </xdr:nvSpPr>
      <xdr:spPr bwMode="auto">
        <a:xfrm>
          <a:off x="4254500" y="227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112863</xdr:rowOff>
    </xdr:from>
    <xdr:ext cx="762000" cy="259045"/>
    <xdr:sp macro="" textlink="">
      <xdr:nvSpPr>
        <xdr:cNvPr id="74" name="テキスト ボックス 73"/>
        <xdr:cNvSpPr txBox="1"/>
      </xdr:nvSpPr>
      <xdr:spPr>
        <a:xfrm>
          <a:off x="3924300" y="20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86906</xdr:rowOff>
    </xdr:from>
    <xdr:to>
      <xdr:col>19</xdr:col>
      <xdr:colOff>38100</xdr:colOff>
      <xdr:row>14</xdr:row>
      <xdr:rowOff>17056</xdr:rowOff>
    </xdr:to>
    <xdr:sp macro="" textlink="">
      <xdr:nvSpPr>
        <xdr:cNvPr id="75" name="楕円 74"/>
        <xdr:cNvSpPr/>
      </xdr:nvSpPr>
      <xdr:spPr bwMode="auto">
        <a:xfrm>
          <a:off x="3556000" y="236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27233</xdr:rowOff>
    </xdr:from>
    <xdr:ext cx="762000" cy="259045"/>
    <xdr:sp macro="" textlink="">
      <xdr:nvSpPr>
        <xdr:cNvPr id="76" name="テキスト ボックス 75"/>
        <xdr:cNvSpPr txBox="1"/>
      </xdr:nvSpPr>
      <xdr:spPr>
        <a:xfrm>
          <a:off x="3225800" y="213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112033</xdr:rowOff>
    </xdr:from>
    <xdr:to>
      <xdr:col>15</xdr:col>
      <xdr:colOff>101600</xdr:colOff>
      <xdr:row>14</xdr:row>
      <xdr:rowOff>42183</xdr:rowOff>
    </xdr:to>
    <xdr:sp macro="" textlink="">
      <xdr:nvSpPr>
        <xdr:cNvPr id="77" name="楕円 76"/>
        <xdr:cNvSpPr/>
      </xdr:nvSpPr>
      <xdr:spPr bwMode="auto">
        <a:xfrm>
          <a:off x="2857500" y="238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52360</xdr:rowOff>
    </xdr:from>
    <xdr:ext cx="762000" cy="259045"/>
    <xdr:sp macro="" textlink="">
      <xdr:nvSpPr>
        <xdr:cNvPr id="78" name="テキスト ボックス 77"/>
        <xdr:cNvSpPr txBox="1"/>
      </xdr:nvSpPr>
      <xdr:spPr>
        <a:xfrm>
          <a:off x="2527300" y="215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182938</xdr:rowOff>
    </xdr:from>
    <xdr:to>
      <xdr:col>29</xdr:col>
      <xdr:colOff>127000</xdr:colOff>
      <xdr:row>35</xdr:row>
      <xdr:rowOff>209731</xdr:rowOff>
    </xdr:to>
    <xdr:cxnSp macro="">
      <xdr:nvCxnSpPr>
        <xdr:cNvPr id="110" name="直線コネクタ 109"/>
        <xdr:cNvCxnSpPr/>
      </xdr:nvCxnSpPr>
      <xdr:spPr bwMode="auto">
        <a:xfrm>
          <a:off x="5003800" y="6793288"/>
          <a:ext cx="647700" cy="2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148054</xdr:rowOff>
    </xdr:from>
    <xdr:to>
      <xdr:col>26</xdr:col>
      <xdr:colOff>50800</xdr:colOff>
      <xdr:row>35</xdr:row>
      <xdr:rowOff>182938</xdr:rowOff>
    </xdr:to>
    <xdr:cxnSp macro="">
      <xdr:nvCxnSpPr>
        <xdr:cNvPr id="113" name="直線コネクタ 112"/>
        <xdr:cNvCxnSpPr/>
      </xdr:nvCxnSpPr>
      <xdr:spPr bwMode="auto">
        <a:xfrm>
          <a:off x="4305300" y="6758404"/>
          <a:ext cx="698500" cy="3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148054</xdr:rowOff>
    </xdr:from>
    <xdr:to>
      <xdr:col>22</xdr:col>
      <xdr:colOff>114300</xdr:colOff>
      <xdr:row>35</xdr:row>
      <xdr:rowOff>216405</xdr:rowOff>
    </xdr:to>
    <xdr:cxnSp macro="">
      <xdr:nvCxnSpPr>
        <xdr:cNvPr id="116" name="直線コネクタ 115"/>
        <xdr:cNvCxnSpPr/>
      </xdr:nvCxnSpPr>
      <xdr:spPr bwMode="auto">
        <a:xfrm flipV="1">
          <a:off x="3606800" y="6758404"/>
          <a:ext cx="698500" cy="68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284809</xdr:rowOff>
    </xdr:from>
    <xdr:ext cx="762000" cy="259045"/>
    <xdr:sp macro="" textlink="">
      <xdr:nvSpPr>
        <xdr:cNvPr id="118" name="テキスト ボックス 117"/>
        <xdr:cNvSpPr txBox="1"/>
      </xdr:nvSpPr>
      <xdr:spPr>
        <a:xfrm>
          <a:off x="3924300" y="689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175737</xdr:rowOff>
    </xdr:from>
    <xdr:to>
      <xdr:col>18</xdr:col>
      <xdr:colOff>177800</xdr:colOff>
      <xdr:row>35</xdr:row>
      <xdr:rowOff>216405</xdr:rowOff>
    </xdr:to>
    <xdr:cxnSp macro="">
      <xdr:nvCxnSpPr>
        <xdr:cNvPr id="119" name="直線コネクタ 118"/>
        <xdr:cNvCxnSpPr/>
      </xdr:nvCxnSpPr>
      <xdr:spPr bwMode="auto">
        <a:xfrm>
          <a:off x="2908300" y="6786087"/>
          <a:ext cx="698500" cy="4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158931</xdr:rowOff>
    </xdr:from>
    <xdr:to>
      <xdr:col>29</xdr:col>
      <xdr:colOff>177800</xdr:colOff>
      <xdr:row>35</xdr:row>
      <xdr:rowOff>260531</xdr:rowOff>
    </xdr:to>
    <xdr:sp macro="" textlink="">
      <xdr:nvSpPr>
        <xdr:cNvPr id="129" name="楕円 128"/>
        <xdr:cNvSpPr/>
      </xdr:nvSpPr>
      <xdr:spPr bwMode="auto">
        <a:xfrm>
          <a:off x="5600700" y="676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4008</xdr:rowOff>
    </xdr:from>
    <xdr:ext cx="762000" cy="259045"/>
    <xdr:sp macro="" textlink="">
      <xdr:nvSpPr>
        <xdr:cNvPr id="130" name="人口1人当たり決算額の推移該当値テキスト445"/>
        <xdr:cNvSpPr txBox="1"/>
      </xdr:nvSpPr>
      <xdr:spPr>
        <a:xfrm>
          <a:off x="5740400" y="66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132138</xdr:rowOff>
    </xdr:from>
    <xdr:to>
      <xdr:col>26</xdr:col>
      <xdr:colOff>101600</xdr:colOff>
      <xdr:row>35</xdr:row>
      <xdr:rowOff>233738</xdr:rowOff>
    </xdr:to>
    <xdr:sp macro="" textlink="">
      <xdr:nvSpPr>
        <xdr:cNvPr id="131" name="楕円 130"/>
        <xdr:cNvSpPr/>
      </xdr:nvSpPr>
      <xdr:spPr bwMode="auto">
        <a:xfrm>
          <a:off x="4953000" y="674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243915</xdr:rowOff>
    </xdr:from>
    <xdr:ext cx="736600" cy="259045"/>
    <xdr:sp macro="" textlink="">
      <xdr:nvSpPr>
        <xdr:cNvPr id="132" name="テキスト ボックス 131"/>
        <xdr:cNvSpPr txBox="1"/>
      </xdr:nvSpPr>
      <xdr:spPr>
        <a:xfrm>
          <a:off x="4622800" y="651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97254</xdr:rowOff>
    </xdr:from>
    <xdr:to>
      <xdr:col>22</xdr:col>
      <xdr:colOff>165100</xdr:colOff>
      <xdr:row>35</xdr:row>
      <xdr:rowOff>198854</xdr:rowOff>
    </xdr:to>
    <xdr:sp macro="" textlink="">
      <xdr:nvSpPr>
        <xdr:cNvPr id="133" name="楕円 132"/>
        <xdr:cNvSpPr/>
      </xdr:nvSpPr>
      <xdr:spPr bwMode="auto">
        <a:xfrm>
          <a:off x="4254500" y="670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209031</xdr:rowOff>
    </xdr:from>
    <xdr:ext cx="762000" cy="259045"/>
    <xdr:sp macro="" textlink="">
      <xdr:nvSpPr>
        <xdr:cNvPr id="134" name="テキスト ボックス 133"/>
        <xdr:cNvSpPr txBox="1"/>
      </xdr:nvSpPr>
      <xdr:spPr>
        <a:xfrm>
          <a:off x="3924300" y="647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165605</xdr:rowOff>
    </xdr:from>
    <xdr:to>
      <xdr:col>19</xdr:col>
      <xdr:colOff>38100</xdr:colOff>
      <xdr:row>35</xdr:row>
      <xdr:rowOff>267205</xdr:rowOff>
    </xdr:to>
    <xdr:sp macro="" textlink="">
      <xdr:nvSpPr>
        <xdr:cNvPr id="135" name="楕円 134"/>
        <xdr:cNvSpPr/>
      </xdr:nvSpPr>
      <xdr:spPr bwMode="auto">
        <a:xfrm>
          <a:off x="3556000" y="677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277382</xdr:rowOff>
    </xdr:from>
    <xdr:ext cx="762000" cy="259045"/>
    <xdr:sp macro="" textlink="">
      <xdr:nvSpPr>
        <xdr:cNvPr id="136" name="テキスト ボックス 135"/>
        <xdr:cNvSpPr txBox="1"/>
      </xdr:nvSpPr>
      <xdr:spPr>
        <a:xfrm>
          <a:off x="3225800" y="6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124937</xdr:rowOff>
    </xdr:from>
    <xdr:to>
      <xdr:col>15</xdr:col>
      <xdr:colOff>101600</xdr:colOff>
      <xdr:row>35</xdr:row>
      <xdr:rowOff>226537</xdr:rowOff>
    </xdr:to>
    <xdr:sp macro="" textlink="">
      <xdr:nvSpPr>
        <xdr:cNvPr id="137" name="楕円 136"/>
        <xdr:cNvSpPr/>
      </xdr:nvSpPr>
      <xdr:spPr bwMode="auto">
        <a:xfrm>
          <a:off x="2857500" y="673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236714</xdr:rowOff>
    </xdr:from>
    <xdr:ext cx="762000" cy="259045"/>
    <xdr:sp macro="" textlink="">
      <xdr:nvSpPr>
        <xdr:cNvPr id="138" name="テキスト ボックス 137"/>
        <xdr:cNvSpPr txBox="1"/>
      </xdr:nvSpPr>
      <xdr:spPr>
        <a:xfrm>
          <a:off x="2527300" y="650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18,090
18,068
79.48
11,537,274
11,018,033
310,477
5,564,080
11,659,312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20104</xdr:rowOff>
    </xdr:from>
    <xdr:to>
      <xdr:col>24</xdr:col>
      <xdr:colOff>63500</xdr:colOff>
      <xdr:row>32</xdr:row>
      <xdr:rowOff>26524</xdr:rowOff>
    </xdr:to>
    <xdr:cxnSp macro="">
      <xdr:nvCxnSpPr>
        <xdr:cNvPr id="61" name="直線コネクタ 60"/>
        <xdr:cNvCxnSpPr/>
      </xdr:nvCxnSpPr>
      <xdr:spPr>
        <a:xfrm flipV="1">
          <a:off x="3797300" y="5335054"/>
          <a:ext cx="838200" cy="1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19380</xdr:rowOff>
    </xdr:from>
    <xdr:to>
      <xdr:col>19</xdr:col>
      <xdr:colOff>177800</xdr:colOff>
      <xdr:row>32</xdr:row>
      <xdr:rowOff>26524</xdr:rowOff>
    </xdr:to>
    <xdr:cxnSp macro="">
      <xdr:nvCxnSpPr>
        <xdr:cNvPr id="64" name="直線コネクタ 63"/>
        <xdr:cNvCxnSpPr/>
      </xdr:nvCxnSpPr>
      <xdr:spPr>
        <a:xfrm>
          <a:off x="2908300" y="55057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19380</xdr:rowOff>
    </xdr:from>
    <xdr:to>
      <xdr:col>15</xdr:col>
      <xdr:colOff>50800</xdr:colOff>
      <xdr:row>33</xdr:row>
      <xdr:rowOff>97809</xdr:rowOff>
    </xdr:to>
    <xdr:cxnSp macro="">
      <xdr:nvCxnSpPr>
        <xdr:cNvPr id="67" name="直線コネクタ 66"/>
        <xdr:cNvCxnSpPr/>
      </xdr:nvCxnSpPr>
      <xdr:spPr>
        <a:xfrm flipV="1">
          <a:off x="2019300" y="5505780"/>
          <a:ext cx="889000" cy="2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96939</xdr:rowOff>
    </xdr:from>
    <xdr:to>
      <xdr:col>15</xdr:col>
      <xdr:colOff>101600</xdr:colOff>
      <xdr:row>34</xdr:row>
      <xdr:rowOff>27089</xdr:rowOff>
    </xdr:to>
    <xdr:sp macro="" textlink="">
      <xdr:nvSpPr>
        <xdr:cNvPr id="68" name="フローチャート: 判断 67"/>
        <xdr:cNvSpPr/>
      </xdr:nvSpPr>
      <xdr:spPr>
        <a:xfrm>
          <a:off x="2857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18216</xdr:rowOff>
    </xdr:from>
    <xdr:ext cx="534377" cy="259045"/>
    <xdr:sp macro="" textlink="">
      <xdr:nvSpPr>
        <xdr:cNvPr id="69" name="テキスト ボックス 68"/>
        <xdr:cNvSpPr txBox="1"/>
      </xdr:nvSpPr>
      <xdr:spPr>
        <a:xfrm>
          <a:off x="2641111" y="5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80950</xdr:rowOff>
    </xdr:from>
    <xdr:to>
      <xdr:col>10</xdr:col>
      <xdr:colOff>114300</xdr:colOff>
      <xdr:row>33</xdr:row>
      <xdr:rowOff>97809</xdr:rowOff>
    </xdr:to>
    <xdr:cxnSp macro="">
      <xdr:nvCxnSpPr>
        <xdr:cNvPr id="70" name="直線コネクタ 69"/>
        <xdr:cNvCxnSpPr/>
      </xdr:nvCxnSpPr>
      <xdr:spPr>
        <a:xfrm>
          <a:off x="1130300" y="5395900"/>
          <a:ext cx="889000" cy="3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140754</xdr:rowOff>
    </xdr:from>
    <xdr:to>
      <xdr:col>24</xdr:col>
      <xdr:colOff>114300</xdr:colOff>
      <xdr:row>31</xdr:row>
      <xdr:rowOff>70904</xdr:rowOff>
    </xdr:to>
    <xdr:sp macro="" textlink="">
      <xdr:nvSpPr>
        <xdr:cNvPr id="80" name="楕円 79"/>
        <xdr:cNvSpPr/>
      </xdr:nvSpPr>
      <xdr:spPr>
        <a:xfrm>
          <a:off x="4584700" y="52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93781</xdr:rowOff>
    </xdr:from>
    <xdr:ext cx="599010" cy="259045"/>
    <xdr:sp macro="" textlink="">
      <xdr:nvSpPr>
        <xdr:cNvPr id="81" name="人件費該当値テキスト"/>
        <xdr:cNvSpPr txBox="1"/>
      </xdr:nvSpPr>
      <xdr:spPr>
        <a:xfrm>
          <a:off x="4686300" y="523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147174</xdr:rowOff>
    </xdr:from>
    <xdr:to>
      <xdr:col>20</xdr:col>
      <xdr:colOff>38100</xdr:colOff>
      <xdr:row>32</xdr:row>
      <xdr:rowOff>77324</xdr:rowOff>
    </xdr:to>
    <xdr:sp macro="" textlink="">
      <xdr:nvSpPr>
        <xdr:cNvPr id="82" name="楕円 81"/>
        <xdr:cNvSpPr/>
      </xdr:nvSpPr>
      <xdr:spPr>
        <a:xfrm>
          <a:off x="3746500" y="54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93851</xdr:rowOff>
    </xdr:from>
    <xdr:ext cx="599010" cy="259045"/>
    <xdr:sp macro="" textlink="">
      <xdr:nvSpPr>
        <xdr:cNvPr id="83" name="テキスト ボックス 82"/>
        <xdr:cNvSpPr txBox="1"/>
      </xdr:nvSpPr>
      <xdr:spPr>
        <a:xfrm>
          <a:off x="3497795" y="523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140030</xdr:rowOff>
    </xdr:from>
    <xdr:to>
      <xdr:col>15</xdr:col>
      <xdr:colOff>101600</xdr:colOff>
      <xdr:row>32</xdr:row>
      <xdr:rowOff>70180</xdr:rowOff>
    </xdr:to>
    <xdr:sp macro="" textlink="">
      <xdr:nvSpPr>
        <xdr:cNvPr id="84" name="楕円 83"/>
        <xdr:cNvSpPr/>
      </xdr:nvSpPr>
      <xdr:spPr>
        <a:xfrm>
          <a:off x="2857500" y="54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86707</xdr:rowOff>
    </xdr:from>
    <xdr:ext cx="599010" cy="259045"/>
    <xdr:sp macro="" textlink="">
      <xdr:nvSpPr>
        <xdr:cNvPr id="85" name="テキスト ボックス 84"/>
        <xdr:cNvSpPr txBox="1"/>
      </xdr:nvSpPr>
      <xdr:spPr>
        <a:xfrm>
          <a:off x="2608795" y="52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47009</xdr:rowOff>
    </xdr:from>
    <xdr:to>
      <xdr:col>10</xdr:col>
      <xdr:colOff>165100</xdr:colOff>
      <xdr:row>33</xdr:row>
      <xdr:rowOff>148609</xdr:rowOff>
    </xdr:to>
    <xdr:sp macro="" textlink="">
      <xdr:nvSpPr>
        <xdr:cNvPr id="86" name="楕円 85"/>
        <xdr:cNvSpPr/>
      </xdr:nvSpPr>
      <xdr:spPr>
        <a:xfrm>
          <a:off x="1968500" y="57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165136</xdr:rowOff>
    </xdr:from>
    <xdr:ext cx="534377" cy="259045"/>
    <xdr:sp macro="" textlink="">
      <xdr:nvSpPr>
        <xdr:cNvPr id="87" name="テキスト ボックス 86"/>
        <xdr:cNvSpPr txBox="1"/>
      </xdr:nvSpPr>
      <xdr:spPr>
        <a:xfrm>
          <a:off x="1752111" y="54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30150</xdr:rowOff>
    </xdr:from>
    <xdr:to>
      <xdr:col>6</xdr:col>
      <xdr:colOff>38100</xdr:colOff>
      <xdr:row>31</xdr:row>
      <xdr:rowOff>131750</xdr:rowOff>
    </xdr:to>
    <xdr:sp macro="" textlink="">
      <xdr:nvSpPr>
        <xdr:cNvPr id="88" name="楕円 87"/>
        <xdr:cNvSpPr/>
      </xdr:nvSpPr>
      <xdr:spPr>
        <a:xfrm>
          <a:off x="1079500" y="53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148277</xdr:rowOff>
    </xdr:from>
    <xdr:ext cx="599010" cy="259045"/>
    <xdr:sp macro="" textlink="">
      <xdr:nvSpPr>
        <xdr:cNvPr id="89" name="テキスト ボックス 88"/>
        <xdr:cNvSpPr txBox="1"/>
      </xdr:nvSpPr>
      <xdr:spPr>
        <a:xfrm>
          <a:off x="830795" y="512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55297</xdr:rowOff>
    </xdr:from>
    <xdr:to>
      <xdr:col>24</xdr:col>
      <xdr:colOff>63500</xdr:colOff>
      <xdr:row>57</xdr:row>
      <xdr:rowOff>153077</xdr:rowOff>
    </xdr:to>
    <xdr:cxnSp macro="">
      <xdr:nvCxnSpPr>
        <xdr:cNvPr id="118" name="直線コネクタ 117"/>
        <xdr:cNvCxnSpPr/>
      </xdr:nvCxnSpPr>
      <xdr:spPr>
        <a:xfrm flipV="1">
          <a:off x="3797300" y="9827947"/>
          <a:ext cx="838200" cy="9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153077</xdr:rowOff>
    </xdr:from>
    <xdr:to>
      <xdr:col>19</xdr:col>
      <xdr:colOff>177800</xdr:colOff>
      <xdr:row>57</xdr:row>
      <xdr:rowOff>168842</xdr:rowOff>
    </xdr:to>
    <xdr:cxnSp macro="">
      <xdr:nvCxnSpPr>
        <xdr:cNvPr id="121" name="直線コネクタ 120"/>
        <xdr:cNvCxnSpPr/>
      </xdr:nvCxnSpPr>
      <xdr:spPr>
        <a:xfrm flipV="1">
          <a:off x="2908300" y="9925727"/>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168842</xdr:rowOff>
    </xdr:from>
    <xdr:to>
      <xdr:col>15</xdr:col>
      <xdr:colOff>50800</xdr:colOff>
      <xdr:row>58</xdr:row>
      <xdr:rowOff>8053</xdr:rowOff>
    </xdr:to>
    <xdr:cxnSp macro="">
      <xdr:nvCxnSpPr>
        <xdr:cNvPr id="124" name="直線コネクタ 123"/>
        <xdr:cNvCxnSpPr/>
      </xdr:nvCxnSpPr>
      <xdr:spPr>
        <a:xfrm flipV="1">
          <a:off x="2019300" y="9941492"/>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70041</xdr:rowOff>
    </xdr:from>
    <xdr:to>
      <xdr:col>15</xdr:col>
      <xdr:colOff>101600</xdr:colOff>
      <xdr:row>58</xdr:row>
      <xdr:rowOff>191</xdr:rowOff>
    </xdr:to>
    <xdr:sp macro="" textlink="">
      <xdr:nvSpPr>
        <xdr:cNvPr id="125" name="フローチャート: 判断 124"/>
        <xdr:cNvSpPr/>
      </xdr:nvSpPr>
      <xdr:spPr>
        <a:xfrm>
          <a:off x="2857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16718</xdr:rowOff>
    </xdr:from>
    <xdr:ext cx="534377" cy="259045"/>
    <xdr:sp macro="" textlink="">
      <xdr:nvSpPr>
        <xdr:cNvPr id="126" name="テキスト ボックス 125"/>
        <xdr:cNvSpPr txBox="1"/>
      </xdr:nvSpPr>
      <xdr:spPr>
        <a:xfrm>
          <a:off x="2641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162777</xdr:rowOff>
    </xdr:from>
    <xdr:to>
      <xdr:col>10</xdr:col>
      <xdr:colOff>114300</xdr:colOff>
      <xdr:row>58</xdr:row>
      <xdr:rowOff>8053</xdr:rowOff>
    </xdr:to>
    <xdr:cxnSp macro="">
      <xdr:nvCxnSpPr>
        <xdr:cNvPr id="127" name="直線コネクタ 126"/>
        <xdr:cNvCxnSpPr/>
      </xdr:nvCxnSpPr>
      <xdr:spPr>
        <a:xfrm>
          <a:off x="1130300" y="993542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4497</xdr:rowOff>
    </xdr:from>
    <xdr:to>
      <xdr:col>24</xdr:col>
      <xdr:colOff>114300</xdr:colOff>
      <xdr:row>57</xdr:row>
      <xdr:rowOff>106097</xdr:rowOff>
    </xdr:to>
    <xdr:sp macro="" textlink="">
      <xdr:nvSpPr>
        <xdr:cNvPr id="137" name="楕円 136"/>
        <xdr:cNvSpPr/>
      </xdr:nvSpPr>
      <xdr:spPr>
        <a:xfrm>
          <a:off x="45847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27374</xdr:rowOff>
    </xdr:from>
    <xdr:ext cx="534377" cy="259045"/>
    <xdr:sp macro="" textlink="">
      <xdr:nvSpPr>
        <xdr:cNvPr id="138" name="物件費該当値テキスト"/>
        <xdr:cNvSpPr txBox="1"/>
      </xdr:nvSpPr>
      <xdr:spPr>
        <a:xfrm>
          <a:off x="4686300" y="962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102277</xdr:rowOff>
    </xdr:from>
    <xdr:to>
      <xdr:col>20</xdr:col>
      <xdr:colOff>38100</xdr:colOff>
      <xdr:row>58</xdr:row>
      <xdr:rowOff>32427</xdr:rowOff>
    </xdr:to>
    <xdr:sp macro="" textlink="">
      <xdr:nvSpPr>
        <xdr:cNvPr id="139" name="楕円 138"/>
        <xdr:cNvSpPr/>
      </xdr:nvSpPr>
      <xdr:spPr>
        <a:xfrm>
          <a:off x="3746500" y="98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23554</xdr:rowOff>
    </xdr:from>
    <xdr:ext cx="534377" cy="259045"/>
    <xdr:sp macro="" textlink="">
      <xdr:nvSpPr>
        <xdr:cNvPr id="140" name="テキスト ボックス 139"/>
        <xdr:cNvSpPr txBox="1"/>
      </xdr:nvSpPr>
      <xdr:spPr>
        <a:xfrm>
          <a:off x="3530111" y="996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118042</xdr:rowOff>
    </xdr:from>
    <xdr:to>
      <xdr:col>15</xdr:col>
      <xdr:colOff>101600</xdr:colOff>
      <xdr:row>58</xdr:row>
      <xdr:rowOff>48192</xdr:rowOff>
    </xdr:to>
    <xdr:sp macro="" textlink="">
      <xdr:nvSpPr>
        <xdr:cNvPr id="141" name="楕円 140"/>
        <xdr:cNvSpPr/>
      </xdr:nvSpPr>
      <xdr:spPr>
        <a:xfrm>
          <a:off x="2857500" y="98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39319</xdr:rowOff>
    </xdr:from>
    <xdr:ext cx="534377" cy="259045"/>
    <xdr:sp macro="" textlink="">
      <xdr:nvSpPr>
        <xdr:cNvPr id="142" name="テキスト ボックス 141"/>
        <xdr:cNvSpPr txBox="1"/>
      </xdr:nvSpPr>
      <xdr:spPr>
        <a:xfrm>
          <a:off x="2641111" y="99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128703</xdr:rowOff>
    </xdr:from>
    <xdr:to>
      <xdr:col>10</xdr:col>
      <xdr:colOff>165100</xdr:colOff>
      <xdr:row>58</xdr:row>
      <xdr:rowOff>58853</xdr:rowOff>
    </xdr:to>
    <xdr:sp macro="" textlink="">
      <xdr:nvSpPr>
        <xdr:cNvPr id="143" name="楕円 142"/>
        <xdr:cNvSpPr/>
      </xdr:nvSpPr>
      <xdr:spPr>
        <a:xfrm>
          <a:off x="1968500" y="99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49980</xdr:rowOff>
    </xdr:from>
    <xdr:ext cx="534377" cy="259045"/>
    <xdr:sp macro="" textlink="">
      <xdr:nvSpPr>
        <xdr:cNvPr id="144" name="テキスト ボックス 143"/>
        <xdr:cNvSpPr txBox="1"/>
      </xdr:nvSpPr>
      <xdr:spPr>
        <a:xfrm>
          <a:off x="1752111" y="9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111977</xdr:rowOff>
    </xdr:from>
    <xdr:to>
      <xdr:col>6</xdr:col>
      <xdr:colOff>38100</xdr:colOff>
      <xdr:row>58</xdr:row>
      <xdr:rowOff>42127</xdr:rowOff>
    </xdr:to>
    <xdr:sp macro="" textlink="">
      <xdr:nvSpPr>
        <xdr:cNvPr id="145" name="楕円 144"/>
        <xdr:cNvSpPr/>
      </xdr:nvSpPr>
      <xdr:spPr>
        <a:xfrm>
          <a:off x="1079500" y="98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33254</xdr:rowOff>
    </xdr:from>
    <xdr:ext cx="534377" cy="259045"/>
    <xdr:sp macro="" textlink="">
      <xdr:nvSpPr>
        <xdr:cNvPr id="146" name="テキスト ボックス 145"/>
        <xdr:cNvSpPr txBox="1"/>
      </xdr:nvSpPr>
      <xdr:spPr>
        <a:xfrm>
          <a:off x="863111" y="99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8255</xdr:rowOff>
    </xdr:from>
    <xdr:to>
      <xdr:col>24</xdr:col>
      <xdr:colOff>63500</xdr:colOff>
      <xdr:row>79</xdr:row>
      <xdr:rowOff>12305</xdr:rowOff>
    </xdr:to>
    <xdr:cxnSp macro="">
      <xdr:nvCxnSpPr>
        <xdr:cNvPr id="177" name="直線コネクタ 176"/>
        <xdr:cNvCxnSpPr/>
      </xdr:nvCxnSpPr>
      <xdr:spPr>
        <a:xfrm>
          <a:off x="3797300" y="13552805"/>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8255</xdr:rowOff>
    </xdr:from>
    <xdr:to>
      <xdr:col>19</xdr:col>
      <xdr:colOff>177800</xdr:colOff>
      <xdr:row>79</xdr:row>
      <xdr:rowOff>14329</xdr:rowOff>
    </xdr:to>
    <xdr:cxnSp macro="">
      <xdr:nvCxnSpPr>
        <xdr:cNvPr id="180" name="直線コネクタ 179"/>
        <xdr:cNvCxnSpPr/>
      </xdr:nvCxnSpPr>
      <xdr:spPr>
        <a:xfrm flipV="1">
          <a:off x="2908300" y="1355280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13709</xdr:rowOff>
    </xdr:from>
    <xdr:to>
      <xdr:col>15</xdr:col>
      <xdr:colOff>50800</xdr:colOff>
      <xdr:row>79</xdr:row>
      <xdr:rowOff>14329</xdr:rowOff>
    </xdr:to>
    <xdr:cxnSp macro="">
      <xdr:nvCxnSpPr>
        <xdr:cNvPr id="183" name="直線コネクタ 182"/>
        <xdr:cNvCxnSpPr/>
      </xdr:nvCxnSpPr>
      <xdr:spPr>
        <a:xfrm>
          <a:off x="2019300" y="1355825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21724</xdr:rowOff>
    </xdr:from>
    <xdr:to>
      <xdr:col>15</xdr:col>
      <xdr:colOff>101600</xdr:colOff>
      <xdr:row>78</xdr:row>
      <xdr:rowOff>123324</xdr:rowOff>
    </xdr:to>
    <xdr:sp macro="" textlink="">
      <xdr:nvSpPr>
        <xdr:cNvPr id="184" name="フローチャート: 判断 183"/>
        <xdr:cNvSpPr/>
      </xdr:nvSpPr>
      <xdr:spPr>
        <a:xfrm>
          <a:off x="2857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139851</xdr:rowOff>
    </xdr:from>
    <xdr:ext cx="469744" cy="259045"/>
    <xdr:sp macro="" textlink="">
      <xdr:nvSpPr>
        <xdr:cNvPr id="185" name="テキスト ボックス 184"/>
        <xdr:cNvSpPr txBox="1"/>
      </xdr:nvSpPr>
      <xdr:spPr>
        <a:xfrm>
          <a:off x="2673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13709</xdr:rowOff>
    </xdr:from>
    <xdr:to>
      <xdr:col>10</xdr:col>
      <xdr:colOff>114300</xdr:colOff>
      <xdr:row>79</xdr:row>
      <xdr:rowOff>15504</xdr:rowOff>
    </xdr:to>
    <xdr:cxnSp macro="">
      <xdr:nvCxnSpPr>
        <xdr:cNvPr id="186" name="直線コネクタ 185"/>
        <xdr:cNvCxnSpPr/>
      </xdr:nvCxnSpPr>
      <xdr:spPr>
        <a:xfrm flipV="1">
          <a:off x="1130300" y="13558259"/>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132955</xdr:rowOff>
    </xdr:from>
    <xdr:to>
      <xdr:col>24</xdr:col>
      <xdr:colOff>114300</xdr:colOff>
      <xdr:row>79</xdr:row>
      <xdr:rowOff>63105</xdr:rowOff>
    </xdr:to>
    <xdr:sp macro="" textlink="">
      <xdr:nvSpPr>
        <xdr:cNvPr id="196" name="楕円 195"/>
        <xdr:cNvSpPr/>
      </xdr:nvSpPr>
      <xdr:spPr>
        <a:xfrm>
          <a:off x="4584700" y="135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47882</xdr:rowOff>
    </xdr:from>
    <xdr:ext cx="469744" cy="259045"/>
    <xdr:sp macro="" textlink="">
      <xdr:nvSpPr>
        <xdr:cNvPr id="197" name="維持補修費該当値テキスト"/>
        <xdr:cNvSpPr txBox="1"/>
      </xdr:nvSpPr>
      <xdr:spPr>
        <a:xfrm>
          <a:off x="4686300" y="1342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128905</xdr:rowOff>
    </xdr:from>
    <xdr:to>
      <xdr:col>20</xdr:col>
      <xdr:colOff>38100</xdr:colOff>
      <xdr:row>79</xdr:row>
      <xdr:rowOff>59055</xdr:rowOff>
    </xdr:to>
    <xdr:sp macro="" textlink="">
      <xdr:nvSpPr>
        <xdr:cNvPr id="198" name="楕円 197"/>
        <xdr:cNvSpPr/>
      </xdr:nvSpPr>
      <xdr:spPr>
        <a:xfrm>
          <a:off x="3746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50182</xdr:rowOff>
    </xdr:from>
    <xdr:ext cx="469744" cy="259045"/>
    <xdr:sp macro="" textlink="">
      <xdr:nvSpPr>
        <xdr:cNvPr id="199" name="テキスト ボックス 198"/>
        <xdr:cNvSpPr txBox="1"/>
      </xdr:nvSpPr>
      <xdr:spPr>
        <a:xfrm>
          <a:off x="3562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134979</xdr:rowOff>
    </xdr:from>
    <xdr:to>
      <xdr:col>15</xdr:col>
      <xdr:colOff>101600</xdr:colOff>
      <xdr:row>79</xdr:row>
      <xdr:rowOff>65129</xdr:rowOff>
    </xdr:to>
    <xdr:sp macro="" textlink="">
      <xdr:nvSpPr>
        <xdr:cNvPr id="200" name="楕円 199"/>
        <xdr:cNvSpPr/>
      </xdr:nvSpPr>
      <xdr:spPr>
        <a:xfrm>
          <a:off x="2857500" y="13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56256</xdr:rowOff>
    </xdr:from>
    <xdr:ext cx="469744" cy="259045"/>
    <xdr:sp macro="" textlink="">
      <xdr:nvSpPr>
        <xdr:cNvPr id="201" name="テキスト ボックス 200"/>
        <xdr:cNvSpPr txBox="1"/>
      </xdr:nvSpPr>
      <xdr:spPr>
        <a:xfrm>
          <a:off x="2673428" y="1360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134359</xdr:rowOff>
    </xdr:from>
    <xdr:to>
      <xdr:col>10</xdr:col>
      <xdr:colOff>165100</xdr:colOff>
      <xdr:row>79</xdr:row>
      <xdr:rowOff>64509</xdr:rowOff>
    </xdr:to>
    <xdr:sp macro="" textlink="">
      <xdr:nvSpPr>
        <xdr:cNvPr id="202" name="楕円 201"/>
        <xdr:cNvSpPr/>
      </xdr:nvSpPr>
      <xdr:spPr>
        <a:xfrm>
          <a:off x="1968500" y="135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55636</xdr:rowOff>
    </xdr:from>
    <xdr:ext cx="469744" cy="259045"/>
    <xdr:sp macro="" textlink="">
      <xdr:nvSpPr>
        <xdr:cNvPr id="203" name="テキスト ボックス 202"/>
        <xdr:cNvSpPr txBox="1"/>
      </xdr:nvSpPr>
      <xdr:spPr>
        <a:xfrm>
          <a:off x="1784428" y="136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136154</xdr:rowOff>
    </xdr:from>
    <xdr:to>
      <xdr:col>6</xdr:col>
      <xdr:colOff>38100</xdr:colOff>
      <xdr:row>79</xdr:row>
      <xdr:rowOff>66304</xdr:rowOff>
    </xdr:to>
    <xdr:sp macro="" textlink="">
      <xdr:nvSpPr>
        <xdr:cNvPr id="204" name="楕円 203"/>
        <xdr:cNvSpPr/>
      </xdr:nvSpPr>
      <xdr:spPr>
        <a:xfrm>
          <a:off x="1079500" y="135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57431</xdr:rowOff>
    </xdr:from>
    <xdr:ext cx="469744" cy="259045"/>
    <xdr:sp macro="" textlink="">
      <xdr:nvSpPr>
        <xdr:cNvPr id="205" name="テキスト ボックス 204"/>
        <xdr:cNvSpPr txBox="1"/>
      </xdr:nvSpPr>
      <xdr:spPr>
        <a:xfrm>
          <a:off x="895428" y="1360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43231</xdr:rowOff>
    </xdr:from>
    <xdr:to>
      <xdr:col>24</xdr:col>
      <xdr:colOff>63500</xdr:colOff>
      <xdr:row>91</xdr:row>
      <xdr:rowOff>105315</xdr:rowOff>
    </xdr:to>
    <xdr:cxnSp macro="">
      <xdr:nvCxnSpPr>
        <xdr:cNvPr id="235" name="直線コネクタ 234"/>
        <xdr:cNvCxnSpPr/>
      </xdr:nvCxnSpPr>
      <xdr:spPr>
        <a:xfrm flipV="1">
          <a:off x="3797300" y="15645181"/>
          <a:ext cx="838200" cy="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105315</xdr:rowOff>
    </xdr:from>
    <xdr:to>
      <xdr:col>19</xdr:col>
      <xdr:colOff>177800</xdr:colOff>
      <xdr:row>92</xdr:row>
      <xdr:rowOff>95256</xdr:rowOff>
    </xdr:to>
    <xdr:cxnSp macro="">
      <xdr:nvCxnSpPr>
        <xdr:cNvPr id="238" name="直線コネクタ 237"/>
        <xdr:cNvCxnSpPr/>
      </xdr:nvCxnSpPr>
      <xdr:spPr>
        <a:xfrm flipV="1">
          <a:off x="2908300" y="15707265"/>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95256</xdr:rowOff>
    </xdr:from>
    <xdr:to>
      <xdr:col>15</xdr:col>
      <xdr:colOff>50800</xdr:colOff>
      <xdr:row>93</xdr:row>
      <xdr:rowOff>48774</xdr:rowOff>
    </xdr:to>
    <xdr:cxnSp macro="">
      <xdr:nvCxnSpPr>
        <xdr:cNvPr id="241" name="直線コネクタ 240"/>
        <xdr:cNvCxnSpPr/>
      </xdr:nvCxnSpPr>
      <xdr:spPr>
        <a:xfrm flipV="1">
          <a:off x="2019300" y="15868656"/>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47180</xdr:rowOff>
    </xdr:from>
    <xdr:to>
      <xdr:col>15</xdr:col>
      <xdr:colOff>101600</xdr:colOff>
      <xdr:row>93</xdr:row>
      <xdr:rowOff>148780</xdr:rowOff>
    </xdr:to>
    <xdr:sp macro="" textlink="">
      <xdr:nvSpPr>
        <xdr:cNvPr id="242" name="フローチャート: 判断 241"/>
        <xdr:cNvSpPr/>
      </xdr:nvSpPr>
      <xdr:spPr>
        <a:xfrm>
          <a:off x="2857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139907</xdr:rowOff>
    </xdr:from>
    <xdr:ext cx="534377" cy="259045"/>
    <xdr:sp macro="" textlink="">
      <xdr:nvSpPr>
        <xdr:cNvPr id="243" name="テキスト ボックス 242"/>
        <xdr:cNvSpPr txBox="1"/>
      </xdr:nvSpPr>
      <xdr:spPr>
        <a:xfrm>
          <a:off x="2641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48774</xdr:rowOff>
    </xdr:from>
    <xdr:to>
      <xdr:col>10</xdr:col>
      <xdr:colOff>114300</xdr:colOff>
      <xdr:row>93</xdr:row>
      <xdr:rowOff>151301</xdr:rowOff>
    </xdr:to>
    <xdr:cxnSp macro="">
      <xdr:nvCxnSpPr>
        <xdr:cNvPr id="244" name="直線コネクタ 243"/>
        <xdr:cNvCxnSpPr/>
      </xdr:nvCxnSpPr>
      <xdr:spPr>
        <a:xfrm flipV="1">
          <a:off x="1130300" y="15993624"/>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70280</xdr:rowOff>
    </xdr:from>
    <xdr:ext cx="534377" cy="259045"/>
    <xdr:sp macro="" textlink="">
      <xdr:nvSpPr>
        <xdr:cNvPr id="246" name="テキスト ボックス 245"/>
        <xdr:cNvSpPr txBox="1"/>
      </xdr:nvSpPr>
      <xdr:spPr>
        <a:xfrm>
          <a:off x="1752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14158</xdr:rowOff>
    </xdr:from>
    <xdr:ext cx="534377" cy="259045"/>
    <xdr:sp macro="" textlink="">
      <xdr:nvSpPr>
        <xdr:cNvPr id="248" name="テキスト ボックス 247"/>
        <xdr:cNvSpPr txBox="1"/>
      </xdr:nvSpPr>
      <xdr:spPr>
        <a:xfrm>
          <a:off x="863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163881</xdr:rowOff>
    </xdr:from>
    <xdr:to>
      <xdr:col>24</xdr:col>
      <xdr:colOff>114300</xdr:colOff>
      <xdr:row>91</xdr:row>
      <xdr:rowOff>94031</xdr:rowOff>
    </xdr:to>
    <xdr:sp macro="" textlink="">
      <xdr:nvSpPr>
        <xdr:cNvPr id="254" name="楕円 253"/>
        <xdr:cNvSpPr/>
      </xdr:nvSpPr>
      <xdr:spPr>
        <a:xfrm>
          <a:off x="4584700" y="155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15308</xdr:rowOff>
    </xdr:from>
    <xdr:ext cx="599010" cy="259045"/>
    <xdr:sp macro="" textlink="">
      <xdr:nvSpPr>
        <xdr:cNvPr id="255" name="扶助費該当値テキスト"/>
        <xdr:cNvSpPr txBox="1"/>
      </xdr:nvSpPr>
      <xdr:spPr>
        <a:xfrm>
          <a:off x="4686300" y="15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54515</xdr:rowOff>
    </xdr:from>
    <xdr:to>
      <xdr:col>20</xdr:col>
      <xdr:colOff>38100</xdr:colOff>
      <xdr:row>91</xdr:row>
      <xdr:rowOff>156115</xdr:rowOff>
    </xdr:to>
    <xdr:sp macro="" textlink="">
      <xdr:nvSpPr>
        <xdr:cNvPr id="256" name="楕円 255"/>
        <xdr:cNvSpPr/>
      </xdr:nvSpPr>
      <xdr:spPr>
        <a:xfrm>
          <a:off x="3746500" y="156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1192</xdr:rowOff>
    </xdr:from>
    <xdr:ext cx="599010" cy="259045"/>
    <xdr:sp macro="" textlink="">
      <xdr:nvSpPr>
        <xdr:cNvPr id="257" name="テキスト ボックス 256"/>
        <xdr:cNvSpPr txBox="1"/>
      </xdr:nvSpPr>
      <xdr:spPr>
        <a:xfrm>
          <a:off x="3497795" y="154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44456</xdr:rowOff>
    </xdr:from>
    <xdr:to>
      <xdr:col>15</xdr:col>
      <xdr:colOff>101600</xdr:colOff>
      <xdr:row>92</xdr:row>
      <xdr:rowOff>146056</xdr:rowOff>
    </xdr:to>
    <xdr:sp macro="" textlink="">
      <xdr:nvSpPr>
        <xdr:cNvPr id="258" name="楕円 257"/>
        <xdr:cNvSpPr/>
      </xdr:nvSpPr>
      <xdr:spPr>
        <a:xfrm>
          <a:off x="2857500" y="158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162583</xdr:rowOff>
    </xdr:from>
    <xdr:ext cx="599010" cy="259045"/>
    <xdr:sp macro="" textlink="">
      <xdr:nvSpPr>
        <xdr:cNvPr id="259" name="テキスト ボックス 258"/>
        <xdr:cNvSpPr txBox="1"/>
      </xdr:nvSpPr>
      <xdr:spPr>
        <a:xfrm>
          <a:off x="2608795" y="1559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169424</xdr:rowOff>
    </xdr:from>
    <xdr:to>
      <xdr:col>10</xdr:col>
      <xdr:colOff>165100</xdr:colOff>
      <xdr:row>93</xdr:row>
      <xdr:rowOff>99574</xdr:rowOff>
    </xdr:to>
    <xdr:sp macro="" textlink="">
      <xdr:nvSpPr>
        <xdr:cNvPr id="260" name="楕円 259"/>
        <xdr:cNvSpPr/>
      </xdr:nvSpPr>
      <xdr:spPr>
        <a:xfrm>
          <a:off x="1968500" y="15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116101</xdr:rowOff>
    </xdr:from>
    <xdr:ext cx="534377" cy="259045"/>
    <xdr:sp macro="" textlink="">
      <xdr:nvSpPr>
        <xdr:cNvPr id="261" name="テキスト ボックス 260"/>
        <xdr:cNvSpPr txBox="1"/>
      </xdr:nvSpPr>
      <xdr:spPr>
        <a:xfrm>
          <a:off x="1752111" y="157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100501</xdr:rowOff>
    </xdr:from>
    <xdr:to>
      <xdr:col>6</xdr:col>
      <xdr:colOff>38100</xdr:colOff>
      <xdr:row>94</xdr:row>
      <xdr:rowOff>30651</xdr:rowOff>
    </xdr:to>
    <xdr:sp macro="" textlink="">
      <xdr:nvSpPr>
        <xdr:cNvPr id="262" name="楕円 261"/>
        <xdr:cNvSpPr/>
      </xdr:nvSpPr>
      <xdr:spPr>
        <a:xfrm>
          <a:off x="1079500" y="160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47178</xdr:rowOff>
    </xdr:from>
    <xdr:ext cx="534377" cy="259045"/>
    <xdr:sp macro="" textlink="">
      <xdr:nvSpPr>
        <xdr:cNvPr id="263" name="テキスト ボックス 262"/>
        <xdr:cNvSpPr txBox="1"/>
      </xdr:nvSpPr>
      <xdr:spPr>
        <a:xfrm>
          <a:off x="863111" y="158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167970</xdr:rowOff>
    </xdr:from>
    <xdr:to>
      <xdr:col>55</xdr:col>
      <xdr:colOff>0</xdr:colOff>
      <xdr:row>38</xdr:row>
      <xdr:rowOff>76050</xdr:rowOff>
    </xdr:to>
    <xdr:cxnSp macro="">
      <xdr:nvCxnSpPr>
        <xdr:cNvPr id="292" name="直線コネクタ 291"/>
        <xdr:cNvCxnSpPr/>
      </xdr:nvCxnSpPr>
      <xdr:spPr>
        <a:xfrm flipV="1">
          <a:off x="9639300" y="6340170"/>
          <a:ext cx="838200" cy="25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56871</xdr:rowOff>
    </xdr:from>
    <xdr:to>
      <xdr:col>50</xdr:col>
      <xdr:colOff>114300</xdr:colOff>
      <xdr:row>38</xdr:row>
      <xdr:rowOff>76050</xdr:rowOff>
    </xdr:to>
    <xdr:cxnSp macro="">
      <xdr:nvCxnSpPr>
        <xdr:cNvPr id="295" name="直線コネクタ 294"/>
        <xdr:cNvCxnSpPr/>
      </xdr:nvCxnSpPr>
      <xdr:spPr>
        <a:xfrm>
          <a:off x="8750300" y="6571971"/>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56871</xdr:rowOff>
    </xdr:from>
    <xdr:to>
      <xdr:col>45</xdr:col>
      <xdr:colOff>177800</xdr:colOff>
      <xdr:row>38</xdr:row>
      <xdr:rowOff>88516</xdr:rowOff>
    </xdr:to>
    <xdr:cxnSp macro="">
      <xdr:nvCxnSpPr>
        <xdr:cNvPr id="298" name="直線コネクタ 297"/>
        <xdr:cNvCxnSpPr/>
      </xdr:nvCxnSpPr>
      <xdr:spPr>
        <a:xfrm flipV="1">
          <a:off x="7861300" y="6571971"/>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9" name="フローチャート: 判断 298"/>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300" name="テキスト ボックス 299"/>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58775</xdr:rowOff>
    </xdr:from>
    <xdr:to>
      <xdr:col>41</xdr:col>
      <xdr:colOff>50800</xdr:colOff>
      <xdr:row>38</xdr:row>
      <xdr:rowOff>88516</xdr:rowOff>
    </xdr:to>
    <xdr:cxnSp macro="">
      <xdr:nvCxnSpPr>
        <xdr:cNvPr id="301" name="直線コネクタ 300"/>
        <xdr:cNvCxnSpPr/>
      </xdr:nvCxnSpPr>
      <xdr:spPr>
        <a:xfrm>
          <a:off x="6972300" y="6573875"/>
          <a:ext cx="8890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117170</xdr:rowOff>
    </xdr:from>
    <xdr:to>
      <xdr:col>55</xdr:col>
      <xdr:colOff>50800</xdr:colOff>
      <xdr:row>37</xdr:row>
      <xdr:rowOff>47320</xdr:rowOff>
    </xdr:to>
    <xdr:sp macro="" textlink="">
      <xdr:nvSpPr>
        <xdr:cNvPr id="311" name="楕円 310"/>
        <xdr:cNvSpPr/>
      </xdr:nvSpPr>
      <xdr:spPr>
        <a:xfrm>
          <a:off x="10426700" y="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95597</xdr:rowOff>
    </xdr:from>
    <xdr:ext cx="534377" cy="259045"/>
    <xdr:sp macro="" textlink="">
      <xdr:nvSpPr>
        <xdr:cNvPr id="312" name="補助費等該当値テキスト"/>
        <xdr:cNvSpPr txBox="1"/>
      </xdr:nvSpPr>
      <xdr:spPr>
        <a:xfrm>
          <a:off x="10528300" y="62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25250</xdr:rowOff>
    </xdr:from>
    <xdr:to>
      <xdr:col>50</xdr:col>
      <xdr:colOff>165100</xdr:colOff>
      <xdr:row>38</xdr:row>
      <xdr:rowOff>126850</xdr:rowOff>
    </xdr:to>
    <xdr:sp macro="" textlink="">
      <xdr:nvSpPr>
        <xdr:cNvPr id="313" name="楕円 312"/>
        <xdr:cNvSpPr/>
      </xdr:nvSpPr>
      <xdr:spPr>
        <a:xfrm>
          <a:off x="9588500" y="65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117977</xdr:rowOff>
    </xdr:from>
    <xdr:ext cx="534377" cy="259045"/>
    <xdr:sp macro="" textlink="">
      <xdr:nvSpPr>
        <xdr:cNvPr id="314" name="テキスト ボックス 313"/>
        <xdr:cNvSpPr txBox="1"/>
      </xdr:nvSpPr>
      <xdr:spPr>
        <a:xfrm>
          <a:off x="9372111" y="66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6071</xdr:rowOff>
    </xdr:from>
    <xdr:to>
      <xdr:col>46</xdr:col>
      <xdr:colOff>38100</xdr:colOff>
      <xdr:row>38</xdr:row>
      <xdr:rowOff>107671</xdr:rowOff>
    </xdr:to>
    <xdr:sp macro="" textlink="">
      <xdr:nvSpPr>
        <xdr:cNvPr id="315" name="楕円 314"/>
        <xdr:cNvSpPr/>
      </xdr:nvSpPr>
      <xdr:spPr>
        <a:xfrm>
          <a:off x="8699500" y="65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98798</xdr:rowOff>
    </xdr:from>
    <xdr:ext cx="534377" cy="259045"/>
    <xdr:sp macro="" textlink="">
      <xdr:nvSpPr>
        <xdr:cNvPr id="316" name="テキスト ボックス 315"/>
        <xdr:cNvSpPr txBox="1"/>
      </xdr:nvSpPr>
      <xdr:spPr>
        <a:xfrm>
          <a:off x="8483111" y="66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37716</xdr:rowOff>
    </xdr:from>
    <xdr:to>
      <xdr:col>41</xdr:col>
      <xdr:colOff>101600</xdr:colOff>
      <xdr:row>38</xdr:row>
      <xdr:rowOff>139316</xdr:rowOff>
    </xdr:to>
    <xdr:sp macro="" textlink="">
      <xdr:nvSpPr>
        <xdr:cNvPr id="317" name="楕円 316"/>
        <xdr:cNvSpPr/>
      </xdr:nvSpPr>
      <xdr:spPr>
        <a:xfrm>
          <a:off x="7810500" y="65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130443</xdr:rowOff>
    </xdr:from>
    <xdr:ext cx="534377" cy="259045"/>
    <xdr:sp macro="" textlink="">
      <xdr:nvSpPr>
        <xdr:cNvPr id="318" name="テキスト ボックス 317"/>
        <xdr:cNvSpPr txBox="1"/>
      </xdr:nvSpPr>
      <xdr:spPr>
        <a:xfrm>
          <a:off x="7594111" y="66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9" name="楕円 318"/>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100702</xdr:rowOff>
    </xdr:from>
    <xdr:ext cx="534377" cy="259045"/>
    <xdr:sp macro="" textlink="">
      <xdr:nvSpPr>
        <xdr:cNvPr id="320" name="テキスト ボックス 319"/>
        <xdr:cNvSpPr txBox="1"/>
      </xdr:nvSpPr>
      <xdr:spPr>
        <a:xfrm>
          <a:off x="6705111" y="66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151128</xdr:rowOff>
    </xdr:from>
    <xdr:to>
      <xdr:col>55</xdr:col>
      <xdr:colOff>0</xdr:colOff>
      <xdr:row>59</xdr:row>
      <xdr:rowOff>24590</xdr:rowOff>
    </xdr:to>
    <xdr:cxnSp macro="">
      <xdr:nvCxnSpPr>
        <xdr:cNvPr id="351" name="直線コネクタ 350"/>
        <xdr:cNvCxnSpPr/>
      </xdr:nvCxnSpPr>
      <xdr:spPr>
        <a:xfrm>
          <a:off x="9639300" y="10095228"/>
          <a:ext cx="8382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31868</xdr:rowOff>
    </xdr:from>
    <xdr:to>
      <xdr:col>50</xdr:col>
      <xdr:colOff>114300</xdr:colOff>
      <xdr:row>58</xdr:row>
      <xdr:rowOff>151128</xdr:rowOff>
    </xdr:to>
    <xdr:cxnSp macro="">
      <xdr:nvCxnSpPr>
        <xdr:cNvPr id="354" name="直線コネクタ 353"/>
        <xdr:cNvCxnSpPr/>
      </xdr:nvCxnSpPr>
      <xdr:spPr>
        <a:xfrm>
          <a:off x="8750300" y="9975968"/>
          <a:ext cx="889000" cy="1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31868</xdr:rowOff>
    </xdr:from>
    <xdr:to>
      <xdr:col>45</xdr:col>
      <xdr:colOff>177800</xdr:colOff>
      <xdr:row>58</xdr:row>
      <xdr:rowOff>112357</xdr:rowOff>
    </xdr:to>
    <xdr:cxnSp macro="">
      <xdr:nvCxnSpPr>
        <xdr:cNvPr id="357" name="直線コネクタ 356"/>
        <xdr:cNvCxnSpPr/>
      </xdr:nvCxnSpPr>
      <xdr:spPr>
        <a:xfrm flipV="1">
          <a:off x="7861300" y="9975968"/>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79987</xdr:rowOff>
    </xdr:from>
    <xdr:to>
      <xdr:col>46</xdr:col>
      <xdr:colOff>38100</xdr:colOff>
      <xdr:row>59</xdr:row>
      <xdr:rowOff>10137</xdr:rowOff>
    </xdr:to>
    <xdr:sp macro="" textlink="">
      <xdr:nvSpPr>
        <xdr:cNvPr id="358" name="フローチャート: 判断 357"/>
        <xdr:cNvSpPr/>
      </xdr:nvSpPr>
      <xdr:spPr>
        <a:xfrm>
          <a:off x="8699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1264</xdr:rowOff>
    </xdr:from>
    <xdr:ext cx="534377" cy="259045"/>
    <xdr:sp macro="" textlink="">
      <xdr:nvSpPr>
        <xdr:cNvPr id="359" name="テキスト ボックス 358"/>
        <xdr:cNvSpPr txBox="1"/>
      </xdr:nvSpPr>
      <xdr:spPr>
        <a:xfrm>
          <a:off x="8483111" y="101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112357</xdr:rowOff>
    </xdr:from>
    <xdr:to>
      <xdr:col>41</xdr:col>
      <xdr:colOff>50800</xdr:colOff>
      <xdr:row>58</xdr:row>
      <xdr:rowOff>154174</xdr:rowOff>
    </xdr:to>
    <xdr:cxnSp macro="">
      <xdr:nvCxnSpPr>
        <xdr:cNvPr id="360" name="直線コネクタ 359"/>
        <xdr:cNvCxnSpPr/>
      </xdr:nvCxnSpPr>
      <xdr:spPr>
        <a:xfrm flipV="1">
          <a:off x="6972300" y="10056457"/>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145240</xdr:rowOff>
    </xdr:from>
    <xdr:to>
      <xdr:col>55</xdr:col>
      <xdr:colOff>50800</xdr:colOff>
      <xdr:row>59</xdr:row>
      <xdr:rowOff>75390</xdr:rowOff>
    </xdr:to>
    <xdr:sp macro="" textlink="">
      <xdr:nvSpPr>
        <xdr:cNvPr id="370" name="楕円 369"/>
        <xdr:cNvSpPr/>
      </xdr:nvSpPr>
      <xdr:spPr>
        <a:xfrm>
          <a:off x="10426700" y="100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100328</xdr:rowOff>
    </xdr:from>
    <xdr:to>
      <xdr:col>50</xdr:col>
      <xdr:colOff>165100</xdr:colOff>
      <xdr:row>59</xdr:row>
      <xdr:rowOff>30478</xdr:rowOff>
    </xdr:to>
    <xdr:sp macro="" textlink="">
      <xdr:nvSpPr>
        <xdr:cNvPr id="372" name="楕円 371"/>
        <xdr:cNvSpPr/>
      </xdr:nvSpPr>
      <xdr:spPr>
        <a:xfrm>
          <a:off x="9588500" y="100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47005</xdr:rowOff>
    </xdr:from>
    <xdr:ext cx="534377" cy="259045"/>
    <xdr:sp macro="" textlink="">
      <xdr:nvSpPr>
        <xdr:cNvPr id="373" name="テキスト ボックス 372"/>
        <xdr:cNvSpPr txBox="1"/>
      </xdr:nvSpPr>
      <xdr:spPr>
        <a:xfrm>
          <a:off x="9372111" y="98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152518</xdr:rowOff>
    </xdr:from>
    <xdr:to>
      <xdr:col>46</xdr:col>
      <xdr:colOff>38100</xdr:colOff>
      <xdr:row>58</xdr:row>
      <xdr:rowOff>82668</xdr:rowOff>
    </xdr:to>
    <xdr:sp macro="" textlink="">
      <xdr:nvSpPr>
        <xdr:cNvPr id="374" name="楕円 373"/>
        <xdr:cNvSpPr/>
      </xdr:nvSpPr>
      <xdr:spPr>
        <a:xfrm>
          <a:off x="8699500" y="99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99195</xdr:rowOff>
    </xdr:from>
    <xdr:ext cx="599010" cy="259045"/>
    <xdr:sp macro="" textlink="">
      <xdr:nvSpPr>
        <xdr:cNvPr id="375" name="テキスト ボックス 374"/>
        <xdr:cNvSpPr txBox="1"/>
      </xdr:nvSpPr>
      <xdr:spPr>
        <a:xfrm>
          <a:off x="8450795" y="970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61557</xdr:rowOff>
    </xdr:from>
    <xdr:to>
      <xdr:col>41</xdr:col>
      <xdr:colOff>101600</xdr:colOff>
      <xdr:row>58</xdr:row>
      <xdr:rowOff>163157</xdr:rowOff>
    </xdr:to>
    <xdr:sp macro="" textlink="">
      <xdr:nvSpPr>
        <xdr:cNvPr id="376" name="楕円 375"/>
        <xdr:cNvSpPr/>
      </xdr:nvSpPr>
      <xdr:spPr>
        <a:xfrm>
          <a:off x="7810500" y="100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154284</xdr:rowOff>
    </xdr:from>
    <xdr:ext cx="534377" cy="259045"/>
    <xdr:sp macro="" textlink="">
      <xdr:nvSpPr>
        <xdr:cNvPr id="377" name="テキスト ボックス 376"/>
        <xdr:cNvSpPr txBox="1"/>
      </xdr:nvSpPr>
      <xdr:spPr>
        <a:xfrm>
          <a:off x="7594111" y="10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103374</xdr:rowOff>
    </xdr:from>
    <xdr:to>
      <xdr:col>36</xdr:col>
      <xdr:colOff>165100</xdr:colOff>
      <xdr:row>59</xdr:row>
      <xdr:rowOff>33524</xdr:rowOff>
    </xdr:to>
    <xdr:sp macro="" textlink="">
      <xdr:nvSpPr>
        <xdr:cNvPr id="378" name="楕円 377"/>
        <xdr:cNvSpPr/>
      </xdr:nvSpPr>
      <xdr:spPr>
        <a:xfrm>
          <a:off x="6921500" y="100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24651</xdr:rowOff>
    </xdr:from>
    <xdr:ext cx="534377" cy="259045"/>
    <xdr:sp macro="" textlink="">
      <xdr:nvSpPr>
        <xdr:cNvPr id="379" name="テキスト ボックス 378"/>
        <xdr:cNvSpPr txBox="1"/>
      </xdr:nvSpPr>
      <xdr:spPr>
        <a:xfrm>
          <a:off x="6705111" y="101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23628</xdr:rowOff>
    </xdr:from>
    <xdr:to>
      <xdr:col>55</xdr:col>
      <xdr:colOff>0</xdr:colOff>
      <xdr:row>79</xdr:row>
      <xdr:rowOff>29124</xdr:rowOff>
    </xdr:to>
    <xdr:cxnSp macro="">
      <xdr:nvCxnSpPr>
        <xdr:cNvPr id="408" name="直線コネクタ 407"/>
        <xdr:cNvCxnSpPr/>
      </xdr:nvCxnSpPr>
      <xdr:spPr>
        <a:xfrm flipV="1">
          <a:off x="9639300" y="13568178"/>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138526</xdr:rowOff>
    </xdr:from>
    <xdr:to>
      <xdr:col>50</xdr:col>
      <xdr:colOff>114300</xdr:colOff>
      <xdr:row>79</xdr:row>
      <xdr:rowOff>29124</xdr:rowOff>
    </xdr:to>
    <xdr:cxnSp macro="">
      <xdr:nvCxnSpPr>
        <xdr:cNvPr id="411" name="直線コネクタ 410"/>
        <xdr:cNvCxnSpPr/>
      </xdr:nvCxnSpPr>
      <xdr:spPr>
        <a:xfrm>
          <a:off x="8750300" y="135116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138526</xdr:rowOff>
    </xdr:from>
    <xdr:to>
      <xdr:col>45</xdr:col>
      <xdr:colOff>177800</xdr:colOff>
      <xdr:row>78</xdr:row>
      <xdr:rowOff>169151</xdr:rowOff>
    </xdr:to>
    <xdr:cxnSp macro="">
      <xdr:nvCxnSpPr>
        <xdr:cNvPr id="414" name="直線コネクタ 413"/>
        <xdr:cNvCxnSpPr/>
      </xdr:nvCxnSpPr>
      <xdr:spPr>
        <a:xfrm flipV="1">
          <a:off x="7861300" y="13511626"/>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88095</xdr:rowOff>
    </xdr:from>
    <xdr:to>
      <xdr:col>46</xdr:col>
      <xdr:colOff>38100</xdr:colOff>
      <xdr:row>79</xdr:row>
      <xdr:rowOff>18245</xdr:rowOff>
    </xdr:to>
    <xdr:sp macro="" textlink="">
      <xdr:nvSpPr>
        <xdr:cNvPr id="415" name="フローチャート: 判断 414"/>
        <xdr:cNvSpPr/>
      </xdr:nvSpPr>
      <xdr:spPr>
        <a:xfrm>
          <a:off x="8699500" y="134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9372</xdr:rowOff>
    </xdr:from>
    <xdr:ext cx="534377" cy="259045"/>
    <xdr:sp macro="" textlink="">
      <xdr:nvSpPr>
        <xdr:cNvPr id="416" name="テキスト ボックス 415"/>
        <xdr:cNvSpPr txBox="1"/>
      </xdr:nvSpPr>
      <xdr:spPr>
        <a:xfrm>
          <a:off x="8483111" y="135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144278</xdr:rowOff>
    </xdr:from>
    <xdr:to>
      <xdr:col>55</xdr:col>
      <xdr:colOff>50800</xdr:colOff>
      <xdr:row>79</xdr:row>
      <xdr:rowOff>74428</xdr:rowOff>
    </xdr:to>
    <xdr:sp macro="" textlink="">
      <xdr:nvSpPr>
        <xdr:cNvPr id="424" name="楕円 423"/>
        <xdr:cNvSpPr/>
      </xdr:nvSpPr>
      <xdr:spPr>
        <a:xfrm>
          <a:off x="10426700" y="13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534377" cy="259045"/>
    <xdr:sp macro="" textlink="">
      <xdr:nvSpPr>
        <xdr:cNvPr id="425" name="普通建設事業費 （ うち新規整備　）該当値テキスト"/>
        <xdr:cNvSpPr txBox="1"/>
      </xdr:nvSpPr>
      <xdr:spPr>
        <a:xfrm>
          <a:off x="10528300" y="13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149774</xdr:rowOff>
    </xdr:from>
    <xdr:to>
      <xdr:col>50</xdr:col>
      <xdr:colOff>165100</xdr:colOff>
      <xdr:row>79</xdr:row>
      <xdr:rowOff>79924</xdr:rowOff>
    </xdr:to>
    <xdr:sp macro="" textlink="">
      <xdr:nvSpPr>
        <xdr:cNvPr id="426" name="楕円 425"/>
        <xdr:cNvSpPr/>
      </xdr:nvSpPr>
      <xdr:spPr>
        <a:xfrm>
          <a:off x="9588500" y="135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71051</xdr:rowOff>
    </xdr:from>
    <xdr:ext cx="469744" cy="259045"/>
    <xdr:sp macro="" textlink="">
      <xdr:nvSpPr>
        <xdr:cNvPr id="427" name="テキスト ボックス 426"/>
        <xdr:cNvSpPr txBox="1"/>
      </xdr:nvSpPr>
      <xdr:spPr>
        <a:xfrm>
          <a:off x="9404428" y="136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87726</xdr:rowOff>
    </xdr:from>
    <xdr:to>
      <xdr:col>46</xdr:col>
      <xdr:colOff>38100</xdr:colOff>
      <xdr:row>79</xdr:row>
      <xdr:rowOff>17876</xdr:rowOff>
    </xdr:to>
    <xdr:sp macro="" textlink="">
      <xdr:nvSpPr>
        <xdr:cNvPr id="428" name="楕円 427"/>
        <xdr:cNvSpPr/>
      </xdr:nvSpPr>
      <xdr:spPr>
        <a:xfrm>
          <a:off x="8699500" y="13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34403</xdr:rowOff>
    </xdr:from>
    <xdr:ext cx="534377" cy="259045"/>
    <xdr:sp macro="" textlink="">
      <xdr:nvSpPr>
        <xdr:cNvPr id="429" name="テキスト ボックス 428"/>
        <xdr:cNvSpPr txBox="1"/>
      </xdr:nvSpPr>
      <xdr:spPr>
        <a:xfrm>
          <a:off x="8483111" y="132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118351</xdr:rowOff>
    </xdr:from>
    <xdr:to>
      <xdr:col>41</xdr:col>
      <xdr:colOff>101600</xdr:colOff>
      <xdr:row>79</xdr:row>
      <xdr:rowOff>48501</xdr:rowOff>
    </xdr:to>
    <xdr:sp macro="" textlink="">
      <xdr:nvSpPr>
        <xdr:cNvPr id="430" name="楕円 429"/>
        <xdr:cNvSpPr/>
      </xdr:nvSpPr>
      <xdr:spPr>
        <a:xfrm>
          <a:off x="7810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39628</xdr:rowOff>
    </xdr:from>
    <xdr:ext cx="534377" cy="259045"/>
    <xdr:sp macro="" textlink="">
      <xdr:nvSpPr>
        <xdr:cNvPr id="431" name="テキスト ボックス 430"/>
        <xdr:cNvSpPr txBox="1"/>
      </xdr:nvSpPr>
      <xdr:spPr>
        <a:xfrm>
          <a:off x="7594111" y="1358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143497</xdr:rowOff>
    </xdr:from>
    <xdr:to>
      <xdr:col>55</xdr:col>
      <xdr:colOff>0</xdr:colOff>
      <xdr:row>97</xdr:row>
      <xdr:rowOff>5753</xdr:rowOff>
    </xdr:to>
    <xdr:cxnSp macro="">
      <xdr:nvCxnSpPr>
        <xdr:cNvPr id="460" name="直線コネクタ 459"/>
        <xdr:cNvCxnSpPr/>
      </xdr:nvCxnSpPr>
      <xdr:spPr>
        <a:xfrm>
          <a:off x="9639300" y="16259797"/>
          <a:ext cx="838200" cy="3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4941</xdr:rowOff>
    </xdr:from>
    <xdr:to>
      <xdr:col>50</xdr:col>
      <xdr:colOff>114300</xdr:colOff>
      <xdr:row>94</xdr:row>
      <xdr:rowOff>143497</xdr:rowOff>
    </xdr:to>
    <xdr:cxnSp macro="">
      <xdr:nvCxnSpPr>
        <xdr:cNvPr id="463" name="直線コネクタ 462"/>
        <xdr:cNvCxnSpPr/>
      </xdr:nvCxnSpPr>
      <xdr:spPr>
        <a:xfrm>
          <a:off x="8750300" y="15778341"/>
          <a:ext cx="889000" cy="4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4941</xdr:rowOff>
    </xdr:from>
    <xdr:to>
      <xdr:col>45</xdr:col>
      <xdr:colOff>177800</xdr:colOff>
      <xdr:row>94</xdr:row>
      <xdr:rowOff>36131</xdr:rowOff>
    </xdr:to>
    <xdr:cxnSp macro="">
      <xdr:nvCxnSpPr>
        <xdr:cNvPr id="466" name="直線コネクタ 465"/>
        <xdr:cNvCxnSpPr/>
      </xdr:nvCxnSpPr>
      <xdr:spPr>
        <a:xfrm flipV="1">
          <a:off x="7861300" y="15778341"/>
          <a:ext cx="889000" cy="3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106972</xdr:rowOff>
    </xdr:from>
    <xdr:to>
      <xdr:col>46</xdr:col>
      <xdr:colOff>38100</xdr:colOff>
      <xdr:row>97</xdr:row>
      <xdr:rowOff>37122</xdr:rowOff>
    </xdr:to>
    <xdr:sp macro="" textlink="">
      <xdr:nvSpPr>
        <xdr:cNvPr id="467" name="フローチャート: 判断 466"/>
        <xdr:cNvSpPr/>
      </xdr:nvSpPr>
      <xdr:spPr>
        <a:xfrm>
          <a:off x="8699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28249</xdr:rowOff>
    </xdr:from>
    <xdr:ext cx="534377" cy="259045"/>
    <xdr:sp macro="" textlink="">
      <xdr:nvSpPr>
        <xdr:cNvPr id="468" name="テキスト ボックス 467"/>
        <xdr:cNvSpPr txBox="1"/>
      </xdr:nvSpPr>
      <xdr:spPr>
        <a:xfrm>
          <a:off x="8483111" y="166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126403</xdr:rowOff>
    </xdr:from>
    <xdr:to>
      <xdr:col>55</xdr:col>
      <xdr:colOff>50800</xdr:colOff>
      <xdr:row>97</xdr:row>
      <xdr:rowOff>56553</xdr:rowOff>
    </xdr:to>
    <xdr:sp macro="" textlink="">
      <xdr:nvSpPr>
        <xdr:cNvPr id="476" name="楕円 475"/>
        <xdr:cNvSpPr/>
      </xdr:nvSpPr>
      <xdr:spPr>
        <a:xfrm>
          <a:off x="10426700" y="165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104830</xdr:rowOff>
    </xdr:from>
    <xdr:ext cx="534377" cy="259045"/>
    <xdr:sp macro="" textlink="">
      <xdr:nvSpPr>
        <xdr:cNvPr id="477" name="普通建設事業費 （ うち更新整備　）該当値テキスト"/>
        <xdr:cNvSpPr txBox="1"/>
      </xdr:nvSpPr>
      <xdr:spPr>
        <a:xfrm>
          <a:off x="10528300" y="165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92697</xdr:rowOff>
    </xdr:from>
    <xdr:to>
      <xdr:col>50</xdr:col>
      <xdr:colOff>165100</xdr:colOff>
      <xdr:row>95</xdr:row>
      <xdr:rowOff>22847</xdr:rowOff>
    </xdr:to>
    <xdr:sp macro="" textlink="">
      <xdr:nvSpPr>
        <xdr:cNvPr id="478" name="楕円 477"/>
        <xdr:cNvSpPr/>
      </xdr:nvSpPr>
      <xdr:spPr>
        <a:xfrm>
          <a:off x="9588500" y="162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39374</xdr:rowOff>
    </xdr:from>
    <xdr:ext cx="534377" cy="259045"/>
    <xdr:sp macro="" textlink="">
      <xdr:nvSpPr>
        <xdr:cNvPr id="479" name="テキスト ボックス 478"/>
        <xdr:cNvSpPr txBox="1"/>
      </xdr:nvSpPr>
      <xdr:spPr>
        <a:xfrm>
          <a:off x="9372111" y="159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125591</xdr:rowOff>
    </xdr:from>
    <xdr:to>
      <xdr:col>46</xdr:col>
      <xdr:colOff>38100</xdr:colOff>
      <xdr:row>92</xdr:row>
      <xdr:rowOff>55741</xdr:rowOff>
    </xdr:to>
    <xdr:sp macro="" textlink="">
      <xdr:nvSpPr>
        <xdr:cNvPr id="480" name="楕円 479"/>
        <xdr:cNvSpPr/>
      </xdr:nvSpPr>
      <xdr:spPr>
        <a:xfrm>
          <a:off x="8699500" y="15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72268</xdr:rowOff>
    </xdr:from>
    <xdr:ext cx="534377" cy="259045"/>
    <xdr:sp macro="" textlink="">
      <xdr:nvSpPr>
        <xdr:cNvPr id="481" name="テキスト ボックス 480"/>
        <xdr:cNvSpPr txBox="1"/>
      </xdr:nvSpPr>
      <xdr:spPr>
        <a:xfrm>
          <a:off x="8483111" y="155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156781</xdr:rowOff>
    </xdr:from>
    <xdr:to>
      <xdr:col>41</xdr:col>
      <xdr:colOff>101600</xdr:colOff>
      <xdr:row>94</xdr:row>
      <xdr:rowOff>86931</xdr:rowOff>
    </xdr:to>
    <xdr:sp macro="" textlink="">
      <xdr:nvSpPr>
        <xdr:cNvPr id="482" name="楕円 481"/>
        <xdr:cNvSpPr/>
      </xdr:nvSpPr>
      <xdr:spPr>
        <a:xfrm>
          <a:off x="7810500" y="161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103458</xdr:rowOff>
    </xdr:from>
    <xdr:ext cx="534377" cy="259045"/>
    <xdr:sp macro="" textlink="">
      <xdr:nvSpPr>
        <xdr:cNvPr id="483" name="テキスト ボックス 482"/>
        <xdr:cNvSpPr txBox="1"/>
      </xdr:nvSpPr>
      <xdr:spPr>
        <a:xfrm>
          <a:off x="7594111" y="158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147101</xdr:rowOff>
    </xdr:from>
    <xdr:to>
      <xdr:col>85</xdr:col>
      <xdr:colOff>127000</xdr:colOff>
      <xdr:row>38</xdr:row>
      <xdr:rowOff>21234</xdr:rowOff>
    </xdr:to>
    <xdr:cxnSp macro="">
      <xdr:nvCxnSpPr>
        <xdr:cNvPr id="508" name="直線コネクタ 507"/>
        <xdr:cNvCxnSpPr/>
      </xdr:nvCxnSpPr>
      <xdr:spPr>
        <a:xfrm flipV="1">
          <a:off x="15481300" y="6319301"/>
          <a:ext cx="838200" cy="2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98428</xdr:rowOff>
    </xdr:from>
    <xdr:ext cx="469744" cy="259045"/>
    <xdr:sp macro="" textlink="">
      <xdr:nvSpPr>
        <xdr:cNvPr id="509" name="災害復旧事業費平均値テキスト"/>
        <xdr:cNvSpPr txBox="1"/>
      </xdr:nvSpPr>
      <xdr:spPr>
        <a:xfrm>
          <a:off x="16370300" y="6442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21234</xdr:rowOff>
    </xdr:from>
    <xdr:to>
      <xdr:col>81</xdr:col>
      <xdr:colOff>50800</xdr:colOff>
      <xdr:row>38</xdr:row>
      <xdr:rowOff>22577</xdr:rowOff>
    </xdr:to>
    <xdr:cxnSp macro="">
      <xdr:nvCxnSpPr>
        <xdr:cNvPr id="511" name="直線コネクタ 510"/>
        <xdr:cNvCxnSpPr/>
      </xdr:nvCxnSpPr>
      <xdr:spPr>
        <a:xfrm flipV="1">
          <a:off x="14592300" y="6536334"/>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20313</xdr:rowOff>
    </xdr:from>
    <xdr:to>
      <xdr:col>76</xdr:col>
      <xdr:colOff>114300</xdr:colOff>
      <xdr:row>38</xdr:row>
      <xdr:rowOff>22577</xdr:rowOff>
    </xdr:to>
    <xdr:cxnSp macro="">
      <xdr:nvCxnSpPr>
        <xdr:cNvPr id="514" name="直線コネクタ 513"/>
        <xdr:cNvCxnSpPr/>
      </xdr:nvCxnSpPr>
      <xdr:spPr>
        <a:xfrm>
          <a:off x="13703300" y="6535413"/>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117664</xdr:rowOff>
    </xdr:from>
    <xdr:to>
      <xdr:col>76</xdr:col>
      <xdr:colOff>165100</xdr:colOff>
      <xdr:row>38</xdr:row>
      <xdr:rowOff>47814</xdr:rowOff>
    </xdr:to>
    <xdr:sp macro="" textlink="">
      <xdr:nvSpPr>
        <xdr:cNvPr id="515" name="フローチャート: 判断 514"/>
        <xdr:cNvSpPr/>
      </xdr:nvSpPr>
      <xdr:spPr>
        <a:xfrm>
          <a:off x="14541500" y="64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64341</xdr:rowOff>
    </xdr:from>
    <xdr:ext cx="469744" cy="259045"/>
    <xdr:sp macro="" textlink="">
      <xdr:nvSpPr>
        <xdr:cNvPr id="516" name="テキスト ボックス 515"/>
        <xdr:cNvSpPr txBox="1"/>
      </xdr:nvSpPr>
      <xdr:spPr>
        <a:xfrm>
          <a:off x="14357428" y="62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20313</xdr:rowOff>
    </xdr:from>
    <xdr:to>
      <xdr:col>71</xdr:col>
      <xdr:colOff>177800</xdr:colOff>
      <xdr:row>38</xdr:row>
      <xdr:rowOff>24126</xdr:rowOff>
    </xdr:to>
    <xdr:cxnSp macro="">
      <xdr:nvCxnSpPr>
        <xdr:cNvPr id="517" name="直線コネクタ 516"/>
        <xdr:cNvCxnSpPr/>
      </xdr:nvCxnSpPr>
      <xdr:spPr>
        <a:xfrm flipV="1">
          <a:off x="12814300" y="6535413"/>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96301</xdr:rowOff>
    </xdr:from>
    <xdr:to>
      <xdr:col>85</xdr:col>
      <xdr:colOff>177800</xdr:colOff>
      <xdr:row>37</xdr:row>
      <xdr:rowOff>26451</xdr:rowOff>
    </xdr:to>
    <xdr:sp macro="" textlink="">
      <xdr:nvSpPr>
        <xdr:cNvPr id="527" name="楕円 526"/>
        <xdr:cNvSpPr/>
      </xdr:nvSpPr>
      <xdr:spPr>
        <a:xfrm>
          <a:off x="16268700" y="62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119178</xdr:rowOff>
    </xdr:from>
    <xdr:ext cx="534377" cy="259045"/>
    <xdr:sp macro="" textlink="">
      <xdr:nvSpPr>
        <xdr:cNvPr id="528" name="災害復旧事業費該当値テキスト"/>
        <xdr:cNvSpPr txBox="1"/>
      </xdr:nvSpPr>
      <xdr:spPr>
        <a:xfrm>
          <a:off x="16370300" y="611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141884</xdr:rowOff>
    </xdr:from>
    <xdr:to>
      <xdr:col>81</xdr:col>
      <xdr:colOff>101600</xdr:colOff>
      <xdr:row>38</xdr:row>
      <xdr:rowOff>72034</xdr:rowOff>
    </xdr:to>
    <xdr:sp macro="" textlink="">
      <xdr:nvSpPr>
        <xdr:cNvPr id="529" name="楕円 528"/>
        <xdr:cNvSpPr/>
      </xdr:nvSpPr>
      <xdr:spPr>
        <a:xfrm>
          <a:off x="15430500" y="64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63161</xdr:rowOff>
    </xdr:from>
    <xdr:ext cx="378565" cy="259045"/>
    <xdr:sp macro="" textlink="">
      <xdr:nvSpPr>
        <xdr:cNvPr id="530" name="テキスト ボックス 529"/>
        <xdr:cNvSpPr txBox="1"/>
      </xdr:nvSpPr>
      <xdr:spPr>
        <a:xfrm>
          <a:off x="15292017" y="657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143227</xdr:rowOff>
    </xdr:from>
    <xdr:to>
      <xdr:col>76</xdr:col>
      <xdr:colOff>165100</xdr:colOff>
      <xdr:row>38</xdr:row>
      <xdr:rowOff>73377</xdr:rowOff>
    </xdr:to>
    <xdr:sp macro="" textlink="">
      <xdr:nvSpPr>
        <xdr:cNvPr id="531" name="楕円 530"/>
        <xdr:cNvSpPr/>
      </xdr:nvSpPr>
      <xdr:spPr>
        <a:xfrm>
          <a:off x="14541500" y="64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64504</xdr:rowOff>
    </xdr:from>
    <xdr:ext cx="378565" cy="259045"/>
    <xdr:sp macro="" textlink="">
      <xdr:nvSpPr>
        <xdr:cNvPr id="532" name="テキスト ボックス 531"/>
        <xdr:cNvSpPr txBox="1"/>
      </xdr:nvSpPr>
      <xdr:spPr>
        <a:xfrm>
          <a:off x="14403017" y="6579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140963</xdr:rowOff>
    </xdr:from>
    <xdr:to>
      <xdr:col>72</xdr:col>
      <xdr:colOff>38100</xdr:colOff>
      <xdr:row>38</xdr:row>
      <xdr:rowOff>71113</xdr:rowOff>
    </xdr:to>
    <xdr:sp macro="" textlink="">
      <xdr:nvSpPr>
        <xdr:cNvPr id="533" name="楕円 532"/>
        <xdr:cNvSpPr/>
      </xdr:nvSpPr>
      <xdr:spPr>
        <a:xfrm>
          <a:off x="13652500" y="64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62240</xdr:rowOff>
    </xdr:from>
    <xdr:ext cx="378565" cy="259045"/>
    <xdr:sp macro="" textlink="">
      <xdr:nvSpPr>
        <xdr:cNvPr id="534" name="テキスト ボックス 533"/>
        <xdr:cNvSpPr txBox="1"/>
      </xdr:nvSpPr>
      <xdr:spPr>
        <a:xfrm>
          <a:off x="13514017" y="6577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144776</xdr:rowOff>
    </xdr:from>
    <xdr:to>
      <xdr:col>67</xdr:col>
      <xdr:colOff>101600</xdr:colOff>
      <xdr:row>38</xdr:row>
      <xdr:rowOff>74926</xdr:rowOff>
    </xdr:to>
    <xdr:sp macro="" textlink="">
      <xdr:nvSpPr>
        <xdr:cNvPr id="535" name="楕円 534"/>
        <xdr:cNvSpPr/>
      </xdr:nvSpPr>
      <xdr:spPr>
        <a:xfrm>
          <a:off x="12763500" y="64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66053</xdr:rowOff>
    </xdr:from>
    <xdr:ext cx="378565" cy="259045"/>
    <xdr:sp macro="" textlink="">
      <xdr:nvSpPr>
        <xdr:cNvPr id="536" name="テキスト ボックス 535"/>
        <xdr:cNvSpPr txBox="1"/>
      </xdr:nvSpPr>
      <xdr:spPr>
        <a:xfrm>
          <a:off x="12625017" y="658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66535</xdr:rowOff>
    </xdr:from>
    <xdr:to>
      <xdr:col>85</xdr:col>
      <xdr:colOff>127000</xdr:colOff>
      <xdr:row>74</xdr:row>
      <xdr:rowOff>72517</xdr:rowOff>
    </xdr:to>
    <xdr:cxnSp macro="">
      <xdr:nvCxnSpPr>
        <xdr:cNvPr id="620" name="直線コネクタ 619"/>
        <xdr:cNvCxnSpPr/>
      </xdr:nvCxnSpPr>
      <xdr:spPr>
        <a:xfrm flipV="1">
          <a:off x="15481300" y="12753835"/>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55855</xdr:rowOff>
    </xdr:from>
    <xdr:to>
      <xdr:col>81</xdr:col>
      <xdr:colOff>50800</xdr:colOff>
      <xdr:row>74</xdr:row>
      <xdr:rowOff>72517</xdr:rowOff>
    </xdr:to>
    <xdr:cxnSp macro="">
      <xdr:nvCxnSpPr>
        <xdr:cNvPr id="623" name="直線コネクタ 622"/>
        <xdr:cNvCxnSpPr/>
      </xdr:nvCxnSpPr>
      <xdr:spPr>
        <a:xfrm>
          <a:off x="14592300" y="12743155"/>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55855</xdr:rowOff>
    </xdr:from>
    <xdr:to>
      <xdr:col>76</xdr:col>
      <xdr:colOff>114300</xdr:colOff>
      <xdr:row>74</xdr:row>
      <xdr:rowOff>119482</xdr:rowOff>
    </xdr:to>
    <xdr:cxnSp macro="">
      <xdr:nvCxnSpPr>
        <xdr:cNvPr id="626" name="直線コネクタ 625"/>
        <xdr:cNvCxnSpPr/>
      </xdr:nvCxnSpPr>
      <xdr:spPr>
        <a:xfrm flipV="1">
          <a:off x="13703300" y="12743155"/>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125247</xdr:rowOff>
    </xdr:from>
    <xdr:to>
      <xdr:col>76</xdr:col>
      <xdr:colOff>165100</xdr:colOff>
      <xdr:row>74</xdr:row>
      <xdr:rowOff>55397</xdr:rowOff>
    </xdr:to>
    <xdr:sp macro="" textlink="">
      <xdr:nvSpPr>
        <xdr:cNvPr id="627" name="フローチャート: 判断 626"/>
        <xdr:cNvSpPr/>
      </xdr:nvSpPr>
      <xdr:spPr>
        <a:xfrm>
          <a:off x="14541500" y="1264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71924</xdr:rowOff>
    </xdr:from>
    <xdr:ext cx="534377" cy="259045"/>
    <xdr:sp macro="" textlink="">
      <xdr:nvSpPr>
        <xdr:cNvPr id="628" name="テキスト ボックス 627"/>
        <xdr:cNvSpPr txBox="1"/>
      </xdr:nvSpPr>
      <xdr:spPr>
        <a:xfrm>
          <a:off x="14325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119482</xdr:rowOff>
    </xdr:from>
    <xdr:to>
      <xdr:col>71</xdr:col>
      <xdr:colOff>177800</xdr:colOff>
      <xdr:row>74</xdr:row>
      <xdr:rowOff>139522</xdr:rowOff>
    </xdr:to>
    <xdr:cxnSp macro="">
      <xdr:nvCxnSpPr>
        <xdr:cNvPr id="629" name="直線コネクタ 628"/>
        <xdr:cNvCxnSpPr/>
      </xdr:nvCxnSpPr>
      <xdr:spPr>
        <a:xfrm flipV="1">
          <a:off x="12814300" y="12806782"/>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15735</xdr:rowOff>
    </xdr:from>
    <xdr:to>
      <xdr:col>85</xdr:col>
      <xdr:colOff>177800</xdr:colOff>
      <xdr:row>74</xdr:row>
      <xdr:rowOff>117335</xdr:rowOff>
    </xdr:to>
    <xdr:sp macro="" textlink="">
      <xdr:nvSpPr>
        <xdr:cNvPr id="639" name="楕円 638"/>
        <xdr:cNvSpPr/>
      </xdr:nvSpPr>
      <xdr:spPr>
        <a:xfrm>
          <a:off x="16268700" y="127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38612</xdr:rowOff>
    </xdr:from>
    <xdr:ext cx="534377" cy="259045"/>
    <xdr:sp macro="" textlink="">
      <xdr:nvSpPr>
        <xdr:cNvPr id="640" name="公債費該当値テキスト"/>
        <xdr:cNvSpPr txBox="1"/>
      </xdr:nvSpPr>
      <xdr:spPr>
        <a:xfrm>
          <a:off x="16370300" y="125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21717</xdr:rowOff>
    </xdr:from>
    <xdr:to>
      <xdr:col>81</xdr:col>
      <xdr:colOff>101600</xdr:colOff>
      <xdr:row>74</xdr:row>
      <xdr:rowOff>123317</xdr:rowOff>
    </xdr:to>
    <xdr:sp macro="" textlink="">
      <xdr:nvSpPr>
        <xdr:cNvPr id="641" name="楕円 640"/>
        <xdr:cNvSpPr/>
      </xdr:nvSpPr>
      <xdr:spPr>
        <a:xfrm>
          <a:off x="15430500" y="12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139844</xdr:rowOff>
    </xdr:from>
    <xdr:ext cx="534377" cy="259045"/>
    <xdr:sp macro="" textlink="">
      <xdr:nvSpPr>
        <xdr:cNvPr id="642" name="テキスト ボックス 641"/>
        <xdr:cNvSpPr txBox="1"/>
      </xdr:nvSpPr>
      <xdr:spPr>
        <a:xfrm>
          <a:off x="15214111" y="12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5055</xdr:rowOff>
    </xdr:from>
    <xdr:to>
      <xdr:col>76</xdr:col>
      <xdr:colOff>165100</xdr:colOff>
      <xdr:row>74</xdr:row>
      <xdr:rowOff>106655</xdr:rowOff>
    </xdr:to>
    <xdr:sp macro="" textlink="">
      <xdr:nvSpPr>
        <xdr:cNvPr id="643" name="楕円 642"/>
        <xdr:cNvSpPr/>
      </xdr:nvSpPr>
      <xdr:spPr>
        <a:xfrm>
          <a:off x="14541500" y="126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97782</xdr:rowOff>
    </xdr:from>
    <xdr:ext cx="534377" cy="259045"/>
    <xdr:sp macro="" textlink="">
      <xdr:nvSpPr>
        <xdr:cNvPr id="644" name="テキスト ボックス 643"/>
        <xdr:cNvSpPr txBox="1"/>
      </xdr:nvSpPr>
      <xdr:spPr>
        <a:xfrm>
          <a:off x="14325111" y="127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68682</xdr:rowOff>
    </xdr:from>
    <xdr:to>
      <xdr:col>72</xdr:col>
      <xdr:colOff>38100</xdr:colOff>
      <xdr:row>74</xdr:row>
      <xdr:rowOff>170282</xdr:rowOff>
    </xdr:to>
    <xdr:sp macro="" textlink="">
      <xdr:nvSpPr>
        <xdr:cNvPr id="645" name="楕円 644"/>
        <xdr:cNvSpPr/>
      </xdr:nvSpPr>
      <xdr:spPr>
        <a:xfrm>
          <a:off x="13652500" y="127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161409</xdr:rowOff>
    </xdr:from>
    <xdr:ext cx="534377" cy="259045"/>
    <xdr:sp macro="" textlink="">
      <xdr:nvSpPr>
        <xdr:cNvPr id="646" name="テキスト ボックス 645"/>
        <xdr:cNvSpPr txBox="1"/>
      </xdr:nvSpPr>
      <xdr:spPr>
        <a:xfrm>
          <a:off x="13436111" y="128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88722</xdr:rowOff>
    </xdr:from>
    <xdr:to>
      <xdr:col>67</xdr:col>
      <xdr:colOff>101600</xdr:colOff>
      <xdr:row>75</xdr:row>
      <xdr:rowOff>18872</xdr:rowOff>
    </xdr:to>
    <xdr:sp macro="" textlink="">
      <xdr:nvSpPr>
        <xdr:cNvPr id="647" name="楕円 646"/>
        <xdr:cNvSpPr/>
      </xdr:nvSpPr>
      <xdr:spPr>
        <a:xfrm>
          <a:off x="12763500" y="127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9999</xdr:rowOff>
    </xdr:from>
    <xdr:ext cx="534377" cy="259045"/>
    <xdr:sp macro="" textlink="">
      <xdr:nvSpPr>
        <xdr:cNvPr id="648" name="テキスト ボックス 647"/>
        <xdr:cNvSpPr txBox="1"/>
      </xdr:nvSpPr>
      <xdr:spPr>
        <a:xfrm>
          <a:off x="12547111" y="128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116611</xdr:rowOff>
    </xdr:from>
    <xdr:to>
      <xdr:col>85</xdr:col>
      <xdr:colOff>127000</xdr:colOff>
      <xdr:row>98</xdr:row>
      <xdr:rowOff>119636</xdr:rowOff>
    </xdr:to>
    <xdr:cxnSp macro="">
      <xdr:nvCxnSpPr>
        <xdr:cNvPr id="677" name="直線コネクタ 676"/>
        <xdr:cNvCxnSpPr/>
      </xdr:nvCxnSpPr>
      <xdr:spPr>
        <a:xfrm>
          <a:off x="15481300" y="16918711"/>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100312</xdr:rowOff>
    </xdr:from>
    <xdr:to>
      <xdr:col>81</xdr:col>
      <xdr:colOff>50800</xdr:colOff>
      <xdr:row>98</xdr:row>
      <xdr:rowOff>116611</xdr:rowOff>
    </xdr:to>
    <xdr:cxnSp macro="">
      <xdr:nvCxnSpPr>
        <xdr:cNvPr id="680" name="直線コネクタ 679"/>
        <xdr:cNvCxnSpPr/>
      </xdr:nvCxnSpPr>
      <xdr:spPr>
        <a:xfrm>
          <a:off x="14592300" y="16902412"/>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55750</xdr:rowOff>
    </xdr:from>
    <xdr:to>
      <xdr:col>76</xdr:col>
      <xdr:colOff>114300</xdr:colOff>
      <xdr:row>98</xdr:row>
      <xdr:rowOff>100312</xdr:rowOff>
    </xdr:to>
    <xdr:cxnSp macro="">
      <xdr:nvCxnSpPr>
        <xdr:cNvPr id="683" name="直線コネクタ 682"/>
        <xdr:cNvCxnSpPr/>
      </xdr:nvCxnSpPr>
      <xdr:spPr>
        <a:xfrm>
          <a:off x="13703300" y="16857850"/>
          <a:ext cx="889000" cy="4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4" name="フローチャート: 判断 683"/>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5" name="テキスト ボックス 684"/>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55750</xdr:rowOff>
    </xdr:from>
    <xdr:to>
      <xdr:col>71</xdr:col>
      <xdr:colOff>177800</xdr:colOff>
      <xdr:row>98</xdr:row>
      <xdr:rowOff>74938</xdr:rowOff>
    </xdr:to>
    <xdr:cxnSp macro="">
      <xdr:nvCxnSpPr>
        <xdr:cNvPr id="686" name="直線コネクタ 685"/>
        <xdr:cNvCxnSpPr/>
      </xdr:nvCxnSpPr>
      <xdr:spPr>
        <a:xfrm flipV="1">
          <a:off x="12814300" y="16857850"/>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68836</xdr:rowOff>
    </xdr:from>
    <xdr:to>
      <xdr:col>85</xdr:col>
      <xdr:colOff>177800</xdr:colOff>
      <xdr:row>98</xdr:row>
      <xdr:rowOff>170436</xdr:rowOff>
    </xdr:to>
    <xdr:sp macro="" textlink="">
      <xdr:nvSpPr>
        <xdr:cNvPr id="696" name="楕円 695"/>
        <xdr:cNvSpPr/>
      </xdr:nvSpPr>
      <xdr:spPr>
        <a:xfrm>
          <a:off x="16268700" y="168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7"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65811</xdr:rowOff>
    </xdr:from>
    <xdr:to>
      <xdr:col>81</xdr:col>
      <xdr:colOff>101600</xdr:colOff>
      <xdr:row>98</xdr:row>
      <xdr:rowOff>167411</xdr:rowOff>
    </xdr:to>
    <xdr:sp macro="" textlink="">
      <xdr:nvSpPr>
        <xdr:cNvPr id="698" name="楕円 697"/>
        <xdr:cNvSpPr/>
      </xdr:nvSpPr>
      <xdr:spPr>
        <a:xfrm>
          <a:off x="15430500" y="168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12488</xdr:rowOff>
    </xdr:from>
    <xdr:ext cx="534377" cy="259045"/>
    <xdr:sp macro="" textlink="">
      <xdr:nvSpPr>
        <xdr:cNvPr id="699" name="テキスト ボックス 698"/>
        <xdr:cNvSpPr txBox="1"/>
      </xdr:nvSpPr>
      <xdr:spPr>
        <a:xfrm>
          <a:off x="15214111" y="166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49512</xdr:rowOff>
    </xdr:from>
    <xdr:to>
      <xdr:col>76</xdr:col>
      <xdr:colOff>165100</xdr:colOff>
      <xdr:row>98</xdr:row>
      <xdr:rowOff>151112</xdr:rowOff>
    </xdr:to>
    <xdr:sp macro="" textlink="">
      <xdr:nvSpPr>
        <xdr:cNvPr id="700" name="楕円 699"/>
        <xdr:cNvSpPr/>
      </xdr:nvSpPr>
      <xdr:spPr>
        <a:xfrm>
          <a:off x="14541500" y="16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142239</xdr:rowOff>
    </xdr:from>
    <xdr:ext cx="534377" cy="259045"/>
    <xdr:sp macro="" textlink="">
      <xdr:nvSpPr>
        <xdr:cNvPr id="701" name="テキスト ボックス 700"/>
        <xdr:cNvSpPr txBox="1"/>
      </xdr:nvSpPr>
      <xdr:spPr>
        <a:xfrm>
          <a:off x="14325111" y="1694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4950</xdr:rowOff>
    </xdr:from>
    <xdr:to>
      <xdr:col>72</xdr:col>
      <xdr:colOff>38100</xdr:colOff>
      <xdr:row>98</xdr:row>
      <xdr:rowOff>106550</xdr:rowOff>
    </xdr:to>
    <xdr:sp macro="" textlink="">
      <xdr:nvSpPr>
        <xdr:cNvPr id="702" name="楕円 701"/>
        <xdr:cNvSpPr/>
      </xdr:nvSpPr>
      <xdr:spPr>
        <a:xfrm>
          <a:off x="13652500" y="16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97677</xdr:rowOff>
    </xdr:from>
    <xdr:ext cx="534377" cy="259045"/>
    <xdr:sp macro="" textlink="">
      <xdr:nvSpPr>
        <xdr:cNvPr id="703" name="テキスト ボックス 702"/>
        <xdr:cNvSpPr txBox="1"/>
      </xdr:nvSpPr>
      <xdr:spPr>
        <a:xfrm>
          <a:off x="13436111" y="168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24138</xdr:rowOff>
    </xdr:from>
    <xdr:to>
      <xdr:col>67</xdr:col>
      <xdr:colOff>101600</xdr:colOff>
      <xdr:row>98</xdr:row>
      <xdr:rowOff>125738</xdr:rowOff>
    </xdr:to>
    <xdr:sp macro="" textlink="">
      <xdr:nvSpPr>
        <xdr:cNvPr id="704" name="楕円 703"/>
        <xdr:cNvSpPr/>
      </xdr:nvSpPr>
      <xdr:spPr>
        <a:xfrm>
          <a:off x="12763500" y="168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116865</xdr:rowOff>
    </xdr:from>
    <xdr:ext cx="534377" cy="259045"/>
    <xdr:sp macro="" textlink="">
      <xdr:nvSpPr>
        <xdr:cNvPr id="705" name="テキスト ボックス 704"/>
        <xdr:cNvSpPr txBox="1"/>
      </xdr:nvSpPr>
      <xdr:spPr>
        <a:xfrm>
          <a:off x="12547111" y="169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73144</xdr:rowOff>
    </xdr:from>
    <xdr:to>
      <xdr:col>116</xdr:col>
      <xdr:colOff>63500</xdr:colOff>
      <xdr:row>39</xdr:row>
      <xdr:rowOff>74909</xdr:rowOff>
    </xdr:to>
    <xdr:cxnSp macro="">
      <xdr:nvCxnSpPr>
        <xdr:cNvPr id="736" name="直線コネクタ 735"/>
        <xdr:cNvCxnSpPr/>
      </xdr:nvCxnSpPr>
      <xdr:spPr>
        <a:xfrm flipV="1">
          <a:off x="21323300" y="6759694"/>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74909</xdr:rowOff>
    </xdr:from>
    <xdr:to>
      <xdr:col>111</xdr:col>
      <xdr:colOff>177800</xdr:colOff>
      <xdr:row>39</xdr:row>
      <xdr:rowOff>78501</xdr:rowOff>
    </xdr:to>
    <xdr:cxnSp macro="">
      <xdr:nvCxnSpPr>
        <xdr:cNvPr id="739" name="直線コネクタ 738"/>
        <xdr:cNvCxnSpPr/>
      </xdr:nvCxnSpPr>
      <xdr:spPr>
        <a:xfrm flipV="1">
          <a:off x="20434300" y="676145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78501</xdr:rowOff>
    </xdr:from>
    <xdr:to>
      <xdr:col>107</xdr:col>
      <xdr:colOff>50800</xdr:colOff>
      <xdr:row>39</xdr:row>
      <xdr:rowOff>79904</xdr:rowOff>
    </xdr:to>
    <xdr:cxnSp macro="">
      <xdr:nvCxnSpPr>
        <xdr:cNvPr id="742" name="直線コネクタ 741"/>
        <xdr:cNvCxnSpPr/>
      </xdr:nvCxnSpPr>
      <xdr:spPr>
        <a:xfrm flipV="1">
          <a:off x="19545300" y="6765051"/>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163881</xdr:rowOff>
    </xdr:from>
    <xdr:to>
      <xdr:col>107</xdr:col>
      <xdr:colOff>101600</xdr:colOff>
      <xdr:row>39</xdr:row>
      <xdr:rowOff>94031</xdr:rowOff>
    </xdr:to>
    <xdr:sp macro="" textlink="">
      <xdr:nvSpPr>
        <xdr:cNvPr id="743" name="フローチャート: 判断 742"/>
        <xdr:cNvSpPr/>
      </xdr:nvSpPr>
      <xdr:spPr>
        <a:xfrm>
          <a:off x="20383500" y="667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110558</xdr:rowOff>
    </xdr:from>
    <xdr:ext cx="469744" cy="259045"/>
    <xdr:sp macro="" textlink="">
      <xdr:nvSpPr>
        <xdr:cNvPr id="744" name="テキスト ボックス 743"/>
        <xdr:cNvSpPr txBox="1"/>
      </xdr:nvSpPr>
      <xdr:spPr>
        <a:xfrm>
          <a:off x="20199428" y="64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79904</xdr:rowOff>
    </xdr:from>
    <xdr:to>
      <xdr:col>102</xdr:col>
      <xdr:colOff>114300</xdr:colOff>
      <xdr:row>39</xdr:row>
      <xdr:rowOff>81309</xdr:rowOff>
    </xdr:to>
    <xdr:cxnSp macro="">
      <xdr:nvCxnSpPr>
        <xdr:cNvPr id="745" name="直線コネクタ 744"/>
        <xdr:cNvCxnSpPr/>
      </xdr:nvCxnSpPr>
      <xdr:spPr>
        <a:xfrm flipV="1">
          <a:off x="18656300" y="6766454"/>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22344</xdr:rowOff>
    </xdr:from>
    <xdr:to>
      <xdr:col>116</xdr:col>
      <xdr:colOff>114300</xdr:colOff>
      <xdr:row>39</xdr:row>
      <xdr:rowOff>123944</xdr:rowOff>
    </xdr:to>
    <xdr:sp macro="" textlink="">
      <xdr:nvSpPr>
        <xdr:cNvPr id="755" name="楕円 754"/>
        <xdr:cNvSpPr/>
      </xdr:nvSpPr>
      <xdr:spPr>
        <a:xfrm>
          <a:off x="22110700" y="67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118369</xdr:rowOff>
    </xdr:from>
    <xdr:ext cx="378565" cy="259045"/>
    <xdr:sp macro="" textlink="">
      <xdr:nvSpPr>
        <xdr:cNvPr id="756" name="投資及び出資金該当値テキスト"/>
        <xdr:cNvSpPr txBox="1"/>
      </xdr:nvSpPr>
      <xdr:spPr>
        <a:xfrm>
          <a:off x="22212300" y="663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24109</xdr:rowOff>
    </xdr:from>
    <xdr:to>
      <xdr:col>112</xdr:col>
      <xdr:colOff>38100</xdr:colOff>
      <xdr:row>39</xdr:row>
      <xdr:rowOff>125709</xdr:rowOff>
    </xdr:to>
    <xdr:sp macro="" textlink="">
      <xdr:nvSpPr>
        <xdr:cNvPr id="757" name="楕円 756"/>
        <xdr:cNvSpPr/>
      </xdr:nvSpPr>
      <xdr:spPr>
        <a:xfrm>
          <a:off x="21272500" y="67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116836</xdr:rowOff>
    </xdr:from>
    <xdr:ext cx="378565" cy="259045"/>
    <xdr:sp macro="" textlink="">
      <xdr:nvSpPr>
        <xdr:cNvPr id="758" name="テキスト ボックス 757"/>
        <xdr:cNvSpPr txBox="1"/>
      </xdr:nvSpPr>
      <xdr:spPr>
        <a:xfrm>
          <a:off x="21134017" y="6803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27701</xdr:rowOff>
    </xdr:from>
    <xdr:to>
      <xdr:col>107</xdr:col>
      <xdr:colOff>101600</xdr:colOff>
      <xdr:row>39</xdr:row>
      <xdr:rowOff>129301</xdr:rowOff>
    </xdr:to>
    <xdr:sp macro="" textlink="">
      <xdr:nvSpPr>
        <xdr:cNvPr id="759" name="楕円 758"/>
        <xdr:cNvSpPr/>
      </xdr:nvSpPr>
      <xdr:spPr>
        <a:xfrm>
          <a:off x="20383500" y="67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120428</xdr:rowOff>
    </xdr:from>
    <xdr:ext cx="378565" cy="259045"/>
    <xdr:sp macro="" textlink="">
      <xdr:nvSpPr>
        <xdr:cNvPr id="760" name="テキスト ボックス 759"/>
        <xdr:cNvSpPr txBox="1"/>
      </xdr:nvSpPr>
      <xdr:spPr>
        <a:xfrm>
          <a:off x="20245017" y="6806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29104</xdr:rowOff>
    </xdr:from>
    <xdr:to>
      <xdr:col>102</xdr:col>
      <xdr:colOff>165100</xdr:colOff>
      <xdr:row>39</xdr:row>
      <xdr:rowOff>130704</xdr:rowOff>
    </xdr:to>
    <xdr:sp macro="" textlink="">
      <xdr:nvSpPr>
        <xdr:cNvPr id="761" name="楕円 760"/>
        <xdr:cNvSpPr/>
      </xdr:nvSpPr>
      <xdr:spPr>
        <a:xfrm>
          <a:off x="19494500" y="67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121831</xdr:rowOff>
    </xdr:from>
    <xdr:ext cx="378565" cy="259045"/>
    <xdr:sp macro="" textlink="">
      <xdr:nvSpPr>
        <xdr:cNvPr id="762" name="テキスト ボックス 761"/>
        <xdr:cNvSpPr txBox="1"/>
      </xdr:nvSpPr>
      <xdr:spPr>
        <a:xfrm>
          <a:off x="19356017" y="680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30509</xdr:rowOff>
    </xdr:from>
    <xdr:to>
      <xdr:col>98</xdr:col>
      <xdr:colOff>38100</xdr:colOff>
      <xdr:row>39</xdr:row>
      <xdr:rowOff>132109</xdr:rowOff>
    </xdr:to>
    <xdr:sp macro="" textlink="">
      <xdr:nvSpPr>
        <xdr:cNvPr id="763" name="楕円 762"/>
        <xdr:cNvSpPr/>
      </xdr:nvSpPr>
      <xdr:spPr>
        <a:xfrm>
          <a:off x="18605500" y="67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123236</xdr:rowOff>
    </xdr:from>
    <xdr:ext cx="378565" cy="259045"/>
    <xdr:sp macro="" textlink="">
      <xdr:nvSpPr>
        <xdr:cNvPr id="764" name="テキスト ボックス 763"/>
        <xdr:cNvSpPr txBox="1"/>
      </xdr:nvSpPr>
      <xdr:spPr>
        <a:xfrm>
          <a:off x="18467017" y="680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46386</xdr:rowOff>
    </xdr:from>
    <xdr:to>
      <xdr:col>116</xdr:col>
      <xdr:colOff>63500</xdr:colOff>
      <xdr:row>58</xdr:row>
      <xdr:rowOff>59553</xdr:rowOff>
    </xdr:to>
    <xdr:cxnSp macro="">
      <xdr:nvCxnSpPr>
        <xdr:cNvPr id="791" name="直線コネクタ 790"/>
        <xdr:cNvCxnSpPr/>
      </xdr:nvCxnSpPr>
      <xdr:spPr>
        <a:xfrm flipV="1">
          <a:off x="21323300" y="9990486"/>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59553</xdr:rowOff>
    </xdr:from>
    <xdr:to>
      <xdr:col>111</xdr:col>
      <xdr:colOff>177800</xdr:colOff>
      <xdr:row>58</xdr:row>
      <xdr:rowOff>67463</xdr:rowOff>
    </xdr:to>
    <xdr:cxnSp macro="">
      <xdr:nvCxnSpPr>
        <xdr:cNvPr id="794" name="直線コネクタ 793"/>
        <xdr:cNvCxnSpPr/>
      </xdr:nvCxnSpPr>
      <xdr:spPr>
        <a:xfrm flipV="1">
          <a:off x="20434300" y="1000365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67463</xdr:rowOff>
    </xdr:from>
    <xdr:to>
      <xdr:col>107</xdr:col>
      <xdr:colOff>50800</xdr:colOff>
      <xdr:row>58</xdr:row>
      <xdr:rowOff>67600</xdr:rowOff>
    </xdr:to>
    <xdr:cxnSp macro="">
      <xdr:nvCxnSpPr>
        <xdr:cNvPr id="797" name="直線コネクタ 796"/>
        <xdr:cNvCxnSpPr/>
      </xdr:nvCxnSpPr>
      <xdr:spPr>
        <a:xfrm flipV="1">
          <a:off x="19545300" y="100115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130277</xdr:rowOff>
    </xdr:from>
    <xdr:to>
      <xdr:col>107</xdr:col>
      <xdr:colOff>101600</xdr:colOff>
      <xdr:row>57</xdr:row>
      <xdr:rowOff>60427</xdr:rowOff>
    </xdr:to>
    <xdr:sp macro="" textlink="">
      <xdr:nvSpPr>
        <xdr:cNvPr id="798" name="フローチャート: 判断 797"/>
        <xdr:cNvSpPr/>
      </xdr:nvSpPr>
      <xdr:spPr>
        <a:xfrm>
          <a:off x="20383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76954</xdr:rowOff>
    </xdr:from>
    <xdr:ext cx="469744" cy="259045"/>
    <xdr:sp macro="" textlink="">
      <xdr:nvSpPr>
        <xdr:cNvPr id="799" name="テキスト ボックス 798"/>
        <xdr:cNvSpPr txBox="1"/>
      </xdr:nvSpPr>
      <xdr:spPr>
        <a:xfrm>
          <a:off x="20199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63256</xdr:rowOff>
    </xdr:from>
    <xdr:to>
      <xdr:col>102</xdr:col>
      <xdr:colOff>114300</xdr:colOff>
      <xdr:row>58</xdr:row>
      <xdr:rowOff>67600</xdr:rowOff>
    </xdr:to>
    <xdr:cxnSp macro="">
      <xdr:nvCxnSpPr>
        <xdr:cNvPr id="800" name="直線コネクタ 799"/>
        <xdr:cNvCxnSpPr/>
      </xdr:nvCxnSpPr>
      <xdr:spPr>
        <a:xfrm>
          <a:off x="18656300" y="100073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167036</xdr:rowOff>
    </xdr:from>
    <xdr:to>
      <xdr:col>116</xdr:col>
      <xdr:colOff>114300</xdr:colOff>
      <xdr:row>58</xdr:row>
      <xdr:rowOff>97186</xdr:rowOff>
    </xdr:to>
    <xdr:sp macro="" textlink="">
      <xdr:nvSpPr>
        <xdr:cNvPr id="810" name="楕円 809"/>
        <xdr:cNvSpPr/>
      </xdr:nvSpPr>
      <xdr:spPr>
        <a:xfrm>
          <a:off x="221107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81963</xdr:rowOff>
    </xdr:from>
    <xdr:ext cx="469744" cy="259045"/>
    <xdr:sp macro="" textlink="">
      <xdr:nvSpPr>
        <xdr:cNvPr id="811" name="貸付金該当値テキスト"/>
        <xdr:cNvSpPr txBox="1"/>
      </xdr:nvSpPr>
      <xdr:spPr>
        <a:xfrm>
          <a:off x="22212300" y="9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8753</xdr:rowOff>
    </xdr:from>
    <xdr:to>
      <xdr:col>112</xdr:col>
      <xdr:colOff>38100</xdr:colOff>
      <xdr:row>58</xdr:row>
      <xdr:rowOff>110353</xdr:rowOff>
    </xdr:to>
    <xdr:sp macro="" textlink="">
      <xdr:nvSpPr>
        <xdr:cNvPr id="812" name="楕円 811"/>
        <xdr:cNvSpPr/>
      </xdr:nvSpPr>
      <xdr:spPr>
        <a:xfrm>
          <a:off x="21272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101480</xdr:rowOff>
    </xdr:from>
    <xdr:ext cx="469744" cy="259045"/>
    <xdr:sp macro="" textlink="">
      <xdr:nvSpPr>
        <xdr:cNvPr id="813" name="テキスト ボックス 812"/>
        <xdr:cNvSpPr txBox="1"/>
      </xdr:nvSpPr>
      <xdr:spPr>
        <a:xfrm>
          <a:off x="21088428" y="1004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16663</xdr:rowOff>
    </xdr:from>
    <xdr:to>
      <xdr:col>107</xdr:col>
      <xdr:colOff>101600</xdr:colOff>
      <xdr:row>58</xdr:row>
      <xdr:rowOff>118263</xdr:rowOff>
    </xdr:to>
    <xdr:sp macro="" textlink="">
      <xdr:nvSpPr>
        <xdr:cNvPr id="814" name="楕円 813"/>
        <xdr:cNvSpPr/>
      </xdr:nvSpPr>
      <xdr:spPr>
        <a:xfrm>
          <a:off x="20383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109390</xdr:rowOff>
    </xdr:from>
    <xdr:ext cx="469744" cy="259045"/>
    <xdr:sp macro="" textlink="">
      <xdr:nvSpPr>
        <xdr:cNvPr id="815" name="テキスト ボックス 814"/>
        <xdr:cNvSpPr txBox="1"/>
      </xdr:nvSpPr>
      <xdr:spPr>
        <a:xfrm>
          <a:off x="20199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16800</xdr:rowOff>
    </xdr:from>
    <xdr:to>
      <xdr:col>102</xdr:col>
      <xdr:colOff>165100</xdr:colOff>
      <xdr:row>58</xdr:row>
      <xdr:rowOff>118400</xdr:rowOff>
    </xdr:to>
    <xdr:sp macro="" textlink="">
      <xdr:nvSpPr>
        <xdr:cNvPr id="816" name="楕円 815"/>
        <xdr:cNvSpPr/>
      </xdr:nvSpPr>
      <xdr:spPr>
        <a:xfrm>
          <a:off x="19494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109527</xdr:rowOff>
    </xdr:from>
    <xdr:ext cx="469744" cy="259045"/>
    <xdr:sp macro="" textlink="">
      <xdr:nvSpPr>
        <xdr:cNvPr id="817" name="テキスト ボックス 816"/>
        <xdr:cNvSpPr txBox="1"/>
      </xdr:nvSpPr>
      <xdr:spPr>
        <a:xfrm>
          <a:off x="19310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12456</xdr:rowOff>
    </xdr:from>
    <xdr:to>
      <xdr:col>98</xdr:col>
      <xdr:colOff>38100</xdr:colOff>
      <xdr:row>58</xdr:row>
      <xdr:rowOff>114056</xdr:rowOff>
    </xdr:to>
    <xdr:sp macro="" textlink="">
      <xdr:nvSpPr>
        <xdr:cNvPr id="818" name="楕円 817"/>
        <xdr:cNvSpPr/>
      </xdr:nvSpPr>
      <xdr:spPr>
        <a:xfrm>
          <a:off x="18605500" y="995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105183</xdr:rowOff>
    </xdr:from>
    <xdr:ext cx="469744" cy="259045"/>
    <xdr:sp macro="" textlink="">
      <xdr:nvSpPr>
        <xdr:cNvPr id="819" name="テキスト ボックス 818"/>
        <xdr:cNvSpPr txBox="1"/>
      </xdr:nvSpPr>
      <xdr:spPr>
        <a:xfrm>
          <a:off x="18421428" y="1004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154787</xdr:rowOff>
    </xdr:from>
    <xdr:to>
      <xdr:col>116</xdr:col>
      <xdr:colOff>63500</xdr:colOff>
      <xdr:row>73</xdr:row>
      <xdr:rowOff>47517</xdr:rowOff>
    </xdr:to>
    <xdr:cxnSp macro="">
      <xdr:nvCxnSpPr>
        <xdr:cNvPr id="849" name="直線コネクタ 848"/>
        <xdr:cNvCxnSpPr/>
      </xdr:nvCxnSpPr>
      <xdr:spPr>
        <a:xfrm flipV="1">
          <a:off x="21323300" y="12499187"/>
          <a:ext cx="838200" cy="6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28181</xdr:rowOff>
    </xdr:from>
    <xdr:to>
      <xdr:col>111</xdr:col>
      <xdr:colOff>177800</xdr:colOff>
      <xdr:row>73</xdr:row>
      <xdr:rowOff>47517</xdr:rowOff>
    </xdr:to>
    <xdr:cxnSp macro="">
      <xdr:nvCxnSpPr>
        <xdr:cNvPr id="852" name="直線コネクタ 851"/>
        <xdr:cNvCxnSpPr/>
      </xdr:nvCxnSpPr>
      <xdr:spPr>
        <a:xfrm>
          <a:off x="20434300" y="12544031"/>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28181</xdr:rowOff>
    </xdr:from>
    <xdr:to>
      <xdr:col>107</xdr:col>
      <xdr:colOff>50800</xdr:colOff>
      <xdr:row>73</xdr:row>
      <xdr:rowOff>105181</xdr:rowOff>
    </xdr:to>
    <xdr:cxnSp macro="">
      <xdr:nvCxnSpPr>
        <xdr:cNvPr id="855" name="直線コネクタ 854"/>
        <xdr:cNvCxnSpPr/>
      </xdr:nvCxnSpPr>
      <xdr:spPr>
        <a:xfrm flipV="1">
          <a:off x="19545300" y="12544031"/>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36265</xdr:rowOff>
    </xdr:from>
    <xdr:to>
      <xdr:col>107</xdr:col>
      <xdr:colOff>101600</xdr:colOff>
      <xdr:row>74</xdr:row>
      <xdr:rowOff>137865</xdr:rowOff>
    </xdr:to>
    <xdr:sp macro="" textlink="">
      <xdr:nvSpPr>
        <xdr:cNvPr id="856" name="フローチャート: 判断 855"/>
        <xdr:cNvSpPr/>
      </xdr:nvSpPr>
      <xdr:spPr>
        <a:xfrm>
          <a:off x="20383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128992</xdr:rowOff>
    </xdr:from>
    <xdr:ext cx="534377" cy="259045"/>
    <xdr:sp macro="" textlink="">
      <xdr:nvSpPr>
        <xdr:cNvPr id="857" name="テキスト ボックス 856"/>
        <xdr:cNvSpPr txBox="1"/>
      </xdr:nvSpPr>
      <xdr:spPr>
        <a:xfrm>
          <a:off x="20167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105181</xdr:rowOff>
    </xdr:from>
    <xdr:to>
      <xdr:col>102</xdr:col>
      <xdr:colOff>114300</xdr:colOff>
      <xdr:row>73</xdr:row>
      <xdr:rowOff>117164</xdr:rowOff>
    </xdr:to>
    <xdr:cxnSp macro="">
      <xdr:nvCxnSpPr>
        <xdr:cNvPr id="858" name="直線コネクタ 857"/>
        <xdr:cNvCxnSpPr/>
      </xdr:nvCxnSpPr>
      <xdr:spPr>
        <a:xfrm flipV="1">
          <a:off x="18656300" y="1262103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103987</xdr:rowOff>
    </xdr:from>
    <xdr:to>
      <xdr:col>116</xdr:col>
      <xdr:colOff>114300</xdr:colOff>
      <xdr:row>73</xdr:row>
      <xdr:rowOff>34137</xdr:rowOff>
    </xdr:to>
    <xdr:sp macro="" textlink="">
      <xdr:nvSpPr>
        <xdr:cNvPr id="868" name="楕円 867"/>
        <xdr:cNvSpPr/>
      </xdr:nvSpPr>
      <xdr:spPr>
        <a:xfrm>
          <a:off x="22110700" y="124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126864</xdr:rowOff>
    </xdr:from>
    <xdr:ext cx="534377" cy="259045"/>
    <xdr:sp macro="" textlink="">
      <xdr:nvSpPr>
        <xdr:cNvPr id="869" name="繰出金該当値テキスト"/>
        <xdr:cNvSpPr txBox="1"/>
      </xdr:nvSpPr>
      <xdr:spPr>
        <a:xfrm>
          <a:off x="22212300" y="122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168167</xdr:rowOff>
    </xdr:from>
    <xdr:to>
      <xdr:col>112</xdr:col>
      <xdr:colOff>38100</xdr:colOff>
      <xdr:row>73</xdr:row>
      <xdr:rowOff>98317</xdr:rowOff>
    </xdr:to>
    <xdr:sp macro="" textlink="">
      <xdr:nvSpPr>
        <xdr:cNvPr id="870" name="楕円 869"/>
        <xdr:cNvSpPr/>
      </xdr:nvSpPr>
      <xdr:spPr>
        <a:xfrm>
          <a:off x="21272500" y="125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114844</xdr:rowOff>
    </xdr:from>
    <xdr:ext cx="534377" cy="259045"/>
    <xdr:sp macro="" textlink="">
      <xdr:nvSpPr>
        <xdr:cNvPr id="871" name="テキスト ボックス 870"/>
        <xdr:cNvSpPr txBox="1"/>
      </xdr:nvSpPr>
      <xdr:spPr>
        <a:xfrm>
          <a:off x="21056111" y="122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148831</xdr:rowOff>
    </xdr:from>
    <xdr:to>
      <xdr:col>107</xdr:col>
      <xdr:colOff>101600</xdr:colOff>
      <xdr:row>73</xdr:row>
      <xdr:rowOff>78981</xdr:rowOff>
    </xdr:to>
    <xdr:sp macro="" textlink="">
      <xdr:nvSpPr>
        <xdr:cNvPr id="872" name="楕円 871"/>
        <xdr:cNvSpPr/>
      </xdr:nvSpPr>
      <xdr:spPr>
        <a:xfrm>
          <a:off x="203835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95508</xdr:rowOff>
    </xdr:from>
    <xdr:ext cx="534377" cy="259045"/>
    <xdr:sp macro="" textlink="">
      <xdr:nvSpPr>
        <xdr:cNvPr id="873" name="テキスト ボックス 872"/>
        <xdr:cNvSpPr txBox="1"/>
      </xdr:nvSpPr>
      <xdr:spPr>
        <a:xfrm>
          <a:off x="20167111" y="122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54381</xdr:rowOff>
    </xdr:from>
    <xdr:to>
      <xdr:col>102</xdr:col>
      <xdr:colOff>165100</xdr:colOff>
      <xdr:row>73</xdr:row>
      <xdr:rowOff>155981</xdr:rowOff>
    </xdr:to>
    <xdr:sp macro="" textlink="">
      <xdr:nvSpPr>
        <xdr:cNvPr id="874" name="楕円 873"/>
        <xdr:cNvSpPr/>
      </xdr:nvSpPr>
      <xdr:spPr>
        <a:xfrm>
          <a:off x="19494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1058</xdr:rowOff>
    </xdr:from>
    <xdr:ext cx="534377" cy="259045"/>
    <xdr:sp macro="" textlink="">
      <xdr:nvSpPr>
        <xdr:cNvPr id="875" name="テキスト ボックス 874"/>
        <xdr:cNvSpPr txBox="1"/>
      </xdr:nvSpPr>
      <xdr:spPr>
        <a:xfrm>
          <a:off x="19278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66364</xdr:rowOff>
    </xdr:from>
    <xdr:to>
      <xdr:col>98</xdr:col>
      <xdr:colOff>38100</xdr:colOff>
      <xdr:row>73</xdr:row>
      <xdr:rowOff>167964</xdr:rowOff>
    </xdr:to>
    <xdr:sp macro="" textlink="">
      <xdr:nvSpPr>
        <xdr:cNvPr id="876" name="楕円 875"/>
        <xdr:cNvSpPr/>
      </xdr:nvSpPr>
      <xdr:spPr>
        <a:xfrm>
          <a:off x="18605500" y="12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13041</xdr:rowOff>
    </xdr:from>
    <xdr:ext cx="534377" cy="259045"/>
    <xdr:sp macro="" textlink="">
      <xdr:nvSpPr>
        <xdr:cNvPr id="877" name="テキスト ボックス 876"/>
        <xdr:cNvSpPr txBox="1"/>
      </xdr:nvSpPr>
      <xdr:spPr>
        <a:xfrm>
          <a:off x="18389111" y="12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95</xdr:row>
      <xdr:rowOff>163195</xdr:rowOff>
    </xdr:from>
    <xdr:to>
      <xdr:col>107</xdr:col>
      <xdr:colOff>101600</xdr:colOff>
      <xdr:row>96</xdr:row>
      <xdr:rowOff>93345</xdr:rowOff>
    </xdr:to>
    <xdr:sp macro="" textlink="">
      <xdr:nvSpPr>
        <xdr:cNvPr id="909" name="フローチャート: 判断 908"/>
        <xdr:cNvSpPr/>
      </xdr:nvSpPr>
      <xdr:spPr>
        <a:xfrm>
          <a:off x="2038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94</xdr:row>
      <xdr:rowOff>109872</xdr:rowOff>
    </xdr:from>
    <xdr:ext cx="313932" cy="259045"/>
    <xdr:sp macro="" textlink="">
      <xdr:nvSpPr>
        <xdr:cNvPr id="910" name="テキスト ボックス 909"/>
        <xdr:cNvSpPr txBox="1"/>
      </xdr:nvSpPr>
      <xdr:spPr>
        <a:xfrm>
          <a:off x="20277333" y="16226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6" name="テキスト ボックス 925"/>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近年、増加傾向にあり、全国平均・類似団体平均ともに上回っている。昨年度からの増加要因としては、台風災害による時間外勤務手当等の増大や退職者数増による退職手当の増加によるもの。これまでも新規採用の抑制や職員手当の見直しなど人件費の抑制に取り組んできたが、国や県、他の自治体の状況等を調査・検証しながら総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・扶助費については、増加傾向にあり、全国平均・類似団体平均ともに上回っている。昨年度からの増加要因としては、保育所運営費が大幅に増加したことが挙げられる。　今後も高齢化の進行により、扶助費は高い水準で推移していくものと予測される。</a:t>
          </a:r>
        </a:p>
        <a:p>
          <a:r>
            <a:rPr kumimoji="1" lang="ja-JP" altLang="en-US" sz="1300">
              <a:latin typeface="ＭＳ Ｐゴシック" panose="020B0600070205080204" pitchFamily="50" charset="-128"/>
              <a:ea typeface="ＭＳ Ｐゴシック" panose="020B0600070205080204" pitchFamily="50" charset="-128"/>
            </a:rPr>
            <a:t>・公債費は若干の増加傾向となっており、平成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年度までは類似団体と比較して下回っていたが、平成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年度からは上回っている。これは、近年、学校施設の耐震化事業をはじめとする老朽化施設の改修事業等、大型事業が集中したことにより地方債の元利償還金が膨らんでおり、今後もＨ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台風災害による災害復旧事業債の償還が始まり、また、市庁舎の建設などの大型事業が見込まれるため、事業の実施に当たっては、内容を慎重に精査するとともに、補助事業等を有効に活用しながら、後年度の負担軽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18,090
18,068
79.48
11,537,274
11,018,033
310,477
5,564,080
11,659,312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151783</xdr:rowOff>
    </xdr:from>
    <xdr:to>
      <xdr:col>24</xdr:col>
      <xdr:colOff>63500</xdr:colOff>
      <xdr:row>32</xdr:row>
      <xdr:rowOff>30952</xdr:rowOff>
    </xdr:to>
    <xdr:cxnSp macro="">
      <xdr:nvCxnSpPr>
        <xdr:cNvPr id="63" name="直線コネクタ 62"/>
        <xdr:cNvCxnSpPr/>
      </xdr:nvCxnSpPr>
      <xdr:spPr>
        <a:xfrm flipV="1">
          <a:off x="3797300" y="546673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71120</xdr:rowOff>
    </xdr:from>
    <xdr:to>
      <xdr:col>19</xdr:col>
      <xdr:colOff>177800</xdr:colOff>
      <xdr:row>32</xdr:row>
      <xdr:rowOff>30952</xdr:rowOff>
    </xdr:to>
    <xdr:cxnSp macro="">
      <xdr:nvCxnSpPr>
        <xdr:cNvPr id="66" name="直線コネクタ 65"/>
        <xdr:cNvCxnSpPr/>
      </xdr:nvCxnSpPr>
      <xdr:spPr>
        <a:xfrm>
          <a:off x="2908300" y="5386070"/>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71120</xdr:rowOff>
    </xdr:from>
    <xdr:to>
      <xdr:col>15</xdr:col>
      <xdr:colOff>50800</xdr:colOff>
      <xdr:row>32</xdr:row>
      <xdr:rowOff>23767</xdr:rowOff>
    </xdr:to>
    <xdr:cxnSp macro="">
      <xdr:nvCxnSpPr>
        <xdr:cNvPr id="69" name="直線コネクタ 68"/>
        <xdr:cNvCxnSpPr/>
      </xdr:nvCxnSpPr>
      <xdr:spPr>
        <a:xfrm flipV="1">
          <a:off x="2019300" y="53860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79103</xdr:rowOff>
    </xdr:from>
    <xdr:to>
      <xdr:col>15</xdr:col>
      <xdr:colOff>101600</xdr:colOff>
      <xdr:row>35</xdr:row>
      <xdr:rowOff>9253</xdr:rowOff>
    </xdr:to>
    <xdr:sp macro="" textlink="">
      <xdr:nvSpPr>
        <xdr:cNvPr id="70" name="フローチャート: 判断 69"/>
        <xdr:cNvSpPr/>
      </xdr:nvSpPr>
      <xdr:spPr>
        <a:xfrm>
          <a:off x="2857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380</xdr:rowOff>
    </xdr:from>
    <xdr:ext cx="469744" cy="259045"/>
    <xdr:sp macro="" textlink="">
      <xdr:nvSpPr>
        <xdr:cNvPr id="71" name="テキスト ボックス 70"/>
        <xdr:cNvSpPr txBox="1"/>
      </xdr:nvSpPr>
      <xdr:spPr>
        <a:xfrm>
          <a:off x="2673428"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23767</xdr:rowOff>
    </xdr:from>
    <xdr:to>
      <xdr:col>10</xdr:col>
      <xdr:colOff>114300</xdr:colOff>
      <xdr:row>32</xdr:row>
      <xdr:rowOff>121412</xdr:rowOff>
    </xdr:to>
    <xdr:cxnSp macro="">
      <xdr:nvCxnSpPr>
        <xdr:cNvPr id="72" name="直線コネクタ 71"/>
        <xdr:cNvCxnSpPr/>
      </xdr:nvCxnSpPr>
      <xdr:spPr>
        <a:xfrm flipV="1">
          <a:off x="1130300" y="5510167"/>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100983</xdr:rowOff>
    </xdr:from>
    <xdr:to>
      <xdr:col>24</xdr:col>
      <xdr:colOff>114300</xdr:colOff>
      <xdr:row>32</xdr:row>
      <xdr:rowOff>31133</xdr:rowOff>
    </xdr:to>
    <xdr:sp macro="" textlink="">
      <xdr:nvSpPr>
        <xdr:cNvPr id="82" name="楕円 81"/>
        <xdr:cNvSpPr/>
      </xdr:nvSpPr>
      <xdr:spPr>
        <a:xfrm>
          <a:off x="4584700" y="54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123860</xdr:rowOff>
    </xdr:from>
    <xdr:ext cx="469744" cy="259045"/>
    <xdr:sp macro="" textlink="">
      <xdr:nvSpPr>
        <xdr:cNvPr id="83" name="議会費該当値テキスト"/>
        <xdr:cNvSpPr txBox="1"/>
      </xdr:nvSpPr>
      <xdr:spPr>
        <a:xfrm>
          <a:off x="4686300" y="526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151602</xdr:rowOff>
    </xdr:from>
    <xdr:to>
      <xdr:col>20</xdr:col>
      <xdr:colOff>38100</xdr:colOff>
      <xdr:row>32</xdr:row>
      <xdr:rowOff>81752</xdr:rowOff>
    </xdr:to>
    <xdr:sp macro="" textlink="">
      <xdr:nvSpPr>
        <xdr:cNvPr id="84" name="楕円 83"/>
        <xdr:cNvSpPr/>
      </xdr:nvSpPr>
      <xdr:spPr>
        <a:xfrm>
          <a:off x="3746500" y="54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98279</xdr:rowOff>
    </xdr:from>
    <xdr:ext cx="469744" cy="259045"/>
    <xdr:sp macro="" textlink="">
      <xdr:nvSpPr>
        <xdr:cNvPr id="85" name="テキスト ボックス 84"/>
        <xdr:cNvSpPr txBox="1"/>
      </xdr:nvSpPr>
      <xdr:spPr>
        <a:xfrm>
          <a:off x="3562428" y="52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20320</xdr:rowOff>
    </xdr:from>
    <xdr:to>
      <xdr:col>15</xdr:col>
      <xdr:colOff>101600</xdr:colOff>
      <xdr:row>31</xdr:row>
      <xdr:rowOff>121920</xdr:rowOff>
    </xdr:to>
    <xdr:sp macro="" textlink="">
      <xdr:nvSpPr>
        <xdr:cNvPr id="86" name="楕円 85"/>
        <xdr:cNvSpPr/>
      </xdr:nvSpPr>
      <xdr:spPr>
        <a:xfrm>
          <a:off x="2857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138447</xdr:rowOff>
    </xdr:from>
    <xdr:ext cx="469744" cy="259045"/>
    <xdr:sp macro="" textlink="">
      <xdr:nvSpPr>
        <xdr:cNvPr id="87" name="テキスト ボックス 86"/>
        <xdr:cNvSpPr txBox="1"/>
      </xdr:nvSpPr>
      <xdr:spPr>
        <a:xfrm>
          <a:off x="2673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144417</xdr:rowOff>
    </xdr:from>
    <xdr:to>
      <xdr:col>10</xdr:col>
      <xdr:colOff>165100</xdr:colOff>
      <xdr:row>32</xdr:row>
      <xdr:rowOff>74567</xdr:rowOff>
    </xdr:to>
    <xdr:sp macro="" textlink="">
      <xdr:nvSpPr>
        <xdr:cNvPr id="88" name="楕円 87"/>
        <xdr:cNvSpPr/>
      </xdr:nvSpPr>
      <xdr:spPr>
        <a:xfrm>
          <a:off x="1968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91094</xdr:rowOff>
    </xdr:from>
    <xdr:ext cx="469744" cy="259045"/>
    <xdr:sp macro="" textlink="">
      <xdr:nvSpPr>
        <xdr:cNvPr id="89" name="テキスト ボックス 88"/>
        <xdr:cNvSpPr txBox="1"/>
      </xdr:nvSpPr>
      <xdr:spPr>
        <a:xfrm>
          <a:off x="1784428"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70612</xdr:rowOff>
    </xdr:from>
    <xdr:to>
      <xdr:col>6</xdr:col>
      <xdr:colOff>38100</xdr:colOff>
      <xdr:row>33</xdr:row>
      <xdr:rowOff>762</xdr:rowOff>
    </xdr:to>
    <xdr:sp macro="" textlink="">
      <xdr:nvSpPr>
        <xdr:cNvPr id="90" name="楕円 89"/>
        <xdr:cNvSpPr/>
      </xdr:nvSpPr>
      <xdr:spPr>
        <a:xfrm>
          <a:off x="1079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17289</xdr:rowOff>
    </xdr:from>
    <xdr:ext cx="469744" cy="259045"/>
    <xdr:sp macro="" textlink="">
      <xdr:nvSpPr>
        <xdr:cNvPr id="91" name="テキスト ボックス 90"/>
        <xdr:cNvSpPr txBox="1"/>
      </xdr:nvSpPr>
      <xdr:spPr>
        <a:xfrm>
          <a:off x="895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32423</xdr:rowOff>
    </xdr:from>
    <xdr:to>
      <xdr:col>24</xdr:col>
      <xdr:colOff>63500</xdr:colOff>
      <xdr:row>56</xdr:row>
      <xdr:rowOff>112638</xdr:rowOff>
    </xdr:to>
    <xdr:cxnSp macro="">
      <xdr:nvCxnSpPr>
        <xdr:cNvPr id="118" name="直線コネクタ 117"/>
        <xdr:cNvCxnSpPr/>
      </xdr:nvCxnSpPr>
      <xdr:spPr>
        <a:xfrm>
          <a:off x="3797300" y="9633623"/>
          <a:ext cx="838200" cy="8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32423</xdr:rowOff>
    </xdr:from>
    <xdr:to>
      <xdr:col>19</xdr:col>
      <xdr:colOff>177800</xdr:colOff>
      <xdr:row>56</xdr:row>
      <xdr:rowOff>110224</xdr:rowOff>
    </xdr:to>
    <xdr:cxnSp macro="">
      <xdr:nvCxnSpPr>
        <xdr:cNvPr id="121" name="直線コネクタ 120"/>
        <xdr:cNvCxnSpPr/>
      </xdr:nvCxnSpPr>
      <xdr:spPr>
        <a:xfrm flipV="1">
          <a:off x="2908300" y="9633623"/>
          <a:ext cx="889000" cy="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110224</xdr:rowOff>
    </xdr:from>
    <xdr:to>
      <xdr:col>15</xdr:col>
      <xdr:colOff>50800</xdr:colOff>
      <xdr:row>57</xdr:row>
      <xdr:rowOff>11954</xdr:rowOff>
    </xdr:to>
    <xdr:cxnSp macro="">
      <xdr:nvCxnSpPr>
        <xdr:cNvPr id="124" name="直線コネクタ 123"/>
        <xdr:cNvCxnSpPr/>
      </xdr:nvCxnSpPr>
      <xdr:spPr>
        <a:xfrm flipV="1">
          <a:off x="2019300" y="9711424"/>
          <a:ext cx="889000" cy="7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5" name="フローチャート: 判断 124"/>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6" name="テキスト ボックス 125"/>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89810</xdr:rowOff>
    </xdr:from>
    <xdr:to>
      <xdr:col>10</xdr:col>
      <xdr:colOff>114300</xdr:colOff>
      <xdr:row>57</xdr:row>
      <xdr:rowOff>11954</xdr:rowOff>
    </xdr:to>
    <xdr:cxnSp macro="">
      <xdr:nvCxnSpPr>
        <xdr:cNvPr id="127" name="直線コネクタ 126"/>
        <xdr:cNvCxnSpPr/>
      </xdr:nvCxnSpPr>
      <xdr:spPr>
        <a:xfrm>
          <a:off x="1130300" y="9691010"/>
          <a:ext cx="889000" cy="9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61838</xdr:rowOff>
    </xdr:from>
    <xdr:to>
      <xdr:col>24</xdr:col>
      <xdr:colOff>114300</xdr:colOff>
      <xdr:row>56</xdr:row>
      <xdr:rowOff>163438</xdr:rowOff>
    </xdr:to>
    <xdr:sp macro="" textlink="">
      <xdr:nvSpPr>
        <xdr:cNvPr id="137" name="楕円 136"/>
        <xdr:cNvSpPr/>
      </xdr:nvSpPr>
      <xdr:spPr>
        <a:xfrm>
          <a:off x="4584700" y="96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84715</xdr:rowOff>
    </xdr:from>
    <xdr:ext cx="534377" cy="259045"/>
    <xdr:sp macro="" textlink="">
      <xdr:nvSpPr>
        <xdr:cNvPr id="138" name="総務費該当値テキスト"/>
        <xdr:cNvSpPr txBox="1"/>
      </xdr:nvSpPr>
      <xdr:spPr>
        <a:xfrm>
          <a:off x="4686300" y="95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153073</xdr:rowOff>
    </xdr:from>
    <xdr:to>
      <xdr:col>20</xdr:col>
      <xdr:colOff>38100</xdr:colOff>
      <xdr:row>56</xdr:row>
      <xdr:rowOff>83223</xdr:rowOff>
    </xdr:to>
    <xdr:sp macro="" textlink="">
      <xdr:nvSpPr>
        <xdr:cNvPr id="139" name="楕円 138"/>
        <xdr:cNvSpPr/>
      </xdr:nvSpPr>
      <xdr:spPr>
        <a:xfrm>
          <a:off x="3746500" y="95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99750</xdr:rowOff>
    </xdr:from>
    <xdr:ext cx="534377" cy="259045"/>
    <xdr:sp macro="" textlink="">
      <xdr:nvSpPr>
        <xdr:cNvPr id="140" name="テキスト ボックス 139"/>
        <xdr:cNvSpPr txBox="1"/>
      </xdr:nvSpPr>
      <xdr:spPr>
        <a:xfrm>
          <a:off x="3530111" y="93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59424</xdr:rowOff>
    </xdr:from>
    <xdr:to>
      <xdr:col>15</xdr:col>
      <xdr:colOff>101600</xdr:colOff>
      <xdr:row>56</xdr:row>
      <xdr:rowOff>161024</xdr:rowOff>
    </xdr:to>
    <xdr:sp macro="" textlink="">
      <xdr:nvSpPr>
        <xdr:cNvPr id="141" name="楕円 140"/>
        <xdr:cNvSpPr/>
      </xdr:nvSpPr>
      <xdr:spPr>
        <a:xfrm>
          <a:off x="2857500" y="96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152151</xdr:rowOff>
    </xdr:from>
    <xdr:ext cx="534377" cy="259045"/>
    <xdr:sp macro="" textlink="">
      <xdr:nvSpPr>
        <xdr:cNvPr id="142" name="テキスト ボックス 141"/>
        <xdr:cNvSpPr txBox="1"/>
      </xdr:nvSpPr>
      <xdr:spPr>
        <a:xfrm>
          <a:off x="2641111" y="97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132604</xdr:rowOff>
    </xdr:from>
    <xdr:to>
      <xdr:col>10</xdr:col>
      <xdr:colOff>165100</xdr:colOff>
      <xdr:row>57</xdr:row>
      <xdr:rowOff>62754</xdr:rowOff>
    </xdr:to>
    <xdr:sp macro="" textlink="">
      <xdr:nvSpPr>
        <xdr:cNvPr id="143" name="楕円 142"/>
        <xdr:cNvSpPr/>
      </xdr:nvSpPr>
      <xdr:spPr>
        <a:xfrm>
          <a:off x="1968500" y="97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53881</xdr:rowOff>
    </xdr:from>
    <xdr:ext cx="534377" cy="259045"/>
    <xdr:sp macro="" textlink="">
      <xdr:nvSpPr>
        <xdr:cNvPr id="144" name="テキスト ボックス 143"/>
        <xdr:cNvSpPr txBox="1"/>
      </xdr:nvSpPr>
      <xdr:spPr>
        <a:xfrm>
          <a:off x="1752111" y="98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39010</xdr:rowOff>
    </xdr:from>
    <xdr:to>
      <xdr:col>6</xdr:col>
      <xdr:colOff>38100</xdr:colOff>
      <xdr:row>56</xdr:row>
      <xdr:rowOff>140610</xdr:rowOff>
    </xdr:to>
    <xdr:sp macro="" textlink="">
      <xdr:nvSpPr>
        <xdr:cNvPr id="145" name="楕円 144"/>
        <xdr:cNvSpPr/>
      </xdr:nvSpPr>
      <xdr:spPr>
        <a:xfrm>
          <a:off x="1079500" y="96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157137</xdr:rowOff>
    </xdr:from>
    <xdr:ext cx="534377" cy="259045"/>
    <xdr:sp macro="" textlink="">
      <xdr:nvSpPr>
        <xdr:cNvPr id="146" name="テキスト ボックス 145"/>
        <xdr:cNvSpPr txBox="1"/>
      </xdr:nvSpPr>
      <xdr:spPr>
        <a:xfrm>
          <a:off x="863111" y="94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117411</xdr:rowOff>
    </xdr:from>
    <xdr:to>
      <xdr:col>24</xdr:col>
      <xdr:colOff>63500</xdr:colOff>
      <xdr:row>77</xdr:row>
      <xdr:rowOff>81753</xdr:rowOff>
    </xdr:to>
    <xdr:cxnSp macro="">
      <xdr:nvCxnSpPr>
        <xdr:cNvPr id="176" name="直線コネクタ 175"/>
        <xdr:cNvCxnSpPr/>
      </xdr:nvCxnSpPr>
      <xdr:spPr>
        <a:xfrm flipV="1">
          <a:off x="3797300" y="13147611"/>
          <a:ext cx="838200" cy="1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81753</xdr:rowOff>
    </xdr:from>
    <xdr:to>
      <xdr:col>19</xdr:col>
      <xdr:colOff>177800</xdr:colOff>
      <xdr:row>77</xdr:row>
      <xdr:rowOff>111468</xdr:rowOff>
    </xdr:to>
    <xdr:cxnSp macro="">
      <xdr:nvCxnSpPr>
        <xdr:cNvPr id="179" name="直線コネクタ 178"/>
        <xdr:cNvCxnSpPr/>
      </xdr:nvCxnSpPr>
      <xdr:spPr>
        <a:xfrm flipV="1">
          <a:off x="2908300" y="13283403"/>
          <a:ext cx="889000" cy="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111468</xdr:rowOff>
    </xdr:from>
    <xdr:to>
      <xdr:col>15</xdr:col>
      <xdr:colOff>50800</xdr:colOff>
      <xdr:row>77</xdr:row>
      <xdr:rowOff>154811</xdr:rowOff>
    </xdr:to>
    <xdr:cxnSp macro="">
      <xdr:nvCxnSpPr>
        <xdr:cNvPr id="182" name="直線コネクタ 181"/>
        <xdr:cNvCxnSpPr/>
      </xdr:nvCxnSpPr>
      <xdr:spPr>
        <a:xfrm flipV="1">
          <a:off x="2019300" y="13313118"/>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75747</xdr:rowOff>
    </xdr:from>
    <xdr:to>
      <xdr:col>15</xdr:col>
      <xdr:colOff>101600</xdr:colOff>
      <xdr:row>78</xdr:row>
      <xdr:rowOff>5897</xdr:rowOff>
    </xdr:to>
    <xdr:sp macro="" textlink="">
      <xdr:nvSpPr>
        <xdr:cNvPr id="183" name="フローチャート: 判断 182"/>
        <xdr:cNvSpPr/>
      </xdr:nvSpPr>
      <xdr:spPr>
        <a:xfrm>
          <a:off x="2857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168474</xdr:rowOff>
    </xdr:from>
    <xdr:ext cx="599010" cy="259045"/>
    <xdr:sp macro="" textlink="">
      <xdr:nvSpPr>
        <xdr:cNvPr id="184" name="テキスト ボックス 183"/>
        <xdr:cNvSpPr txBox="1"/>
      </xdr:nvSpPr>
      <xdr:spPr>
        <a:xfrm>
          <a:off x="2608795" y="133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154811</xdr:rowOff>
    </xdr:from>
    <xdr:to>
      <xdr:col>10</xdr:col>
      <xdr:colOff>114300</xdr:colOff>
      <xdr:row>78</xdr:row>
      <xdr:rowOff>25510</xdr:rowOff>
    </xdr:to>
    <xdr:cxnSp macro="">
      <xdr:nvCxnSpPr>
        <xdr:cNvPr id="185" name="直線コネクタ 184"/>
        <xdr:cNvCxnSpPr/>
      </xdr:nvCxnSpPr>
      <xdr:spPr>
        <a:xfrm flipV="1">
          <a:off x="1130300" y="13356461"/>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66611</xdr:rowOff>
    </xdr:from>
    <xdr:to>
      <xdr:col>24</xdr:col>
      <xdr:colOff>114300</xdr:colOff>
      <xdr:row>76</xdr:row>
      <xdr:rowOff>168211</xdr:rowOff>
    </xdr:to>
    <xdr:sp macro="" textlink="">
      <xdr:nvSpPr>
        <xdr:cNvPr id="195" name="楕円 194"/>
        <xdr:cNvSpPr/>
      </xdr:nvSpPr>
      <xdr:spPr>
        <a:xfrm>
          <a:off x="4584700" y="130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89488</xdr:rowOff>
    </xdr:from>
    <xdr:ext cx="599010" cy="259045"/>
    <xdr:sp macro="" textlink="">
      <xdr:nvSpPr>
        <xdr:cNvPr id="196" name="民生費該当値テキスト"/>
        <xdr:cNvSpPr txBox="1"/>
      </xdr:nvSpPr>
      <xdr:spPr>
        <a:xfrm>
          <a:off x="4686300" y="129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30953</xdr:rowOff>
    </xdr:from>
    <xdr:to>
      <xdr:col>20</xdr:col>
      <xdr:colOff>38100</xdr:colOff>
      <xdr:row>77</xdr:row>
      <xdr:rowOff>132553</xdr:rowOff>
    </xdr:to>
    <xdr:sp macro="" textlink="">
      <xdr:nvSpPr>
        <xdr:cNvPr id="197" name="楕円 196"/>
        <xdr:cNvSpPr/>
      </xdr:nvSpPr>
      <xdr:spPr>
        <a:xfrm>
          <a:off x="3746500" y="132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149080</xdr:rowOff>
    </xdr:from>
    <xdr:ext cx="599010" cy="259045"/>
    <xdr:sp macro="" textlink="">
      <xdr:nvSpPr>
        <xdr:cNvPr id="198" name="テキスト ボックス 197"/>
        <xdr:cNvSpPr txBox="1"/>
      </xdr:nvSpPr>
      <xdr:spPr>
        <a:xfrm>
          <a:off x="3497795" y="1300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60668</xdr:rowOff>
    </xdr:from>
    <xdr:to>
      <xdr:col>15</xdr:col>
      <xdr:colOff>101600</xdr:colOff>
      <xdr:row>77</xdr:row>
      <xdr:rowOff>162268</xdr:rowOff>
    </xdr:to>
    <xdr:sp macro="" textlink="">
      <xdr:nvSpPr>
        <xdr:cNvPr id="199" name="楕円 198"/>
        <xdr:cNvSpPr/>
      </xdr:nvSpPr>
      <xdr:spPr>
        <a:xfrm>
          <a:off x="28575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7345</xdr:rowOff>
    </xdr:from>
    <xdr:ext cx="599010" cy="259045"/>
    <xdr:sp macro="" textlink="">
      <xdr:nvSpPr>
        <xdr:cNvPr id="200" name="テキスト ボックス 199"/>
        <xdr:cNvSpPr txBox="1"/>
      </xdr:nvSpPr>
      <xdr:spPr>
        <a:xfrm>
          <a:off x="2608795"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104011</xdr:rowOff>
    </xdr:from>
    <xdr:to>
      <xdr:col>10</xdr:col>
      <xdr:colOff>165100</xdr:colOff>
      <xdr:row>78</xdr:row>
      <xdr:rowOff>34161</xdr:rowOff>
    </xdr:to>
    <xdr:sp macro="" textlink="">
      <xdr:nvSpPr>
        <xdr:cNvPr id="201" name="楕円 200"/>
        <xdr:cNvSpPr/>
      </xdr:nvSpPr>
      <xdr:spPr>
        <a:xfrm>
          <a:off x="1968500" y="133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50688</xdr:rowOff>
    </xdr:from>
    <xdr:ext cx="599010" cy="259045"/>
    <xdr:sp macro="" textlink="">
      <xdr:nvSpPr>
        <xdr:cNvPr id="202" name="テキスト ボックス 201"/>
        <xdr:cNvSpPr txBox="1"/>
      </xdr:nvSpPr>
      <xdr:spPr>
        <a:xfrm>
          <a:off x="1719795" y="130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146160</xdr:rowOff>
    </xdr:from>
    <xdr:to>
      <xdr:col>6</xdr:col>
      <xdr:colOff>38100</xdr:colOff>
      <xdr:row>78</xdr:row>
      <xdr:rowOff>76310</xdr:rowOff>
    </xdr:to>
    <xdr:sp macro="" textlink="">
      <xdr:nvSpPr>
        <xdr:cNvPr id="203" name="楕円 202"/>
        <xdr:cNvSpPr/>
      </xdr:nvSpPr>
      <xdr:spPr>
        <a:xfrm>
          <a:off x="1079500" y="133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67437</xdr:rowOff>
    </xdr:from>
    <xdr:ext cx="599010" cy="259045"/>
    <xdr:sp macro="" textlink="">
      <xdr:nvSpPr>
        <xdr:cNvPr id="204" name="テキスト ボックス 203"/>
        <xdr:cNvSpPr txBox="1"/>
      </xdr:nvSpPr>
      <xdr:spPr>
        <a:xfrm>
          <a:off x="830795" y="134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151048</xdr:rowOff>
    </xdr:from>
    <xdr:to>
      <xdr:col>24</xdr:col>
      <xdr:colOff>63500</xdr:colOff>
      <xdr:row>97</xdr:row>
      <xdr:rowOff>102519</xdr:rowOff>
    </xdr:to>
    <xdr:cxnSp macro="">
      <xdr:nvCxnSpPr>
        <xdr:cNvPr id="236" name="直線コネクタ 235"/>
        <xdr:cNvCxnSpPr/>
      </xdr:nvCxnSpPr>
      <xdr:spPr>
        <a:xfrm flipV="1">
          <a:off x="3797300" y="16267348"/>
          <a:ext cx="838200" cy="4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35573</xdr:rowOff>
    </xdr:from>
    <xdr:to>
      <xdr:col>19</xdr:col>
      <xdr:colOff>177800</xdr:colOff>
      <xdr:row>97</xdr:row>
      <xdr:rowOff>102519</xdr:rowOff>
    </xdr:to>
    <xdr:cxnSp macro="">
      <xdr:nvCxnSpPr>
        <xdr:cNvPr id="239" name="直線コネクタ 238"/>
        <xdr:cNvCxnSpPr/>
      </xdr:nvCxnSpPr>
      <xdr:spPr>
        <a:xfrm>
          <a:off x="2908300" y="16494773"/>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35573</xdr:rowOff>
    </xdr:from>
    <xdr:to>
      <xdr:col>15</xdr:col>
      <xdr:colOff>50800</xdr:colOff>
      <xdr:row>96</xdr:row>
      <xdr:rowOff>37973</xdr:rowOff>
    </xdr:to>
    <xdr:cxnSp macro="">
      <xdr:nvCxnSpPr>
        <xdr:cNvPr id="242" name="直線コネクタ 241"/>
        <xdr:cNvCxnSpPr/>
      </xdr:nvCxnSpPr>
      <xdr:spPr>
        <a:xfrm flipV="1">
          <a:off x="2019300" y="1649477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51639</xdr:rowOff>
    </xdr:from>
    <xdr:to>
      <xdr:col>15</xdr:col>
      <xdr:colOff>101600</xdr:colOff>
      <xdr:row>96</xdr:row>
      <xdr:rowOff>153239</xdr:rowOff>
    </xdr:to>
    <xdr:sp macro="" textlink="">
      <xdr:nvSpPr>
        <xdr:cNvPr id="243" name="フローチャート: 判断 242"/>
        <xdr:cNvSpPr/>
      </xdr:nvSpPr>
      <xdr:spPr>
        <a:xfrm>
          <a:off x="2857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144366</xdr:rowOff>
    </xdr:from>
    <xdr:ext cx="534377" cy="259045"/>
    <xdr:sp macro="" textlink="">
      <xdr:nvSpPr>
        <xdr:cNvPr id="244" name="テキスト ボックス 243"/>
        <xdr:cNvSpPr txBox="1"/>
      </xdr:nvSpPr>
      <xdr:spPr>
        <a:xfrm>
          <a:off x="2641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37973</xdr:rowOff>
    </xdr:from>
    <xdr:to>
      <xdr:col>10</xdr:col>
      <xdr:colOff>114300</xdr:colOff>
      <xdr:row>96</xdr:row>
      <xdr:rowOff>170512</xdr:rowOff>
    </xdr:to>
    <xdr:cxnSp macro="">
      <xdr:nvCxnSpPr>
        <xdr:cNvPr id="245" name="直線コネクタ 244"/>
        <xdr:cNvCxnSpPr/>
      </xdr:nvCxnSpPr>
      <xdr:spPr>
        <a:xfrm flipV="1">
          <a:off x="1130300" y="16497173"/>
          <a:ext cx="889000" cy="1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100248</xdr:rowOff>
    </xdr:from>
    <xdr:to>
      <xdr:col>24</xdr:col>
      <xdr:colOff>114300</xdr:colOff>
      <xdr:row>95</xdr:row>
      <xdr:rowOff>30398</xdr:rowOff>
    </xdr:to>
    <xdr:sp macro="" textlink="">
      <xdr:nvSpPr>
        <xdr:cNvPr id="255" name="楕円 254"/>
        <xdr:cNvSpPr/>
      </xdr:nvSpPr>
      <xdr:spPr>
        <a:xfrm>
          <a:off x="4584700" y="162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123125</xdr:rowOff>
    </xdr:from>
    <xdr:ext cx="534377" cy="259045"/>
    <xdr:sp macro="" textlink="">
      <xdr:nvSpPr>
        <xdr:cNvPr id="256" name="衛生費該当値テキスト"/>
        <xdr:cNvSpPr txBox="1"/>
      </xdr:nvSpPr>
      <xdr:spPr>
        <a:xfrm>
          <a:off x="4686300" y="160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51719</xdr:rowOff>
    </xdr:from>
    <xdr:to>
      <xdr:col>20</xdr:col>
      <xdr:colOff>38100</xdr:colOff>
      <xdr:row>97</xdr:row>
      <xdr:rowOff>153319</xdr:rowOff>
    </xdr:to>
    <xdr:sp macro="" textlink="">
      <xdr:nvSpPr>
        <xdr:cNvPr id="257" name="楕円 256"/>
        <xdr:cNvSpPr/>
      </xdr:nvSpPr>
      <xdr:spPr>
        <a:xfrm>
          <a:off x="3746500" y="166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144446</xdr:rowOff>
    </xdr:from>
    <xdr:ext cx="534377" cy="259045"/>
    <xdr:sp macro="" textlink="">
      <xdr:nvSpPr>
        <xdr:cNvPr id="258" name="テキスト ボックス 257"/>
        <xdr:cNvSpPr txBox="1"/>
      </xdr:nvSpPr>
      <xdr:spPr>
        <a:xfrm>
          <a:off x="3530111" y="1677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156223</xdr:rowOff>
    </xdr:from>
    <xdr:to>
      <xdr:col>15</xdr:col>
      <xdr:colOff>101600</xdr:colOff>
      <xdr:row>96</xdr:row>
      <xdr:rowOff>86373</xdr:rowOff>
    </xdr:to>
    <xdr:sp macro="" textlink="">
      <xdr:nvSpPr>
        <xdr:cNvPr id="259" name="楕円 258"/>
        <xdr:cNvSpPr/>
      </xdr:nvSpPr>
      <xdr:spPr>
        <a:xfrm>
          <a:off x="2857500" y="16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102900</xdr:rowOff>
    </xdr:from>
    <xdr:ext cx="534377" cy="259045"/>
    <xdr:sp macro="" textlink="">
      <xdr:nvSpPr>
        <xdr:cNvPr id="260" name="テキスト ボックス 259"/>
        <xdr:cNvSpPr txBox="1"/>
      </xdr:nvSpPr>
      <xdr:spPr>
        <a:xfrm>
          <a:off x="2641111" y="162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158623</xdr:rowOff>
    </xdr:from>
    <xdr:to>
      <xdr:col>10</xdr:col>
      <xdr:colOff>165100</xdr:colOff>
      <xdr:row>96</xdr:row>
      <xdr:rowOff>88773</xdr:rowOff>
    </xdr:to>
    <xdr:sp macro="" textlink="">
      <xdr:nvSpPr>
        <xdr:cNvPr id="261" name="楕円 260"/>
        <xdr:cNvSpPr/>
      </xdr:nvSpPr>
      <xdr:spPr>
        <a:xfrm>
          <a:off x="1968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105300</xdr:rowOff>
    </xdr:from>
    <xdr:ext cx="534377" cy="259045"/>
    <xdr:sp macro="" textlink="">
      <xdr:nvSpPr>
        <xdr:cNvPr id="262" name="テキスト ボックス 261"/>
        <xdr:cNvSpPr txBox="1"/>
      </xdr:nvSpPr>
      <xdr:spPr>
        <a:xfrm>
          <a:off x="1752111" y="162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119712</xdr:rowOff>
    </xdr:from>
    <xdr:to>
      <xdr:col>6</xdr:col>
      <xdr:colOff>38100</xdr:colOff>
      <xdr:row>97</xdr:row>
      <xdr:rowOff>49862</xdr:rowOff>
    </xdr:to>
    <xdr:sp macro="" textlink="">
      <xdr:nvSpPr>
        <xdr:cNvPr id="263" name="楕円 262"/>
        <xdr:cNvSpPr/>
      </xdr:nvSpPr>
      <xdr:spPr>
        <a:xfrm>
          <a:off x="1079500" y="16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66389</xdr:rowOff>
    </xdr:from>
    <xdr:ext cx="534377" cy="259045"/>
    <xdr:sp macro="" textlink="">
      <xdr:nvSpPr>
        <xdr:cNvPr id="264" name="テキスト ボックス 263"/>
        <xdr:cNvSpPr txBox="1"/>
      </xdr:nvSpPr>
      <xdr:spPr>
        <a:xfrm>
          <a:off x="863111" y="163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47117</xdr:rowOff>
    </xdr:from>
    <xdr:to>
      <xdr:col>55</xdr:col>
      <xdr:colOff>0</xdr:colOff>
      <xdr:row>38</xdr:row>
      <xdr:rowOff>51232</xdr:rowOff>
    </xdr:to>
    <xdr:cxnSp macro="">
      <xdr:nvCxnSpPr>
        <xdr:cNvPr id="291" name="直線コネクタ 290"/>
        <xdr:cNvCxnSpPr/>
      </xdr:nvCxnSpPr>
      <xdr:spPr>
        <a:xfrm flipV="1">
          <a:off x="9639300" y="656221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142672</xdr:rowOff>
    </xdr:from>
    <xdr:to>
      <xdr:col>50</xdr:col>
      <xdr:colOff>114300</xdr:colOff>
      <xdr:row>38</xdr:row>
      <xdr:rowOff>51232</xdr:rowOff>
    </xdr:to>
    <xdr:cxnSp macro="">
      <xdr:nvCxnSpPr>
        <xdr:cNvPr id="294" name="直線コネクタ 293"/>
        <xdr:cNvCxnSpPr/>
      </xdr:nvCxnSpPr>
      <xdr:spPr>
        <a:xfrm>
          <a:off x="8750300" y="648632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122326</xdr:rowOff>
    </xdr:from>
    <xdr:to>
      <xdr:col>45</xdr:col>
      <xdr:colOff>177800</xdr:colOff>
      <xdr:row>37</xdr:row>
      <xdr:rowOff>142672</xdr:rowOff>
    </xdr:to>
    <xdr:cxnSp macro="">
      <xdr:nvCxnSpPr>
        <xdr:cNvPr id="297" name="直線コネクタ 296"/>
        <xdr:cNvCxnSpPr/>
      </xdr:nvCxnSpPr>
      <xdr:spPr>
        <a:xfrm>
          <a:off x="7861300" y="646597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61697</xdr:rowOff>
    </xdr:from>
    <xdr:to>
      <xdr:col>46</xdr:col>
      <xdr:colOff>38100</xdr:colOff>
      <xdr:row>37</xdr:row>
      <xdr:rowOff>163297</xdr:rowOff>
    </xdr:to>
    <xdr:sp macro="" textlink="">
      <xdr:nvSpPr>
        <xdr:cNvPr id="298" name="フローチャート: 判断 297"/>
        <xdr:cNvSpPr/>
      </xdr:nvSpPr>
      <xdr:spPr>
        <a:xfrm>
          <a:off x="8699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8374</xdr:rowOff>
    </xdr:from>
    <xdr:ext cx="378565" cy="259045"/>
    <xdr:sp macro="" textlink="">
      <xdr:nvSpPr>
        <xdr:cNvPr id="299" name="テキスト ボックス 298"/>
        <xdr:cNvSpPr txBox="1"/>
      </xdr:nvSpPr>
      <xdr:spPr>
        <a:xfrm>
          <a:off x="8561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36144</xdr:rowOff>
    </xdr:from>
    <xdr:to>
      <xdr:col>41</xdr:col>
      <xdr:colOff>50800</xdr:colOff>
      <xdr:row>37</xdr:row>
      <xdr:rowOff>122326</xdr:rowOff>
    </xdr:to>
    <xdr:cxnSp macro="">
      <xdr:nvCxnSpPr>
        <xdr:cNvPr id="300" name="直線コネクタ 299"/>
        <xdr:cNvCxnSpPr/>
      </xdr:nvCxnSpPr>
      <xdr:spPr>
        <a:xfrm>
          <a:off x="6972300" y="5351094"/>
          <a:ext cx="889000" cy="11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167767</xdr:rowOff>
    </xdr:from>
    <xdr:to>
      <xdr:col>55</xdr:col>
      <xdr:colOff>50800</xdr:colOff>
      <xdr:row>38</xdr:row>
      <xdr:rowOff>97917</xdr:rowOff>
    </xdr:to>
    <xdr:sp macro="" textlink="">
      <xdr:nvSpPr>
        <xdr:cNvPr id="310" name="楕円 309"/>
        <xdr:cNvSpPr/>
      </xdr:nvSpPr>
      <xdr:spPr>
        <a:xfrm>
          <a:off x="104267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82694</xdr:rowOff>
    </xdr:from>
    <xdr:ext cx="378565" cy="259045"/>
    <xdr:sp macro="" textlink="">
      <xdr:nvSpPr>
        <xdr:cNvPr id="311" name="労働費該当値テキスト"/>
        <xdr:cNvSpPr txBox="1"/>
      </xdr:nvSpPr>
      <xdr:spPr>
        <a:xfrm>
          <a:off x="10528300" y="6426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432</xdr:rowOff>
    </xdr:from>
    <xdr:to>
      <xdr:col>50</xdr:col>
      <xdr:colOff>165100</xdr:colOff>
      <xdr:row>38</xdr:row>
      <xdr:rowOff>102032</xdr:rowOff>
    </xdr:to>
    <xdr:sp macro="" textlink="">
      <xdr:nvSpPr>
        <xdr:cNvPr id="312" name="楕円 311"/>
        <xdr:cNvSpPr/>
      </xdr:nvSpPr>
      <xdr:spPr>
        <a:xfrm>
          <a:off x="9588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93159</xdr:rowOff>
    </xdr:from>
    <xdr:ext cx="378565" cy="259045"/>
    <xdr:sp macro="" textlink="">
      <xdr:nvSpPr>
        <xdr:cNvPr id="313" name="テキスト ボックス 312"/>
        <xdr:cNvSpPr txBox="1"/>
      </xdr:nvSpPr>
      <xdr:spPr>
        <a:xfrm>
          <a:off x="9450017"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91872</xdr:rowOff>
    </xdr:from>
    <xdr:to>
      <xdr:col>46</xdr:col>
      <xdr:colOff>38100</xdr:colOff>
      <xdr:row>38</xdr:row>
      <xdr:rowOff>22022</xdr:rowOff>
    </xdr:to>
    <xdr:sp macro="" textlink="">
      <xdr:nvSpPr>
        <xdr:cNvPr id="314" name="楕円 313"/>
        <xdr:cNvSpPr/>
      </xdr:nvSpPr>
      <xdr:spPr>
        <a:xfrm>
          <a:off x="8699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13149</xdr:rowOff>
    </xdr:from>
    <xdr:ext cx="378565" cy="259045"/>
    <xdr:sp macro="" textlink="">
      <xdr:nvSpPr>
        <xdr:cNvPr id="315" name="テキスト ボックス 314"/>
        <xdr:cNvSpPr txBox="1"/>
      </xdr:nvSpPr>
      <xdr:spPr>
        <a:xfrm>
          <a:off x="8561017" y="652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71526</xdr:rowOff>
    </xdr:from>
    <xdr:to>
      <xdr:col>41</xdr:col>
      <xdr:colOff>101600</xdr:colOff>
      <xdr:row>38</xdr:row>
      <xdr:rowOff>1676</xdr:rowOff>
    </xdr:to>
    <xdr:sp macro="" textlink="">
      <xdr:nvSpPr>
        <xdr:cNvPr id="316" name="楕円 315"/>
        <xdr:cNvSpPr/>
      </xdr:nvSpPr>
      <xdr:spPr>
        <a:xfrm>
          <a:off x="7810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164254</xdr:rowOff>
    </xdr:from>
    <xdr:ext cx="378565" cy="259045"/>
    <xdr:sp macro="" textlink="">
      <xdr:nvSpPr>
        <xdr:cNvPr id="317" name="テキスト ボックス 316"/>
        <xdr:cNvSpPr txBox="1"/>
      </xdr:nvSpPr>
      <xdr:spPr>
        <a:xfrm>
          <a:off x="7672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156794</xdr:rowOff>
    </xdr:from>
    <xdr:to>
      <xdr:col>36</xdr:col>
      <xdr:colOff>165100</xdr:colOff>
      <xdr:row>31</xdr:row>
      <xdr:rowOff>86944</xdr:rowOff>
    </xdr:to>
    <xdr:sp macro="" textlink="">
      <xdr:nvSpPr>
        <xdr:cNvPr id="318" name="楕円 317"/>
        <xdr:cNvSpPr/>
      </xdr:nvSpPr>
      <xdr:spPr>
        <a:xfrm>
          <a:off x="6921500" y="53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103471</xdr:rowOff>
    </xdr:from>
    <xdr:ext cx="469744" cy="259045"/>
    <xdr:sp macro="" textlink="">
      <xdr:nvSpPr>
        <xdr:cNvPr id="319" name="テキスト ボックス 318"/>
        <xdr:cNvSpPr txBox="1"/>
      </xdr:nvSpPr>
      <xdr:spPr>
        <a:xfrm>
          <a:off x="6737428" y="507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167951</xdr:rowOff>
    </xdr:from>
    <xdr:to>
      <xdr:col>55</xdr:col>
      <xdr:colOff>0</xdr:colOff>
      <xdr:row>58</xdr:row>
      <xdr:rowOff>4045</xdr:rowOff>
    </xdr:to>
    <xdr:cxnSp macro="">
      <xdr:nvCxnSpPr>
        <xdr:cNvPr id="348" name="直線コネクタ 347"/>
        <xdr:cNvCxnSpPr/>
      </xdr:nvCxnSpPr>
      <xdr:spPr>
        <a:xfrm>
          <a:off x="9639300" y="9940601"/>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167951</xdr:rowOff>
    </xdr:from>
    <xdr:to>
      <xdr:col>50</xdr:col>
      <xdr:colOff>114300</xdr:colOff>
      <xdr:row>58</xdr:row>
      <xdr:rowOff>26353</xdr:rowOff>
    </xdr:to>
    <xdr:cxnSp macro="">
      <xdr:nvCxnSpPr>
        <xdr:cNvPr id="351" name="直線コネクタ 350"/>
        <xdr:cNvCxnSpPr/>
      </xdr:nvCxnSpPr>
      <xdr:spPr>
        <a:xfrm flipV="1">
          <a:off x="8750300" y="9940601"/>
          <a:ext cx="889000" cy="2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26353</xdr:rowOff>
    </xdr:from>
    <xdr:to>
      <xdr:col>45</xdr:col>
      <xdr:colOff>177800</xdr:colOff>
      <xdr:row>58</xdr:row>
      <xdr:rowOff>42011</xdr:rowOff>
    </xdr:to>
    <xdr:cxnSp macro="">
      <xdr:nvCxnSpPr>
        <xdr:cNvPr id="354" name="直線コネクタ 353"/>
        <xdr:cNvCxnSpPr/>
      </xdr:nvCxnSpPr>
      <xdr:spPr>
        <a:xfrm flipV="1">
          <a:off x="7861300" y="9970453"/>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63754</xdr:rowOff>
    </xdr:from>
    <xdr:to>
      <xdr:col>46</xdr:col>
      <xdr:colOff>38100</xdr:colOff>
      <xdr:row>55</xdr:row>
      <xdr:rowOff>165354</xdr:rowOff>
    </xdr:to>
    <xdr:sp macro="" textlink="">
      <xdr:nvSpPr>
        <xdr:cNvPr id="355" name="フローチャート: 判断 354"/>
        <xdr:cNvSpPr/>
      </xdr:nvSpPr>
      <xdr:spPr>
        <a:xfrm>
          <a:off x="8699500" y="949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10431</xdr:rowOff>
    </xdr:from>
    <xdr:ext cx="534377" cy="259045"/>
    <xdr:sp macro="" textlink="">
      <xdr:nvSpPr>
        <xdr:cNvPr id="356" name="テキスト ボックス 355"/>
        <xdr:cNvSpPr txBox="1"/>
      </xdr:nvSpPr>
      <xdr:spPr>
        <a:xfrm>
          <a:off x="8483111" y="9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48127</xdr:rowOff>
    </xdr:from>
    <xdr:to>
      <xdr:col>41</xdr:col>
      <xdr:colOff>50800</xdr:colOff>
      <xdr:row>58</xdr:row>
      <xdr:rowOff>42011</xdr:rowOff>
    </xdr:to>
    <xdr:cxnSp macro="">
      <xdr:nvCxnSpPr>
        <xdr:cNvPr id="357" name="直線コネクタ 356"/>
        <xdr:cNvCxnSpPr/>
      </xdr:nvCxnSpPr>
      <xdr:spPr>
        <a:xfrm>
          <a:off x="6972300" y="9820777"/>
          <a:ext cx="889000" cy="1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124695</xdr:rowOff>
    </xdr:from>
    <xdr:to>
      <xdr:col>55</xdr:col>
      <xdr:colOff>50800</xdr:colOff>
      <xdr:row>58</xdr:row>
      <xdr:rowOff>54845</xdr:rowOff>
    </xdr:to>
    <xdr:sp macro="" textlink="">
      <xdr:nvSpPr>
        <xdr:cNvPr id="367" name="楕円 366"/>
        <xdr:cNvSpPr/>
      </xdr:nvSpPr>
      <xdr:spPr>
        <a:xfrm>
          <a:off x="10426700" y="98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103122</xdr:rowOff>
    </xdr:from>
    <xdr:ext cx="534377" cy="259045"/>
    <xdr:sp macro="" textlink="">
      <xdr:nvSpPr>
        <xdr:cNvPr id="368" name="農林水産業費該当値テキスト"/>
        <xdr:cNvSpPr txBox="1"/>
      </xdr:nvSpPr>
      <xdr:spPr>
        <a:xfrm>
          <a:off x="10528300" y="98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117151</xdr:rowOff>
    </xdr:from>
    <xdr:to>
      <xdr:col>50</xdr:col>
      <xdr:colOff>165100</xdr:colOff>
      <xdr:row>58</xdr:row>
      <xdr:rowOff>47301</xdr:rowOff>
    </xdr:to>
    <xdr:sp macro="" textlink="">
      <xdr:nvSpPr>
        <xdr:cNvPr id="369" name="楕円 368"/>
        <xdr:cNvSpPr/>
      </xdr:nvSpPr>
      <xdr:spPr>
        <a:xfrm>
          <a:off x="9588500" y="9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38428</xdr:rowOff>
    </xdr:from>
    <xdr:ext cx="534377" cy="259045"/>
    <xdr:sp macro="" textlink="">
      <xdr:nvSpPr>
        <xdr:cNvPr id="370" name="テキスト ボックス 369"/>
        <xdr:cNvSpPr txBox="1"/>
      </xdr:nvSpPr>
      <xdr:spPr>
        <a:xfrm>
          <a:off x="9372111" y="99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147003</xdr:rowOff>
    </xdr:from>
    <xdr:to>
      <xdr:col>46</xdr:col>
      <xdr:colOff>38100</xdr:colOff>
      <xdr:row>58</xdr:row>
      <xdr:rowOff>77153</xdr:rowOff>
    </xdr:to>
    <xdr:sp macro="" textlink="">
      <xdr:nvSpPr>
        <xdr:cNvPr id="371" name="楕円 370"/>
        <xdr:cNvSpPr/>
      </xdr:nvSpPr>
      <xdr:spPr>
        <a:xfrm>
          <a:off x="8699500" y="99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68280</xdr:rowOff>
    </xdr:from>
    <xdr:ext cx="469744" cy="259045"/>
    <xdr:sp macro="" textlink="">
      <xdr:nvSpPr>
        <xdr:cNvPr id="372" name="テキスト ボックス 371"/>
        <xdr:cNvSpPr txBox="1"/>
      </xdr:nvSpPr>
      <xdr:spPr>
        <a:xfrm>
          <a:off x="8515428" y="100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162661</xdr:rowOff>
    </xdr:from>
    <xdr:to>
      <xdr:col>41</xdr:col>
      <xdr:colOff>101600</xdr:colOff>
      <xdr:row>58</xdr:row>
      <xdr:rowOff>92811</xdr:rowOff>
    </xdr:to>
    <xdr:sp macro="" textlink="">
      <xdr:nvSpPr>
        <xdr:cNvPr id="373" name="楕円 372"/>
        <xdr:cNvSpPr/>
      </xdr:nvSpPr>
      <xdr:spPr>
        <a:xfrm>
          <a:off x="7810500" y="99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83938</xdr:rowOff>
    </xdr:from>
    <xdr:ext cx="469744" cy="259045"/>
    <xdr:sp macro="" textlink="">
      <xdr:nvSpPr>
        <xdr:cNvPr id="374" name="テキスト ボックス 373"/>
        <xdr:cNvSpPr txBox="1"/>
      </xdr:nvSpPr>
      <xdr:spPr>
        <a:xfrm>
          <a:off x="7626428" y="1002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168777</xdr:rowOff>
    </xdr:from>
    <xdr:to>
      <xdr:col>36</xdr:col>
      <xdr:colOff>165100</xdr:colOff>
      <xdr:row>57</xdr:row>
      <xdr:rowOff>98927</xdr:rowOff>
    </xdr:to>
    <xdr:sp macro="" textlink="">
      <xdr:nvSpPr>
        <xdr:cNvPr id="375" name="楕円 374"/>
        <xdr:cNvSpPr/>
      </xdr:nvSpPr>
      <xdr:spPr>
        <a:xfrm>
          <a:off x="6921500" y="97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90054</xdr:rowOff>
    </xdr:from>
    <xdr:ext cx="534377" cy="259045"/>
    <xdr:sp macro="" textlink="">
      <xdr:nvSpPr>
        <xdr:cNvPr id="376" name="テキスト ボックス 375"/>
        <xdr:cNvSpPr txBox="1"/>
      </xdr:nvSpPr>
      <xdr:spPr>
        <a:xfrm>
          <a:off x="6705111" y="98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105361</xdr:rowOff>
    </xdr:from>
    <xdr:to>
      <xdr:col>55</xdr:col>
      <xdr:colOff>0</xdr:colOff>
      <xdr:row>78</xdr:row>
      <xdr:rowOff>107370</xdr:rowOff>
    </xdr:to>
    <xdr:cxnSp macro="">
      <xdr:nvCxnSpPr>
        <xdr:cNvPr id="407" name="直線コネクタ 406"/>
        <xdr:cNvCxnSpPr/>
      </xdr:nvCxnSpPr>
      <xdr:spPr>
        <a:xfrm flipV="1">
          <a:off x="9639300" y="13478461"/>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93605</xdr:rowOff>
    </xdr:from>
    <xdr:to>
      <xdr:col>50</xdr:col>
      <xdr:colOff>114300</xdr:colOff>
      <xdr:row>78</xdr:row>
      <xdr:rowOff>107370</xdr:rowOff>
    </xdr:to>
    <xdr:cxnSp macro="">
      <xdr:nvCxnSpPr>
        <xdr:cNvPr id="410" name="直線コネクタ 409"/>
        <xdr:cNvCxnSpPr/>
      </xdr:nvCxnSpPr>
      <xdr:spPr>
        <a:xfrm>
          <a:off x="8750300" y="13466705"/>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93605</xdr:rowOff>
    </xdr:from>
    <xdr:to>
      <xdr:col>45</xdr:col>
      <xdr:colOff>177800</xdr:colOff>
      <xdr:row>78</xdr:row>
      <xdr:rowOff>147586</xdr:rowOff>
    </xdr:to>
    <xdr:cxnSp macro="">
      <xdr:nvCxnSpPr>
        <xdr:cNvPr id="413" name="直線コネクタ 412"/>
        <xdr:cNvCxnSpPr/>
      </xdr:nvCxnSpPr>
      <xdr:spPr>
        <a:xfrm flipV="1">
          <a:off x="7861300" y="13466705"/>
          <a:ext cx="889000" cy="5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90419</xdr:rowOff>
    </xdr:from>
    <xdr:to>
      <xdr:col>46</xdr:col>
      <xdr:colOff>38100</xdr:colOff>
      <xdr:row>78</xdr:row>
      <xdr:rowOff>20569</xdr:rowOff>
    </xdr:to>
    <xdr:sp macro="" textlink="">
      <xdr:nvSpPr>
        <xdr:cNvPr id="414" name="フローチャート: 判断 413"/>
        <xdr:cNvSpPr/>
      </xdr:nvSpPr>
      <xdr:spPr>
        <a:xfrm>
          <a:off x="86995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37096</xdr:rowOff>
    </xdr:from>
    <xdr:ext cx="534377" cy="259045"/>
    <xdr:sp macro="" textlink="">
      <xdr:nvSpPr>
        <xdr:cNvPr id="415" name="テキスト ボックス 414"/>
        <xdr:cNvSpPr txBox="1"/>
      </xdr:nvSpPr>
      <xdr:spPr>
        <a:xfrm>
          <a:off x="8483111" y="130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147586</xdr:rowOff>
    </xdr:from>
    <xdr:to>
      <xdr:col>41</xdr:col>
      <xdr:colOff>50800</xdr:colOff>
      <xdr:row>78</xdr:row>
      <xdr:rowOff>151701</xdr:rowOff>
    </xdr:to>
    <xdr:cxnSp macro="">
      <xdr:nvCxnSpPr>
        <xdr:cNvPr id="416" name="直線コネクタ 415"/>
        <xdr:cNvCxnSpPr/>
      </xdr:nvCxnSpPr>
      <xdr:spPr>
        <a:xfrm flipV="1">
          <a:off x="6972300" y="1352068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54561</xdr:rowOff>
    </xdr:from>
    <xdr:to>
      <xdr:col>55</xdr:col>
      <xdr:colOff>50800</xdr:colOff>
      <xdr:row>78</xdr:row>
      <xdr:rowOff>156161</xdr:rowOff>
    </xdr:to>
    <xdr:sp macro="" textlink="">
      <xdr:nvSpPr>
        <xdr:cNvPr id="426" name="楕円 425"/>
        <xdr:cNvSpPr/>
      </xdr:nvSpPr>
      <xdr:spPr>
        <a:xfrm>
          <a:off x="10426700" y="134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32988</xdr:rowOff>
    </xdr:from>
    <xdr:ext cx="534377" cy="259045"/>
    <xdr:sp macro="" textlink="">
      <xdr:nvSpPr>
        <xdr:cNvPr id="427" name="商工費該当値テキスト"/>
        <xdr:cNvSpPr txBox="1"/>
      </xdr:nvSpPr>
      <xdr:spPr>
        <a:xfrm>
          <a:off x="10528300" y="134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56570</xdr:rowOff>
    </xdr:from>
    <xdr:to>
      <xdr:col>50</xdr:col>
      <xdr:colOff>165100</xdr:colOff>
      <xdr:row>78</xdr:row>
      <xdr:rowOff>158170</xdr:rowOff>
    </xdr:to>
    <xdr:sp macro="" textlink="">
      <xdr:nvSpPr>
        <xdr:cNvPr id="428" name="楕円 427"/>
        <xdr:cNvSpPr/>
      </xdr:nvSpPr>
      <xdr:spPr>
        <a:xfrm>
          <a:off x="9588500" y="134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149297</xdr:rowOff>
    </xdr:from>
    <xdr:ext cx="469744" cy="259045"/>
    <xdr:sp macro="" textlink="">
      <xdr:nvSpPr>
        <xdr:cNvPr id="429" name="テキスト ボックス 428"/>
        <xdr:cNvSpPr txBox="1"/>
      </xdr:nvSpPr>
      <xdr:spPr>
        <a:xfrm>
          <a:off x="9404428" y="1352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42805</xdr:rowOff>
    </xdr:from>
    <xdr:to>
      <xdr:col>46</xdr:col>
      <xdr:colOff>38100</xdr:colOff>
      <xdr:row>78</xdr:row>
      <xdr:rowOff>144405</xdr:rowOff>
    </xdr:to>
    <xdr:sp macro="" textlink="">
      <xdr:nvSpPr>
        <xdr:cNvPr id="430" name="楕円 429"/>
        <xdr:cNvSpPr/>
      </xdr:nvSpPr>
      <xdr:spPr>
        <a:xfrm>
          <a:off x="8699500" y="13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135532</xdr:rowOff>
    </xdr:from>
    <xdr:ext cx="534377" cy="259045"/>
    <xdr:sp macro="" textlink="">
      <xdr:nvSpPr>
        <xdr:cNvPr id="431" name="テキスト ボックス 430"/>
        <xdr:cNvSpPr txBox="1"/>
      </xdr:nvSpPr>
      <xdr:spPr>
        <a:xfrm>
          <a:off x="8483111" y="135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96786</xdr:rowOff>
    </xdr:from>
    <xdr:to>
      <xdr:col>41</xdr:col>
      <xdr:colOff>101600</xdr:colOff>
      <xdr:row>79</xdr:row>
      <xdr:rowOff>26936</xdr:rowOff>
    </xdr:to>
    <xdr:sp macro="" textlink="">
      <xdr:nvSpPr>
        <xdr:cNvPr id="432" name="楕円 431"/>
        <xdr:cNvSpPr/>
      </xdr:nvSpPr>
      <xdr:spPr>
        <a:xfrm>
          <a:off x="7810500" y="13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18063</xdr:rowOff>
    </xdr:from>
    <xdr:ext cx="469744" cy="259045"/>
    <xdr:sp macro="" textlink="">
      <xdr:nvSpPr>
        <xdr:cNvPr id="433" name="テキスト ボックス 432"/>
        <xdr:cNvSpPr txBox="1"/>
      </xdr:nvSpPr>
      <xdr:spPr>
        <a:xfrm>
          <a:off x="7626428" y="135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100901</xdr:rowOff>
    </xdr:from>
    <xdr:to>
      <xdr:col>36</xdr:col>
      <xdr:colOff>165100</xdr:colOff>
      <xdr:row>79</xdr:row>
      <xdr:rowOff>31051</xdr:rowOff>
    </xdr:to>
    <xdr:sp macro="" textlink="">
      <xdr:nvSpPr>
        <xdr:cNvPr id="434" name="楕円 433"/>
        <xdr:cNvSpPr/>
      </xdr:nvSpPr>
      <xdr:spPr>
        <a:xfrm>
          <a:off x="6921500" y="13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22178</xdr:rowOff>
    </xdr:from>
    <xdr:ext cx="469744" cy="259045"/>
    <xdr:sp macro="" textlink="">
      <xdr:nvSpPr>
        <xdr:cNvPr id="435" name="テキスト ボックス 434"/>
        <xdr:cNvSpPr txBox="1"/>
      </xdr:nvSpPr>
      <xdr:spPr>
        <a:xfrm>
          <a:off x="6737428" y="1356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123174</xdr:rowOff>
    </xdr:from>
    <xdr:to>
      <xdr:col>55</xdr:col>
      <xdr:colOff>0</xdr:colOff>
      <xdr:row>98</xdr:row>
      <xdr:rowOff>131837</xdr:rowOff>
    </xdr:to>
    <xdr:cxnSp macro="">
      <xdr:nvCxnSpPr>
        <xdr:cNvPr id="464" name="直線コネクタ 463"/>
        <xdr:cNvCxnSpPr/>
      </xdr:nvCxnSpPr>
      <xdr:spPr>
        <a:xfrm>
          <a:off x="9639300" y="16925274"/>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96072</xdr:rowOff>
    </xdr:from>
    <xdr:to>
      <xdr:col>50</xdr:col>
      <xdr:colOff>114300</xdr:colOff>
      <xdr:row>98</xdr:row>
      <xdr:rowOff>123174</xdr:rowOff>
    </xdr:to>
    <xdr:cxnSp macro="">
      <xdr:nvCxnSpPr>
        <xdr:cNvPr id="467" name="直線コネクタ 466"/>
        <xdr:cNvCxnSpPr/>
      </xdr:nvCxnSpPr>
      <xdr:spPr>
        <a:xfrm>
          <a:off x="8750300" y="16898172"/>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87802</xdr:rowOff>
    </xdr:from>
    <xdr:to>
      <xdr:col>45</xdr:col>
      <xdr:colOff>177800</xdr:colOff>
      <xdr:row>98</xdr:row>
      <xdr:rowOff>96072</xdr:rowOff>
    </xdr:to>
    <xdr:cxnSp macro="">
      <xdr:nvCxnSpPr>
        <xdr:cNvPr id="470" name="直線コネクタ 469"/>
        <xdr:cNvCxnSpPr/>
      </xdr:nvCxnSpPr>
      <xdr:spPr>
        <a:xfrm>
          <a:off x="7861300" y="16889902"/>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66137</xdr:rowOff>
    </xdr:from>
    <xdr:to>
      <xdr:col>46</xdr:col>
      <xdr:colOff>38100</xdr:colOff>
      <xdr:row>98</xdr:row>
      <xdr:rowOff>167737</xdr:rowOff>
    </xdr:to>
    <xdr:sp macro="" textlink="">
      <xdr:nvSpPr>
        <xdr:cNvPr id="471" name="フローチャート: 判断 470"/>
        <xdr:cNvSpPr/>
      </xdr:nvSpPr>
      <xdr:spPr>
        <a:xfrm>
          <a:off x="8699500" y="1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158864</xdr:rowOff>
    </xdr:from>
    <xdr:ext cx="534377" cy="259045"/>
    <xdr:sp macro="" textlink="">
      <xdr:nvSpPr>
        <xdr:cNvPr id="472" name="テキスト ボックス 471"/>
        <xdr:cNvSpPr txBox="1"/>
      </xdr:nvSpPr>
      <xdr:spPr>
        <a:xfrm>
          <a:off x="8483111" y="169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87802</xdr:rowOff>
    </xdr:from>
    <xdr:to>
      <xdr:col>41</xdr:col>
      <xdr:colOff>50800</xdr:colOff>
      <xdr:row>98</xdr:row>
      <xdr:rowOff>120273</xdr:rowOff>
    </xdr:to>
    <xdr:cxnSp macro="">
      <xdr:nvCxnSpPr>
        <xdr:cNvPr id="473" name="直線コネクタ 472"/>
        <xdr:cNvCxnSpPr/>
      </xdr:nvCxnSpPr>
      <xdr:spPr>
        <a:xfrm flipV="1">
          <a:off x="6972300" y="16889902"/>
          <a:ext cx="8890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81037</xdr:rowOff>
    </xdr:from>
    <xdr:to>
      <xdr:col>55</xdr:col>
      <xdr:colOff>50800</xdr:colOff>
      <xdr:row>99</xdr:row>
      <xdr:rowOff>11187</xdr:rowOff>
    </xdr:to>
    <xdr:sp macro="" textlink="">
      <xdr:nvSpPr>
        <xdr:cNvPr id="483" name="楕円 482"/>
        <xdr:cNvSpPr/>
      </xdr:nvSpPr>
      <xdr:spPr>
        <a:xfrm>
          <a:off x="10426700" y="168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72374</xdr:rowOff>
    </xdr:from>
    <xdr:to>
      <xdr:col>50</xdr:col>
      <xdr:colOff>165100</xdr:colOff>
      <xdr:row>99</xdr:row>
      <xdr:rowOff>2524</xdr:rowOff>
    </xdr:to>
    <xdr:sp macro="" textlink="">
      <xdr:nvSpPr>
        <xdr:cNvPr id="485" name="楕円 484"/>
        <xdr:cNvSpPr/>
      </xdr:nvSpPr>
      <xdr:spPr>
        <a:xfrm>
          <a:off x="9588500" y="168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165101</xdr:rowOff>
    </xdr:from>
    <xdr:ext cx="534377" cy="259045"/>
    <xdr:sp macro="" textlink="">
      <xdr:nvSpPr>
        <xdr:cNvPr id="486" name="テキスト ボックス 485"/>
        <xdr:cNvSpPr txBox="1"/>
      </xdr:nvSpPr>
      <xdr:spPr>
        <a:xfrm>
          <a:off x="9372111" y="169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45272</xdr:rowOff>
    </xdr:from>
    <xdr:to>
      <xdr:col>46</xdr:col>
      <xdr:colOff>38100</xdr:colOff>
      <xdr:row>98</xdr:row>
      <xdr:rowOff>146872</xdr:rowOff>
    </xdr:to>
    <xdr:sp macro="" textlink="">
      <xdr:nvSpPr>
        <xdr:cNvPr id="487" name="楕円 486"/>
        <xdr:cNvSpPr/>
      </xdr:nvSpPr>
      <xdr:spPr>
        <a:xfrm>
          <a:off x="8699500" y="168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163399</xdr:rowOff>
    </xdr:from>
    <xdr:ext cx="534377" cy="259045"/>
    <xdr:sp macro="" textlink="">
      <xdr:nvSpPr>
        <xdr:cNvPr id="488" name="テキスト ボックス 487"/>
        <xdr:cNvSpPr txBox="1"/>
      </xdr:nvSpPr>
      <xdr:spPr>
        <a:xfrm>
          <a:off x="8483111" y="166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37002</xdr:rowOff>
    </xdr:from>
    <xdr:to>
      <xdr:col>41</xdr:col>
      <xdr:colOff>101600</xdr:colOff>
      <xdr:row>98</xdr:row>
      <xdr:rowOff>138602</xdr:rowOff>
    </xdr:to>
    <xdr:sp macro="" textlink="">
      <xdr:nvSpPr>
        <xdr:cNvPr id="489" name="楕円 488"/>
        <xdr:cNvSpPr/>
      </xdr:nvSpPr>
      <xdr:spPr>
        <a:xfrm>
          <a:off x="7810500" y="168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129729</xdr:rowOff>
    </xdr:from>
    <xdr:ext cx="534377" cy="259045"/>
    <xdr:sp macro="" textlink="">
      <xdr:nvSpPr>
        <xdr:cNvPr id="490" name="テキスト ボックス 489"/>
        <xdr:cNvSpPr txBox="1"/>
      </xdr:nvSpPr>
      <xdr:spPr>
        <a:xfrm>
          <a:off x="7594111" y="169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69473</xdr:rowOff>
    </xdr:from>
    <xdr:to>
      <xdr:col>36</xdr:col>
      <xdr:colOff>165100</xdr:colOff>
      <xdr:row>98</xdr:row>
      <xdr:rowOff>171073</xdr:rowOff>
    </xdr:to>
    <xdr:sp macro="" textlink="">
      <xdr:nvSpPr>
        <xdr:cNvPr id="491" name="楕円 490"/>
        <xdr:cNvSpPr/>
      </xdr:nvSpPr>
      <xdr:spPr>
        <a:xfrm>
          <a:off x="6921500" y="168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162200</xdr:rowOff>
    </xdr:from>
    <xdr:ext cx="534377" cy="259045"/>
    <xdr:sp macro="" textlink="">
      <xdr:nvSpPr>
        <xdr:cNvPr id="492" name="テキスト ボックス 491"/>
        <xdr:cNvSpPr txBox="1"/>
      </xdr:nvSpPr>
      <xdr:spPr>
        <a:xfrm>
          <a:off x="6705111" y="1696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127203</xdr:rowOff>
    </xdr:from>
    <xdr:to>
      <xdr:col>85</xdr:col>
      <xdr:colOff>126364</xdr:colOff>
      <xdr:row>38</xdr:row>
      <xdr:rowOff>30638</xdr:rowOff>
    </xdr:to>
    <xdr:cxnSp macro="">
      <xdr:nvCxnSpPr>
        <xdr:cNvPr id="516" name="直線コネクタ 515"/>
        <xdr:cNvCxnSpPr/>
      </xdr:nvCxnSpPr>
      <xdr:spPr>
        <a:xfrm flipV="1">
          <a:off x="16317595" y="5785053"/>
          <a:ext cx="1269" cy="760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34465</xdr:rowOff>
    </xdr:from>
    <xdr:ext cx="469744" cy="259045"/>
    <xdr:sp macro="" textlink="">
      <xdr:nvSpPr>
        <xdr:cNvPr id="517" name="消防費最小値テキスト"/>
        <xdr:cNvSpPr txBox="1"/>
      </xdr:nvSpPr>
      <xdr:spPr>
        <a:xfrm>
          <a:off x="16370300" y="65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30638</xdr:rowOff>
    </xdr:from>
    <xdr:to>
      <xdr:col>86</xdr:col>
      <xdr:colOff>25400</xdr:colOff>
      <xdr:row>38</xdr:row>
      <xdr:rowOff>30638</xdr:rowOff>
    </xdr:to>
    <xdr:cxnSp macro="">
      <xdr:nvCxnSpPr>
        <xdr:cNvPr id="518" name="直線コネクタ 517"/>
        <xdr:cNvCxnSpPr/>
      </xdr:nvCxnSpPr>
      <xdr:spPr>
        <a:xfrm>
          <a:off x="16230600" y="654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73880</xdr:rowOff>
    </xdr:from>
    <xdr:ext cx="534377" cy="259045"/>
    <xdr:sp macro="" textlink="">
      <xdr:nvSpPr>
        <xdr:cNvPr id="519" name="消防費最大値テキスト"/>
        <xdr:cNvSpPr txBox="1"/>
      </xdr:nvSpPr>
      <xdr:spPr>
        <a:xfrm>
          <a:off x="16370300" y="55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127203</xdr:rowOff>
    </xdr:from>
    <xdr:to>
      <xdr:col>86</xdr:col>
      <xdr:colOff>25400</xdr:colOff>
      <xdr:row>33</xdr:row>
      <xdr:rowOff>127203</xdr:rowOff>
    </xdr:to>
    <xdr:cxnSp macro="">
      <xdr:nvCxnSpPr>
        <xdr:cNvPr id="520" name="直線コネクタ 519"/>
        <xdr:cNvCxnSpPr/>
      </xdr:nvCxnSpPr>
      <xdr:spPr>
        <a:xfrm>
          <a:off x="16230600" y="578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155626</xdr:rowOff>
    </xdr:from>
    <xdr:to>
      <xdr:col>85</xdr:col>
      <xdr:colOff>127000</xdr:colOff>
      <xdr:row>36</xdr:row>
      <xdr:rowOff>43364</xdr:rowOff>
    </xdr:to>
    <xdr:cxnSp macro="">
      <xdr:nvCxnSpPr>
        <xdr:cNvPr id="521" name="直線コネクタ 520"/>
        <xdr:cNvCxnSpPr/>
      </xdr:nvCxnSpPr>
      <xdr:spPr>
        <a:xfrm>
          <a:off x="15481300" y="6156376"/>
          <a:ext cx="838200" cy="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112380</xdr:rowOff>
    </xdr:from>
    <xdr:ext cx="534377" cy="259045"/>
    <xdr:sp macro="" textlink="">
      <xdr:nvSpPr>
        <xdr:cNvPr id="522" name="消防費平均値テキスト"/>
        <xdr:cNvSpPr txBox="1"/>
      </xdr:nvSpPr>
      <xdr:spPr>
        <a:xfrm>
          <a:off x="16370300" y="628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133953</xdr:rowOff>
    </xdr:from>
    <xdr:to>
      <xdr:col>85</xdr:col>
      <xdr:colOff>177800</xdr:colOff>
      <xdr:row>37</xdr:row>
      <xdr:rowOff>64103</xdr:rowOff>
    </xdr:to>
    <xdr:sp macro="" textlink="">
      <xdr:nvSpPr>
        <xdr:cNvPr id="523" name="フローチャート: 判断 522"/>
        <xdr:cNvSpPr/>
      </xdr:nvSpPr>
      <xdr:spPr>
        <a:xfrm>
          <a:off x="162687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162446</xdr:rowOff>
    </xdr:from>
    <xdr:to>
      <xdr:col>81</xdr:col>
      <xdr:colOff>50800</xdr:colOff>
      <xdr:row>35</xdr:row>
      <xdr:rowOff>155626</xdr:rowOff>
    </xdr:to>
    <xdr:cxnSp macro="">
      <xdr:nvCxnSpPr>
        <xdr:cNvPr id="524" name="直線コネクタ 523"/>
        <xdr:cNvCxnSpPr/>
      </xdr:nvCxnSpPr>
      <xdr:spPr>
        <a:xfrm>
          <a:off x="14592300" y="5305946"/>
          <a:ext cx="889000" cy="8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134753</xdr:rowOff>
    </xdr:from>
    <xdr:to>
      <xdr:col>81</xdr:col>
      <xdr:colOff>101600</xdr:colOff>
      <xdr:row>37</xdr:row>
      <xdr:rowOff>64903</xdr:rowOff>
    </xdr:to>
    <xdr:sp macro="" textlink="">
      <xdr:nvSpPr>
        <xdr:cNvPr id="525" name="フローチャート: 判断 524"/>
        <xdr:cNvSpPr/>
      </xdr:nvSpPr>
      <xdr:spPr>
        <a:xfrm>
          <a:off x="154305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56030</xdr:rowOff>
    </xdr:from>
    <xdr:ext cx="534377" cy="259045"/>
    <xdr:sp macro="" textlink="">
      <xdr:nvSpPr>
        <xdr:cNvPr id="526" name="テキスト ボックス 525"/>
        <xdr:cNvSpPr txBox="1"/>
      </xdr:nvSpPr>
      <xdr:spPr>
        <a:xfrm>
          <a:off x="15214111" y="63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162446</xdr:rowOff>
    </xdr:from>
    <xdr:to>
      <xdr:col>76</xdr:col>
      <xdr:colOff>114300</xdr:colOff>
      <xdr:row>36</xdr:row>
      <xdr:rowOff>102438</xdr:rowOff>
    </xdr:to>
    <xdr:cxnSp macro="">
      <xdr:nvCxnSpPr>
        <xdr:cNvPr id="527" name="直線コネクタ 526"/>
        <xdr:cNvCxnSpPr/>
      </xdr:nvCxnSpPr>
      <xdr:spPr>
        <a:xfrm flipV="1">
          <a:off x="13703300" y="5305946"/>
          <a:ext cx="8890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40094</xdr:rowOff>
    </xdr:from>
    <xdr:to>
      <xdr:col>76</xdr:col>
      <xdr:colOff>165100</xdr:colOff>
      <xdr:row>36</xdr:row>
      <xdr:rowOff>141694</xdr:rowOff>
    </xdr:to>
    <xdr:sp macro="" textlink="">
      <xdr:nvSpPr>
        <xdr:cNvPr id="528" name="フローチャート: 判断 527"/>
        <xdr:cNvSpPr/>
      </xdr:nvSpPr>
      <xdr:spPr>
        <a:xfrm>
          <a:off x="14541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132821</xdr:rowOff>
    </xdr:from>
    <xdr:ext cx="534377" cy="259045"/>
    <xdr:sp macro="" textlink="">
      <xdr:nvSpPr>
        <xdr:cNvPr id="529" name="テキスト ボックス 528"/>
        <xdr:cNvSpPr txBox="1"/>
      </xdr:nvSpPr>
      <xdr:spPr>
        <a:xfrm>
          <a:off x="14325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34677</xdr:rowOff>
    </xdr:from>
    <xdr:to>
      <xdr:col>71</xdr:col>
      <xdr:colOff>177800</xdr:colOff>
      <xdr:row>36</xdr:row>
      <xdr:rowOff>102438</xdr:rowOff>
    </xdr:to>
    <xdr:cxnSp macro="">
      <xdr:nvCxnSpPr>
        <xdr:cNvPr id="530" name="直線コネクタ 529"/>
        <xdr:cNvCxnSpPr/>
      </xdr:nvCxnSpPr>
      <xdr:spPr>
        <a:xfrm>
          <a:off x="12814300" y="6206877"/>
          <a:ext cx="8890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33179</xdr:rowOff>
    </xdr:from>
    <xdr:to>
      <xdr:col>72</xdr:col>
      <xdr:colOff>38100</xdr:colOff>
      <xdr:row>36</xdr:row>
      <xdr:rowOff>134779</xdr:rowOff>
    </xdr:to>
    <xdr:sp macro="" textlink="">
      <xdr:nvSpPr>
        <xdr:cNvPr id="531" name="フローチャート: 判断 530"/>
        <xdr:cNvSpPr/>
      </xdr:nvSpPr>
      <xdr:spPr>
        <a:xfrm>
          <a:off x="13652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151306</xdr:rowOff>
    </xdr:from>
    <xdr:ext cx="534377" cy="259045"/>
    <xdr:sp macro="" textlink="">
      <xdr:nvSpPr>
        <xdr:cNvPr id="532" name="テキスト ボックス 531"/>
        <xdr:cNvSpPr txBox="1"/>
      </xdr:nvSpPr>
      <xdr:spPr>
        <a:xfrm>
          <a:off x="13436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49924</xdr:rowOff>
    </xdr:from>
    <xdr:to>
      <xdr:col>67</xdr:col>
      <xdr:colOff>101600</xdr:colOff>
      <xdr:row>36</xdr:row>
      <xdr:rowOff>151524</xdr:rowOff>
    </xdr:to>
    <xdr:sp macro="" textlink="">
      <xdr:nvSpPr>
        <xdr:cNvPr id="533" name="フローチャート: 判断 532"/>
        <xdr:cNvSpPr/>
      </xdr:nvSpPr>
      <xdr:spPr>
        <a:xfrm>
          <a:off x="12763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142651</xdr:rowOff>
    </xdr:from>
    <xdr:ext cx="534377" cy="259045"/>
    <xdr:sp macro="" textlink="">
      <xdr:nvSpPr>
        <xdr:cNvPr id="534" name="テキスト ボックス 533"/>
        <xdr:cNvSpPr txBox="1"/>
      </xdr:nvSpPr>
      <xdr:spPr>
        <a:xfrm>
          <a:off x="12547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164014</xdr:rowOff>
    </xdr:from>
    <xdr:to>
      <xdr:col>85</xdr:col>
      <xdr:colOff>177800</xdr:colOff>
      <xdr:row>36</xdr:row>
      <xdr:rowOff>94164</xdr:rowOff>
    </xdr:to>
    <xdr:sp macro="" textlink="">
      <xdr:nvSpPr>
        <xdr:cNvPr id="540" name="楕円 539"/>
        <xdr:cNvSpPr/>
      </xdr:nvSpPr>
      <xdr:spPr>
        <a:xfrm>
          <a:off x="16268700" y="61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15441</xdr:rowOff>
    </xdr:from>
    <xdr:ext cx="534377" cy="259045"/>
    <xdr:sp macro="" textlink="">
      <xdr:nvSpPr>
        <xdr:cNvPr id="541" name="消防費該当値テキスト"/>
        <xdr:cNvSpPr txBox="1"/>
      </xdr:nvSpPr>
      <xdr:spPr>
        <a:xfrm>
          <a:off x="16370300" y="60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104826</xdr:rowOff>
    </xdr:from>
    <xdr:to>
      <xdr:col>81</xdr:col>
      <xdr:colOff>101600</xdr:colOff>
      <xdr:row>36</xdr:row>
      <xdr:rowOff>34976</xdr:rowOff>
    </xdr:to>
    <xdr:sp macro="" textlink="">
      <xdr:nvSpPr>
        <xdr:cNvPr id="542" name="楕円 541"/>
        <xdr:cNvSpPr/>
      </xdr:nvSpPr>
      <xdr:spPr>
        <a:xfrm>
          <a:off x="154305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51503</xdr:rowOff>
    </xdr:from>
    <xdr:ext cx="534377" cy="259045"/>
    <xdr:sp macro="" textlink="">
      <xdr:nvSpPr>
        <xdr:cNvPr id="543" name="テキスト ボックス 542"/>
        <xdr:cNvSpPr txBox="1"/>
      </xdr:nvSpPr>
      <xdr:spPr>
        <a:xfrm>
          <a:off x="15214111" y="58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111646</xdr:rowOff>
    </xdr:from>
    <xdr:to>
      <xdr:col>76</xdr:col>
      <xdr:colOff>165100</xdr:colOff>
      <xdr:row>31</xdr:row>
      <xdr:rowOff>41796</xdr:rowOff>
    </xdr:to>
    <xdr:sp macro="" textlink="">
      <xdr:nvSpPr>
        <xdr:cNvPr id="544" name="楕円 543"/>
        <xdr:cNvSpPr/>
      </xdr:nvSpPr>
      <xdr:spPr>
        <a:xfrm>
          <a:off x="14541500" y="5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58323</xdr:rowOff>
    </xdr:from>
    <xdr:ext cx="534377" cy="259045"/>
    <xdr:sp macro="" textlink="">
      <xdr:nvSpPr>
        <xdr:cNvPr id="545" name="テキスト ボックス 544"/>
        <xdr:cNvSpPr txBox="1"/>
      </xdr:nvSpPr>
      <xdr:spPr>
        <a:xfrm>
          <a:off x="14325111" y="5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51638</xdr:rowOff>
    </xdr:from>
    <xdr:to>
      <xdr:col>72</xdr:col>
      <xdr:colOff>38100</xdr:colOff>
      <xdr:row>36</xdr:row>
      <xdr:rowOff>153238</xdr:rowOff>
    </xdr:to>
    <xdr:sp macro="" textlink="">
      <xdr:nvSpPr>
        <xdr:cNvPr id="546" name="楕円 545"/>
        <xdr:cNvSpPr/>
      </xdr:nvSpPr>
      <xdr:spPr>
        <a:xfrm>
          <a:off x="13652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144365</xdr:rowOff>
    </xdr:from>
    <xdr:ext cx="534377" cy="259045"/>
    <xdr:sp macro="" textlink="">
      <xdr:nvSpPr>
        <xdr:cNvPr id="547" name="テキスト ボックス 546"/>
        <xdr:cNvSpPr txBox="1"/>
      </xdr:nvSpPr>
      <xdr:spPr>
        <a:xfrm>
          <a:off x="13436111" y="63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155327</xdr:rowOff>
    </xdr:from>
    <xdr:to>
      <xdr:col>67</xdr:col>
      <xdr:colOff>101600</xdr:colOff>
      <xdr:row>36</xdr:row>
      <xdr:rowOff>85477</xdr:rowOff>
    </xdr:to>
    <xdr:sp macro="" textlink="">
      <xdr:nvSpPr>
        <xdr:cNvPr id="548" name="楕円 547"/>
        <xdr:cNvSpPr/>
      </xdr:nvSpPr>
      <xdr:spPr>
        <a:xfrm>
          <a:off x="12763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102004</xdr:rowOff>
    </xdr:from>
    <xdr:ext cx="534377" cy="259045"/>
    <xdr:sp macro="" textlink="">
      <xdr:nvSpPr>
        <xdr:cNvPr id="549" name="テキスト ボックス 548"/>
        <xdr:cNvSpPr txBox="1"/>
      </xdr:nvSpPr>
      <xdr:spPr>
        <a:xfrm>
          <a:off x="12547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6" name="直線コネクタ 575"/>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7"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8" name="直線コネクタ 577"/>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79"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0" name="直線コネクタ 579"/>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136809</xdr:rowOff>
    </xdr:from>
    <xdr:to>
      <xdr:col>85</xdr:col>
      <xdr:colOff>127000</xdr:colOff>
      <xdr:row>58</xdr:row>
      <xdr:rowOff>96184</xdr:rowOff>
    </xdr:to>
    <xdr:cxnSp macro="">
      <xdr:nvCxnSpPr>
        <xdr:cNvPr id="581" name="直線コネクタ 580"/>
        <xdr:cNvCxnSpPr/>
      </xdr:nvCxnSpPr>
      <xdr:spPr>
        <a:xfrm flipV="1">
          <a:off x="15481300" y="9909459"/>
          <a:ext cx="8382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2"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3" name="フローチャート: 判断 582"/>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156192</xdr:rowOff>
    </xdr:from>
    <xdr:to>
      <xdr:col>81</xdr:col>
      <xdr:colOff>50800</xdr:colOff>
      <xdr:row>58</xdr:row>
      <xdr:rowOff>96184</xdr:rowOff>
    </xdr:to>
    <xdr:cxnSp macro="">
      <xdr:nvCxnSpPr>
        <xdr:cNvPr id="584" name="直線コネクタ 583"/>
        <xdr:cNvCxnSpPr/>
      </xdr:nvCxnSpPr>
      <xdr:spPr>
        <a:xfrm>
          <a:off x="14592300" y="9757392"/>
          <a:ext cx="8890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5" name="フローチャート: 判断 584"/>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6" name="テキスト ボックス 585"/>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85751</xdr:rowOff>
    </xdr:from>
    <xdr:to>
      <xdr:col>76</xdr:col>
      <xdr:colOff>114300</xdr:colOff>
      <xdr:row>56</xdr:row>
      <xdr:rowOff>156192</xdr:rowOff>
    </xdr:to>
    <xdr:cxnSp macro="">
      <xdr:nvCxnSpPr>
        <xdr:cNvPr id="587" name="直線コネクタ 586"/>
        <xdr:cNvCxnSpPr/>
      </xdr:nvCxnSpPr>
      <xdr:spPr>
        <a:xfrm>
          <a:off x="13703300" y="9686951"/>
          <a:ext cx="889000" cy="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77503</xdr:rowOff>
    </xdr:from>
    <xdr:to>
      <xdr:col>76</xdr:col>
      <xdr:colOff>165100</xdr:colOff>
      <xdr:row>56</xdr:row>
      <xdr:rowOff>7653</xdr:rowOff>
    </xdr:to>
    <xdr:sp macro="" textlink="">
      <xdr:nvSpPr>
        <xdr:cNvPr id="588" name="フローチャート: 判断 587"/>
        <xdr:cNvSpPr/>
      </xdr:nvSpPr>
      <xdr:spPr>
        <a:xfrm>
          <a:off x="14541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24180</xdr:rowOff>
    </xdr:from>
    <xdr:ext cx="534377" cy="259045"/>
    <xdr:sp macro="" textlink="">
      <xdr:nvSpPr>
        <xdr:cNvPr id="589" name="テキスト ボックス 588"/>
        <xdr:cNvSpPr txBox="1"/>
      </xdr:nvSpPr>
      <xdr:spPr>
        <a:xfrm>
          <a:off x="14325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85751</xdr:rowOff>
    </xdr:from>
    <xdr:to>
      <xdr:col>71</xdr:col>
      <xdr:colOff>177800</xdr:colOff>
      <xdr:row>57</xdr:row>
      <xdr:rowOff>41206</xdr:rowOff>
    </xdr:to>
    <xdr:cxnSp macro="">
      <xdr:nvCxnSpPr>
        <xdr:cNvPr id="590" name="直線コネクタ 589"/>
        <xdr:cNvCxnSpPr/>
      </xdr:nvCxnSpPr>
      <xdr:spPr>
        <a:xfrm flipV="1">
          <a:off x="12814300" y="9686951"/>
          <a:ext cx="889000" cy="1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1" name="フローチャート: 判断 590"/>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2" name="テキスト ボックス 591"/>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3" name="フローチャート: 判断 592"/>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4" name="テキスト ボックス 593"/>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86009</xdr:rowOff>
    </xdr:from>
    <xdr:to>
      <xdr:col>85</xdr:col>
      <xdr:colOff>177800</xdr:colOff>
      <xdr:row>58</xdr:row>
      <xdr:rowOff>16159</xdr:rowOff>
    </xdr:to>
    <xdr:sp macro="" textlink="">
      <xdr:nvSpPr>
        <xdr:cNvPr id="600" name="楕円 599"/>
        <xdr:cNvSpPr/>
      </xdr:nvSpPr>
      <xdr:spPr>
        <a:xfrm>
          <a:off x="16268700" y="98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64436</xdr:rowOff>
    </xdr:from>
    <xdr:ext cx="534377" cy="259045"/>
    <xdr:sp macro="" textlink="">
      <xdr:nvSpPr>
        <xdr:cNvPr id="601" name="教育費該当値テキスト"/>
        <xdr:cNvSpPr txBox="1"/>
      </xdr:nvSpPr>
      <xdr:spPr>
        <a:xfrm>
          <a:off x="16370300" y="98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45384</xdr:rowOff>
    </xdr:from>
    <xdr:to>
      <xdr:col>81</xdr:col>
      <xdr:colOff>101600</xdr:colOff>
      <xdr:row>58</xdr:row>
      <xdr:rowOff>146984</xdr:rowOff>
    </xdr:to>
    <xdr:sp macro="" textlink="">
      <xdr:nvSpPr>
        <xdr:cNvPr id="602" name="楕円 601"/>
        <xdr:cNvSpPr/>
      </xdr:nvSpPr>
      <xdr:spPr>
        <a:xfrm>
          <a:off x="15430500" y="99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138111</xdr:rowOff>
    </xdr:from>
    <xdr:ext cx="534377" cy="259045"/>
    <xdr:sp macro="" textlink="">
      <xdr:nvSpPr>
        <xdr:cNvPr id="603" name="テキスト ボックス 602"/>
        <xdr:cNvSpPr txBox="1"/>
      </xdr:nvSpPr>
      <xdr:spPr>
        <a:xfrm>
          <a:off x="15214111" y="100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105392</xdr:rowOff>
    </xdr:from>
    <xdr:to>
      <xdr:col>76</xdr:col>
      <xdr:colOff>165100</xdr:colOff>
      <xdr:row>57</xdr:row>
      <xdr:rowOff>35542</xdr:rowOff>
    </xdr:to>
    <xdr:sp macro="" textlink="">
      <xdr:nvSpPr>
        <xdr:cNvPr id="604" name="楕円 603"/>
        <xdr:cNvSpPr/>
      </xdr:nvSpPr>
      <xdr:spPr>
        <a:xfrm>
          <a:off x="14541500" y="97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26669</xdr:rowOff>
    </xdr:from>
    <xdr:ext cx="534377" cy="259045"/>
    <xdr:sp macro="" textlink="">
      <xdr:nvSpPr>
        <xdr:cNvPr id="605" name="テキスト ボックス 604"/>
        <xdr:cNvSpPr txBox="1"/>
      </xdr:nvSpPr>
      <xdr:spPr>
        <a:xfrm>
          <a:off x="14325111" y="97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34951</xdr:rowOff>
    </xdr:from>
    <xdr:to>
      <xdr:col>72</xdr:col>
      <xdr:colOff>38100</xdr:colOff>
      <xdr:row>56</xdr:row>
      <xdr:rowOff>136551</xdr:rowOff>
    </xdr:to>
    <xdr:sp macro="" textlink="">
      <xdr:nvSpPr>
        <xdr:cNvPr id="606" name="楕円 605"/>
        <xdr:cNvSpPr/>
      </xdr:nvSpPr>
      <xdr:spPr>
        <a:xfrm>
          <a:off x="13652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127678</xdr:rowOff>
    </xdr:from>
    <xdr:ext cx="534377" cy="259045"/>
    <xdr:sp macro="" textlink="">
      <xdr:nvSpPr>
        <xdr:cNvPr id="607" name="テキスト ボックス 606"/>
        <xdr:cNvSpPr txBox="1"/>
      </xdr:nvSpPr>
      <xdr:spPr>
        <a:xfrm>
          <a:off x="13436111" y="97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161856</xdr:rowOff>
    </xdr:from>
    <xdr:to>
      <xdr:col>67</xdr:col>
      <xdr:colOff>101600</xdr:colOff>
      <xdr:row>57</xdr:row>
      <xdr:rowOff>92006</xdr:rowOff>
    </xdr:to>
    <xdr:sp macro="" textlink="">
      <xdr:nvSpPr>
        <xdr:cNvPr id="608" name="楕円 607"/>
        <xdr:cNvSpPr/>
      </xdr:nvSpPr>
      <xdr:spPr>
        <a:xfrm>
          <a:off x="12763500" y="97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83133</xdr:rowOff>
    </xdr:from>
    <xdr:ext cx="534377" cy="259045"/>
    <xdr:sp macro="" textlink="">
      <xdr:nvSpPr>
        <xdr:cNvPr id="609" name="テキスト ボックス 608"/>
        <xdr:cNvSpPr txBox="1"/>
      </xdr:nvSpPr>
      <xdr:spPr>
        <a:xfrm>
          <a:off x="12547111" y="9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29" name="直線コネクタ 628"/>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0"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1" name="直線コネクタ 63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2"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3" name="直線コネクタ 632"/>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147101</xdr:rowOff>
    </xdr:from>
    <xdr:to>
      <xdr:col>85</xdr:col>
      <xdr:colOff>127000</xdr:colOff>
      <xdr:row>78</xdr:row>
      <xdr:rowOff>21234</xdr:rowOff>
    </xdr:to>
    <xdr:cxnSp macro="">
      <xdr:nvCxnSpPr>
        <xdr:cNvPr id="634" name="直線コネクタ 633"/>
        <xdr:cNvCxnSpPr/>
      </xdr:nvCxnSpPr>
      <xdr:spPr>
        <a:xfrm flipV="1">
          <a:off x="15481300" y="13177301"/>
          <a:ext cx="838200" cy="2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98427</xdr:rowOff>
    </xdr:from>
    <xdr:ext cx="469744" cy="259045"/>
    <xdr:sp macro="" textlink="">
      <xdr:nvSpPr>
        <xdr:cNvPr id="635" name="災害復旧費平均値テキスト"/>
        <xdr:cNvSpPr txBox="1"/>
      </xdr:nvSpPr>
      <xdr:spPr>
        <a:xfrm>
          <a:off x="16370300" y="1330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6" name="フローチャート: 判断 635"/>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21234</xdr:rowOff>
    </xdr:from>
    <xdr:to>
      <xdr:col>81</xdr:col>
      <xdr:colOff>50800</xdr:colOff>
      <xdr:row>78</xdr:row>
      <xdr:rowOff>22577</xdr:rowOff>
    </xdr:to>
    <xdr:cxnSp macro="">
      <xdr:nvCxnSpPr>
        <xdr:cNvPr id="637" name="直線コネクタ 636"/>
        <xdr:cNvCxnSpPr/>
      </xdr:nvCxnSpPr>
      <xdr:spPr>
        <a:xfrm flipV="1">
          <a:off x="14592300" y="13394334"/>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8" name="フローチャート: 判断 637"/>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39" name="テキスト ボックス 638"/>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20313</xdr:rowOff>
    </xdr:from>
    <xdr:to>
      <xdr:col>76</xdr:col>
      <xdr:colOff>114300</xdr:colOff>
      <xdr:row>78</xdr:row>
      <xdr:rowOff>22577</xdr:rowOff>
    </xdr:to>
    <xdr:cxnSp macro="">
      <xdr:nvCxnSpPr>
        <xdr:cNvPr id="640" name="直線コネクタ 639"/>
        <xdr:cNvCxnSpPr/>
      </xdr:nvCxnSpPr>
      <xdr:spPr>
        <a:xfrm>
          <a:off x="13703300" y="13393413"/>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117664</xdr:rowOff>
    </xdr:from>
    <xdr:to>
      <xdr:col>76</xdr:col>
      <xdr:colOff>165100</xdr:colOff>
      <xdr:row>78</xdr:row>
      <xdr:rowOff>47814</xdr:rowOff>
    </xdr:to>
    <xdr:sp macro="" textlink="">
      <xdr:nvSpPr>
        <xdr:cNvPr id="641" name="フローチャート: 判断 640"/>
        <xdr:cNvSpPr/>
      </xdr:nvSpPr>
      <xdr:spPr>
        <a:xfrm>
          <a:off x="14541500" y="1331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64341</xdr:rowOff>
    </xdr:from>
    <xdr:ext cx="469744" cy="259045"/>
    <xdr:sp macro="" textlink="">
      <xdr:nvSpPr>
        <xdr:cNvPr id="642" name="テキスト ボックス 641"/>
        <xdr:cNvSpPr txBox="1"/>
      </xdr:nvSpPr>
      <xdr:spPr>
        <a:xfrm>
          <a:off x="14357428" y="1309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20313</xdr:rowOff>
    </xdr:from>
    <xdr:to>
      <xdr:col>71</xdr:col>
      <xdr:colOff>177800</xdr:colOff>
      <xdr:row>78</xdr:row>
      <xdr:rowOff>24126</xdr:rowOff>
    </xdr:to>
    <xdr:cxnSp macro="">
      <xdr:nvCxnSpPr>
        <xdr:cNvPr id="643" name="直線コネクタ 642"/>
        <xdr:cNvCxnSpPr/>
      </xdr:nvCxnSpPr>
      <xdr:spPr>
        <a:xfrm flipV="1">
          <a:off x="12814300" y="13393413"/>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4" name="フローチャート: 判断 643"/>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5" name="テキスト ボックス 644"/>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6" name="フローチャート: 判断 645"/>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7" name="テキスト ボックス 646"/>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96301</xdr:rowOff>
    </xdr:from>
    <xdr:to>
      <xdr:col>85</xdr:col>
      <xdr:colOff>177800</xdr:colOff>
      <xdr:row>77</xdr:row>
      <xdr:rowOff>26451</xdr:rowOff>
    </xdr:to>
    <xdr:sp macro="" textlink="">
      <xdr:nvSpPr>
        <xdr:cNvPr id="653" name="楕円 652"/>
        <xdr:cNvSpPr/>
      </xdr:nvSpPr>
      <xdr:spPr>
        <a:xfrm>
          <a:off x="16268700" y="131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119178</xdr:rowOff>
    </xdr:from>
    <xdr:ext cx="534377" cy="259045"/>
    <xdr:sp macro="" textlink="">
      <xdr:nvSpPr>
        <xdr:cNvPr id="654" name="災害復旧費該当値テキスト"/>
        <xdr:cNvSpPr txBox="1"/>
      </xdr:nvSpPr>
      <xdr:spPr>
        <a:xfrm>
          <a:off x="16370300" y="129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141884</xdr:rowOff>
    </xdr:from>
    <xdr:to>
      <xdr:col>81</xdr:col>
      <xdr:colOff>101600</xdr:colOff>
      <xdr:row>78</xdr:row>
      <xdr:rowOff>72034</xdr:rowOff>
    </xdr:to>
    <xdr:sp macro="" textlink="">
      <xdr:nvSpPr>
        <xdr:cNvPr id="655" name="楕円 654"/>
        <xdr:cNvSpPr/>
      </xdr:nvSpPr>
      <xdr:spPr>
        <a:xfrm>
          <a:off x="15430500" y="133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63161</xdr:rowOff>
    </xdr:from>
    <xdr:ext cx="378565" cy="259045"/>
    <xdr:sp macro="" textlink="">
      <xdr:nvSpPr>
        <xdr:cNvPr id="656" name="テキスト ボックス 655"/>
        <xdr:cNvSpPr txBox="1"/>
      </xdr:nvSpPr>
      <xdr:spPr>
        <a:xfrm>
          <a:off x="15292017" y="1343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143227</xdr:rowOff>
    </xdr:from>
    <xdr:to>
      <xdr:col>76</xdr:col>
      <xdr:colOff>165100</xdr:colOff>
      <xdr:row>78</xdr:row>
      <xdr:rowOff>73377</xdr:rowOff>
    </xdr:to>
    <xdr:sp macro="" textlink="">
      <xdr:nvSpPr>
        <xdr:cNvPr id="657" name="楕円 656"/>
        <xdr:cNvSpPr/>
      </xdr:nvSpPr>
      <xdr:spPr>
        <a:xfrm>
          <a:off x="14541500" y="133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64504</xdr:rowOff>
    </xdr:from>
    <xdr:ext cx="378565" cy="259045"/>
    <xdr:sp macro="" textlink="">
      <xdr:nvSpPr>
        <xdr:cNvPr id="658" name="テキスト ボックス 657"/>
        <xdr:cNvSpPr txBox="1"/>
      </xdr:nvSpPr>
      <xdr:spPr>
        <a:xfrm>
          <a:off x="14403017" y="1343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140963</xdr:rowOff>
    </xdr:from>
    <xdr:to>
      <xdr:col>72</xdr:col>
      <xdr:colOff>38100</xdr:colOff>
      <xdr:row>78</xdr:row>
      <xdr:rowOff>71113</xdr:rowOff>
    </xdr:to>
    <xdr:sp macro="" textlink="">
      <xdr:nvSpPr>
        <xdr:cNvPr id="659" name="楕円 658"/>
        <xdr:cNvSpPr/>
      </xdr:nvSpPr>
      <xdr:spPr>
        <a:xfrm>
          <a:off x="1365250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62240</xdr:rowOff>
    </xdr:from>
    <xdr:ext cx="378565" cy="259045"/>
    <xdr:sp macro="" textlink="">
      <xdr:nvSpPr>
        <xdr:cNvPr id="660" name="テキスト ボックス 659"/>
        <xdr:cNvSpPr txBox="1"/>
      </xdr:nvSpPr>
      <xdr:spPr>
        <a:xfrm>
          <a:off x="13514017" y="13435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144776</xdr:rowOff>
    </xdr:from>
    <xdr:to>
      <xdr:col>67</xdr:col>
      <xdr:colOff>101600</xdr:colOff>
      <xdr:row>78</xdr:row>
      <xdr:rowOff>74926</xdr:rowOff>
    </xdr:to>
    <xdr:sp macro="" textlink="">
      <xdr:nvSpPr>
        <xdr:cNvPr id="661" name="楕円 660"/>
        <xdr:cNvSpPr/>
      </xdr:nvSpPr>
      <xdr:spPr>
        <a:xfrm>
          <a:off x="12763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66053</xdr:rowOff>
    </xdr:from>
    <xdr:ext cx="378565" cy="259045"/>
    <xdr:sp macro="" textlink="">
      <xdr:nvSpPr>
        <xdr:cNvPr id="662" name="テキスト ボックス 661"/>
        <xdr:cNvSpPr txBox="1"/>
      </xdr:nvSpPr>
      <xdr:spPr>
        <a:xfrm>
          <a:off x="12625017" y="1343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6" name="直線コネクタ 685"/>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7"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8" name="直線コネクタ 687"/>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89"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0" name="直線コネクタ 689"/>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66535</xdr:rowOff>
    </xdr:from>
    <xdr:to>
      <xdr:col>85</xdr:col>
      <xdr:colOff>127000</xdr:colOff>
      <xdr:row>94</xdr:row>
      <xdr:rowOff>72517</xdr:rowOff>
    </xdr:to>
    <xdr:cxnSp macro="">
      <xdr:nvCxnSpPr>
        <xdr:cNvPr id="691" name="直線コネクタ 690"/>
        <xdr:cNvCxnSpPr/>
      </xdr:nvCxnSpPr>
      <xdr:spPr>
        <a:xfrm flipV="1">
          <a:off x="15481300" y="16182835"/>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2"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3" name="フローチャート: 判断 692"/>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55854</xdr:rowOff>
    </xdr:from>
    <xdr:to>
      <xdr:col>81</xdr:col>
      <xdr:colOff>50800</xdr:colOff>
      <xdr:row>94</xdr:row>
      <xdr:rowOff>72517</xdr:rowOff>
    </xdr:to>
    <xdr:cxnSp macro="">
      <xdr:nvCxnSpPr>
        <xdr:cNvPr id="694" name="直線コネクタ 693"/>
        <xdr:cNvCxnSpPr/>
      </xdr:nvCxnSpPr>
      <xdr:spPr>
        <a:xfrm>
          <a:off x="14592300" y="16172154"/>
          <a:ext cx="8890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5" name="フローチャート: 判断 694"/>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6" name="テキスト ボックス 695"/>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55854</xdr:rowOff>
    </xdr:from>
    <xdr:to>
      <xdr:col>76</xdr:col>
      <xdr:colOff>114300</xdr:colOff>
      <xdr:row>94</xdr:row>
      <xdr:rowOff>119481</xdr:rowOff>
    </xdr:to>
    <xdr:cxnSp macro="">
      <xdr:nvCxnSpPr>
        <xdr:cNvPr id="697" name="直線コネクタ 696"/>
        <xdr:cNvCxnSpPr/>
      </xdr:nvCxnSpPr>
      <xdr:spPr>
        <a:xfrm flipV="1">
          <a:off x="13703300" y="16172154"/>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124994</xdr:rowOff>
    </xdr:from>
    <xdr:to>
      <xdr:col>76</xdr:col>
      <xdr:colOff>165100</xdr:colOff>
      <xdr:row>94</xdr:row>
      <xdr:rowOff>55144</xdr:rowOff>
    </xdr:to>
    <xdr:sp macro="" textlink="">
      <xdr:nvSpPr>
        <xdr:cNvPr id="698" name="フローチャート: 判断 697"/>
        <xdr:cNvSpPr/>
      </xdr:nvSpPr>
      <xdr:spPr>
        <a:xfrm>
          <a:off x="14541500" y="1606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71671</xdr:rowOff>
    </xdr:from>
    <xdr:ext cx="534377" cy="259045"/>
    <xdr:sp macro="" textlink="">
      <xdr:nvSpPr>
        <xdr:cNvPr id="699" name="テキスト ボックス 698"/>
        <xdr:cNvSpPr txBox="1"/>
      </xdr:nvSpPr>
      <xdr:spPr>
        <a:xfrm>
          <a:off x="14325111" y="15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119481</xdr:rowOff>
    </xdr:from>
    <xdr:to>
      <xdr:col>71</xdr:col>
      <xdr:colOff>177800</xdr:colOff>
      <xdr:row>94</xdr:row>
      <xdr:rowOff>139522</xdr:rowOff>
    </xdr:to>
    <xdr:cxnSp macro="">
      <xdr:nvCxnSpPr>
        <xdr:cNvPr id="700" name="直線コネクタ 699"/>
        <xdr:cNvCxnSpPr/>
      </xdr:nvCxnSpPr>
      <xdr:spPr>
        <a:xfrm flipV="1">
          <a:off x="12814300" y="16235781"/>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1" name="フローチャート: 判断 700"/>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2" name="テキスト ボックス 701"/>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3" name="フローチャート: 判断 702"/>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4" name="テキスト ボックス 703"/>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15735</xdr:rowOff>
    </xdr:from>
    <xdr:to>
      <xdr:col>85</xdr:col>
      <xdr:colOff>177800</xdr:colOff>
      <xdr:row>94</xdr:row>
      <xdr:rowOff>117335</xdr:rowOff>
    </xdr:to>
    <xdr:sp macro="" textlink="">
      <xdr:nvSpPr>
        <xdr:cNvPr id="710" name="楕円 709"/>
        <xdr:cNvSpPr/>
      </xdr:nvSpPr>
      <xdr:spPr>
        <a:xfrm>
          <a:off x="16268700" y="161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38612</xdr:rowOff>
    </xdr:from>
    <xdr:ext cx="534377" cy="259045"/>
    <xdr:sp macro="" textlink="">
      <xdr:nvSpPr>
        <xdr:cNvPr id="711" name="公債費該当値テキスト"/>
        <xdr:cNvSpPr txBox="1"/>
      </xdr:nvSpPr>
      <xdr:spPr>
        <a:xfrm>
          <a:off x="16370300" y="159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21717</xdr:rowOff>
    </xdr:from>
    <xdr:to>
      <xdr:col>81</xdr:col>
      <xdr:colOff>101600</xdr:colOff>
      <xdr:row>94</xdr:row>
      <xdr:rowOff>123317</xdr:rowOff>
    </xdr:to>
    <xdr:sp macro="" textlink="">
      <xdr:nvSpPr>
        <xdr:cNvPr id="712" name="楕円 711"/>
        <xdr:cNvSpPr/>
      </xdr:nvSpPr>
      <xdr:spPr>
        <a:xfrm>
          <a:off x="15430500" y="161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139844</xdr:rowOff>
    </xdr:from>
    <xdr:ext cx="534377" cy="259045"/>
    <xdr:sp macro="" textlink="">
      <xdr:nvSpPr>
        <xdr:cNvPr id="713" name="テキスト ボックス 712"/>
        <xdr:cNvSpPr txBox="1"/>
      </xdr:nvSpPr>
      <xdr:spPr>
        <a:xfrm>
          <a:off x="15214111" y="15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5054</xdr:rowOff>
    </xdr:from>
    <xdr:to>
      <xdr:col>76</xdr:col>
      <xdr:colOff>165100</xdr:colOff>
      <xdr:row>94</xdr:row>
      <xdr:rowOff>106654</xdr:rowOff>
    </xdr:to>
    <xdr:sp macro="" textlink="">
      <xdr:nvSpPr>
        <xdr:cNvPr id="714" name="楕円 713"/>
        <xdr:cNvSpPr/>
      </xdr:nvSpPr>
      <xdr:spPr>
        <a:xfrm>
          <a:off x="14541500" y="161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97781</xdr:rowOff>
    </xdr:from>
    <xdr:ext cx="534377" cy="259045"/>
    <xdr:sp macro="" textlink="">
      <xdr:nvSpPr>
        <xdr:cNvPr id="715" name="テキスト ボックス 714"/>
        <xdr:cNvSpPr txBox="1"/>
      </xdr:nvSpPr>
      <xdr:spPr>
        <a:xfrm>
          <a:off x="14325111" y="16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68681</xdr:rowOff>
    </xdr:from>
    <xdr:to>
      <xdr:col>72</xdr:col>
      <xdr:colOff>38100</xdr:colOff>
      <xdr:row>94</xdr:row>
      <xdr:rowOff>170281</xdr:rowOff>
    </xdr:to>
    <xdr:sp macro="" textlink="">
      <xdr:nvSpPr>
        <xdr:cNvPr id="716" name="楕円 715"/>
        <xdr:cNvSpPr/>
      </xdr:nvSpPr>
      <xdr:spPr>
        <a:xfrm>
          <a:off x="13652500" y="161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161408</xdr:rowOff>
    </xdr:from>
    <xdr:ext cx="534377" cy="259045"/>
    <xdr:sp macro="" textlink="">
      <xdr:nvSpPr>
        <xdr:cNvPr id="717" name="テキスト ボックス 716"/>
        <xdr:cNvSpPr txBox="1"/>
      </xdr:nvSpPr>
      <xdr:spPr>
        <a:xfrm>
          <a:off x="13436111" y="162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88722</xdr:rowOff>
    </xdr:from>
    <xdr:to>
      <xdr:col>67</xdr:col>
      <xdr:colOff>101600</xdr:colOff>
      <xdr:row>95</xdr:row>
      <xdr:rowOff>18872</xdr:rowOff>
    </xdr:to>
    <xdr:sp macro="" textlink="">
      <xdr:nvSpPr>
        <xdr:cNvPr id="718" name="楕円 717"/>
        <xdr:cNvSpPr/>
      </xdr:nvSpPr>
      <xdr:spPr>
        <a:xfrm>
          <a:off x="12763500" y="162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9999</xdr:rowOff>
    </xdr:from>
    <xdr:ext cx="534377" cy="259045"/>
    <xdr:sp macro="" textlink="">
      <xdr:nvSpPr>
        <xdr:cNvPr id="719" name="テキスト ボックス 718"/>
        <xdr:cNvSpPr txBox="1"/>
      </xdr:nvSpPr>
      <xdr:spPr>
        <a:xfrm>
          <a:off x="12547111" y="162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1" name="直線コネクタ 740"/>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2"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4"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5" name="直線コネクタ 744"/>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7"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8" name="フローチャート: 判断 747"/>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0" name="フローチャート: 判断 749"/>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1" name="テキスト ボックス 750"/>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56438</xdr:rowOff>
    </xdr:from>
    <xdr:to>
      <xdr:col>107</xdr:col>
      <xdr:colOff>101600</xdr:colOff>
      <xdr:row>38</xdr:row>
      <xdr:rowOff>158038</xdr:rowOff>
    </xdr:to>
    <xdr:sp macro="" textlink="">
      <xdr:nvSpPr>
        <xdr:cNvPr id="753" name="フローチャート: 判断 752"/>
        <xdr:cNvSpPr/>
      </xdr:nvSpPr>
      <xdr:spPr>
        <a:xfrm>
          <a:off x="20383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3116</xdr:rowOff>
    </xdr:from>
    <xdr:ext cx="378565" cy="259045"/>
    <xdr:sp macro="" textlink="">
      <xdr:nvSpPr>
        <xdr:cNvPr id="754" name="テキスト ボックス 753"/>
        <xdr:cNvSpPr txBox="1"/>
      </xdr:nvSpPr>
      <xdr:spPr>
        <a:xfrm>
          <a:off x="20245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6" name="フローチャート: 判断 755"/>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7" name="テキスト ボックス 756"/>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8" name="フローチャート: 判断 757"/>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59" name="テキスト ボックス 758"/>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6"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8" name="テキスト ボックス 78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0" name="テキスト ボックス 789"/>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2" name="テキスト ボックス 791"/>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4" name="直線コネクタ 793"/>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5"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7"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8" name="直線コネクタ 797"/>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9" name="直線コネクタ 798"/>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0"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1" name="フローチャート: 判断 800"/>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2" name="直線コネクタ 801"/>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3" name="フローチャート: 判断 802"/>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4" name="テキスト ボックス 803"/>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5" name="直線コネクタ 804"/>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163195</xdr:rowOff>
    </xdr:from>
    <xdr:to>
      <xdr:col>107</xdr:col>
      <xdr:colOff>101600</xdr:colOff>
      <xdr:row>56</xdr:row>
      <xdr:rowOff>93345</xdr:rowOff>
    </xdr:to>
    <xdr:sp macro="" textlink="">
      <xdr:nvSpPr>
        <xdr:cNvPr id="806" name="フローチャート: 判断 805"/>
        <xdr:cNvSpPr/>
      </xdr:nvSpPr>
      <xdr:spPr>
        <a:xfrm>
          <a:off x="20383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54</xdr:row>
      <xdr:rowOff>109872</xdr:rowOff>
    </xdr:from>
    <xdr:ext cx="313932" cy="259045"/>
    <xdr:sp macro="" textlink="">
      <xdr:nvSpPr>
        <xdr:cNvPr id="807" name="テキスト ボックス 806"/>
        <xdr:cNvSpPr txBox="1"/>
      </xdr:nvSpPr>
      <xdr:spPr>
        <a:xfrm>
          <a:off x="20277333" y="9368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8" name="直線コネクタ 807"/>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09" name="フローチャート: 判断 808"/>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0" name="テキスト ボックス 809"/>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1" name="フローチャート: 判断 810"/>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2" name="テキスト ボックス 811"/>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8" name="楕円 817"/>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19"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0" name="楕円 819"/>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1" name="テキスト ボックス 82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2" name="楕円 821"/>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4" name="楕円 823"/>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5" name="テキスト ボックス 82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楕円 825"/>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215,850</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35,641</a:t>
          </a:r>
          <a:r>
            <a:rPr kumimoji="1" lang="ja-JP" altLang="en-US" sz="1300">
              <a:latin typeface="ＭＳ Ｐゴシック" panose="020B0600070205080204" pitchFamily="50" charset="-128"/>
              <a:ea typeface="ＭＳ Ｐゴシック" panose="020B0600070205080204" pitchFamily="50" charset="-128"/>
            </a:rPr>
            <a:t>円増加となっており、類似団体平均を大きく上回っている。主な要因としては台風災害による災害被災者住宅再建支援金の支給によるもの。ただ、年々増加傾向にあり、歳出に占める割合が大きく、財政運営に多大な影響を及ぼすことから、今後も民生費の抑制に努めていきたい。</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69,305</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28,528</a:t>
          </a:r>
          <a:r>
            <a:rPr kumimoji="1" lang="ja-JP" altLang="en-US" sz="1300">
              <a:latin typeface="ＭＳ Ｐゴシック" panose="020B0600070205080204" pitchFamily="50" charset="-128"/>
              <a:ea typeface="ＭＳ Ｐゴシック" panose="020B0600070205080204" pitchFamily="50" charset="-128"/>
            </a:rPr>
            <a:t>円増加となっており、類似団体平均を大きく上回っている。主な要因としては台風災害による災害廃棄物処理事業費や感染症予防対策事業費によるもの。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38,677</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8,012</a:t>
          </a:r>
          <a:r>
            <a:rPr kumimoji="1" lang="ja-JP" altLang="en-US" sz="1300">
              <a:latin typeface="ＭＳ Ｐゴシック" panose="020B0600070205080204" pitchFamily="50" charset="-128"/>
              <a:ea typeface="ＭＳ Ｐゴシック" panose="020B0600070205080204" pitchFamily="50" charset="-128"/>
            </a:rPr>
            <a:t>円増加しているが、類似団体平均を下回っている。主な要因としては老朽化した、社会教育施設等の改修事業や小学校普通教室空調設備整備事業によるもの。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44,128</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4,547</a:t>
          </a:r>
          <a:r>
            <a:rPr kumimoji="1" lang="ja-JP" altLang="en-US" sz="1300">
              <a:latin typeface="ＭＳ Ｐゴシック" panose="020B0600070205080204" pitchFamily="50" charset="-128"/>
              <a:ea typeface="ＭＳ Ｐゴシック" panose="020B0600070205080204" pitchFamily="50" charset="-128"/>
            </a:rPr>
            <a:t>円減少しているが、これは災害復旧事業を優先し、当初予定していた普通建設事業が実施できなかったことによるもの。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これまで、歳出削減に努めることで実質収支額は黒字を確保し、財政調整基金の積立を行ってきたが、平成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年度以降、市内主要企業からの税収が落ち込んだことなどから、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年度は地方税全体で前年度比</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百万円の減収となり、３年連続で財政調整基金の取崩しを行うこととなった。今後も人口減少に伴い地方交付税等の一般財源の確保が厳しいことから、これまで以上に慎重な財政運営が必要となる。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水道事業会計では黒字額を確保しているが、半島部の簡易水道地区の統合による経営効率の悪化や浄水場の施設設備の更新など課題も多く、計画的な事業の実施に努めていきたい。</a:t>
          </a:r>
        </a:p>
        <a:p>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国民健康保険事業特別会計・介護保険事業会計・後期高齢者医療会計については、いずれも厳しい財政運営となっている。全国平均を上回る高齢化率（</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41.8%</a:t>
          </a:r>
          <a:r>
            <a:rPr kumimoji="1" lang="ja-JP" altLang="en-US" sz="1400">
              <a:latin typeface="ＭＳ ゴシック" pitchFamily="49" charset="-128"/>
              <a:ea typeface="ＭＳ ゴシック" pitchFamily="49" charset="-128"/>
            </a:rPr>
            <a:t>）の本市において、医療費や介護給付費の増加は市政運営に多大な影響を及ぼすため、疾病予防対策の推進や特定健診等の受診率向上を図ることで、医療費等の抑制に努めていきたい。</a:t>
          </a:r>
        </a:p>
        <a:p>
          <a:r>
            <a:rPr kumimoji="1" lang="ja-JP" altLang="en-US" sz="1400">
              <a:latin typeface="ＭＳ ゴシック" pitchFamily="49" charset="-128"/>
              <a:ea typeface="ＭＳ ゴシック" pitchFamily="49" charset="-128"/>
            </a:rPr>
            <a:t>　下水道会計については、今後維持管理経費の増加が予想されるため、計画的な事業の実施や加入促進、使用料の徴収強化、管理体制の見直しといった経営改善に継続して取り組んでいく。</a:t>
          </a:r>
        </a:p>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11537274</v>
      </c>
      <c r="BO4" s="441"/>
      <c r="BP4" s="441"/>
      <c r="BQ4" s="441"/>
      <c r="BR4" s="441"/>
      <c r="BS4" s="441"/>
      <c r="BT4" s="441"/>
      <c r="BU4" s="442"/>
      <c r="BV4" s="440">
        <v>10047770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5.6</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11018033</v>
      </c>
      <c r="BO5" s="446"/>
      <c r="BP5" s="446"/>
      <c r="BQ5" s="446"/>
      <c r="BR5" s="446"/>
      <c r="BS5" s="446"/>
      <c r="BT5" s="446"/>
      <c r="BU5" s="447"/>
      <c r="BV5" s="445">
        <v>9679251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98.9</v>
      </c>
      <c r="CU5" s="416"/>
      <c r="CV5" s="416"/>
      <c r="CW5" s="416"/>
      <c r="CX5" s="416"/>
      <c r="CY5" s="416"/>
      <c r="CZ5" s="416"/>
      <c r="DA5" s="417"/>
      <c r="DB5" s="415">
        <v>98.6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519241</v>
      </c>
      <c r="BO6" s="446"/>
      <c r="BP6" s="446"/>
      <c r="BQ6" s="446"/>
      <c r="BR6" s="446"/>
      <c r="BS6" s="446"/>
      <c r="BT6" s="446"/>
      <c r="BU6" s="447"/>
      <c r="BV6" s="445">
        <v>368519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104.7</v>
      </c>
      <c r="CU6" s="596"/>
      <c r="CV6" s="596"/>
      <c r="CW6" s="596"/>
      <c r="CX6" s="596"/>
      <c r="CY6" s="596"/>
      <c r="CZ6" s="596"/>
      <c r="DA6" s="597"/>
      <c r="DB6" s="595">
        <v>103.9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208764</v>
      </c>
      <c r="BO7" s="446"/>
      <c r="BP7" s="446"/>
      <c r="BQ7" s="446"/>
      <c r="BR7" s="446"/>
      <c r="BS7" s="446"/>
      <c r="BT7" s="446"/>
      <c r="BU7" s="447"/>
      <c r="BV7" s="445">
        <v>31121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5564080</v>
      </c>
      <c r="CU7" s="446"/>
      <c r="CV7" s="446"/>
      <c r="CW7" s="446"/>
      <c r="CX7" s="446"/>
      <c r="CY7" s="446"/>
      <c r="CZ7" s="446"/>
      <c r="DA7" s="447"/>
      <c r="DB7" s="445">
        <v>5612766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310477</v>
      </c>
      <c r="BO8" s="446"/>
      <c r="BP8" s="446"/>
      <c r="BQ8" s="446"/>
      <c r="BR8" s="446"/>
      <c r="BS8" s="446"/>
      <c r="BT8" s="446"/>
      <c r="BU8" s="447"/>
      <c r="BV8" s="445">
        <v>337398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0.44</v>
      </c>
      <c r="CU8" s="559"/>
      <c r="CV8" s="559"/>
      <c r="CW8" s="559"/>
      <c r="CX8" s="559"/>
      <c r="CY8" s="559"/>
      <c r="CZ8" s="559"/>
      <c r="DA8" s="560"/>
      <c r="DB8" s="558">
        <v>0.44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17969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-26921</v>
      </c>
      <c r="BO9" s="446"/>
      <c r="BP9" s="446"/>
      <c r="BQ9" s="446"/>
      <c r="BR9" s="446"/>
      <c r="BS9" s="446"/>
      <c r="BT9" s="446"/>
      <c r="BU9" s="447"/>
      <c r="BV9" s="445">
        <v>81953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15.2</v>
      </c>
      <c r="CU9" s="416"/>
      <c r="CV9" s="416"/>
      <c r="CW9" s="416"/>
      <c r="CX9" s="416"/>
      <c r="CY9" s="416"/>
      <c r="CZ9" s="416"/>
      <c r="DA9" s="417"/>
      <c r="DB9" s="415">
        <v>17.5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19917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172140</v>
      </c>
      <c r="BO10" s="446"/>
      <c r="BP10" s="446"/>
      <c r="BQ10" s="446"/>
      <c r="BR10" s="446"/>
      <c r="BS10" s="446"/>
      <c r="BT10" s="446"/>
      <c r="BU10" s="447"/>
      <c r="BV10" s="445">
        <v>130985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18090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874480</v>
      </c>
      <c r="BO12" s="446"/>
      <c r="BP12" s="446"/>
      <c r="BQ12" s="446"/>
      <c r="BR12" s="446"/>
      <c r="BS12" s="446"/>
      <c r="BT12" s="446"/>
      <c r="BU12" s="447"/>
      <c r="BV12" s="445">
        <v>340563</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18068</v>
      </c>
      <c r="S13" s="549"/>
      <c r="T13" s="549"/>
      <c r="U13" s="549"/>
      <c r="V13" s="550"/>
      <c r="W13" s="536" t="s">
        <v>134</v>
      </c>
      <c r="X13" s="458"/>
      <c r="Y13" s="458"/>
      <c r="Z13" s="458"/>
      <c r="AA13" s="458"/>
      <c r="AB13" s="459"/>
      <c r="AC13" s="421">
        <v>603</v>
      </c>
      <c r="AD13" s="422"/>
      <c r="AE13" s="422"/>
      <c r="AF13" s="422"/>
      <c r="AG13" s="423"/>
      <c r="AH13" s="421">
        <v>886</v>
      </c>
      <c r="AI13" s="422"/>
      <c r="AJ13" s="422"/>
      <c r="AK13" s="422"/>
      <c r="AL13" s="424"/>
      <c r="AM13" s="514" t="s">
        <v>135</v>
      </c>
      <c r="AN13" s="419"/>
      <c r="AO13" s="419"/>
      <c r="AP13" s="419"/>
      <c r="AQ13" s="419"/>
      <c r="AR13" s="419"/>
      <c r="AS13" s="419"/>
      <c r="AT13" s="420"/>
      <c r="AU13" s="502" t="s">
        <v>88</v>
      </c>
      <c r="AV13" s="503"/>
      <c r="AW13" s="503"/>
      <c r="AX13" s="503"/>
      <c r="AY13" s="425" t="s">
        <v>136</v>
      </c>
      <c r="AZ13" s="426"/>
      <c r="BA13" s="426"/>
      <c r="BB13" s="426"/>
      <c r="BC13" s="426"/>
      <c r="BD13" s="426"/>
      <c r="BE13" s="426"/>
      <c r="BF13" s="426"/>
      <c r="BG13" s="426"/>
      <c r="BH13" s="426"/>
      <c r="BI13" s="426"/>
      <c r="BJ13" s="426"/>
      <c r="BK13" s="426"/>
      <c r="BL13" s="426"/>
      <c r="BM13" s="427"/>
      <c r="BN13" s="445">
        <v>-729261</v>
      </c>
      <c r="BO13" s="446"/>
      <c r="BP13" s="446"/>
      <c r="BQ13" s="446"/>
      <c r="BR13" s="446"/>
      <c r="BS13" s="446"/>
      <c r="BT13" s="446"/>
      <c r="BU13" s="447"/>
      <c r="BV13" s="445">
        <v>-127625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11.7</v>
      </c>
      <c r="CU13" s="416"/>
      <c r="CV13" s="416"/>
      <c r="CW13" s="416"/>
      <c r="CX13" s="416"/>
      <c r="CY13" s="416"/>
      <c r="CZ13" s="416"/>
      <c r="DA13" s="417"/>
      <c r="DB13" s="415">
        <v>11.8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18481</v>
      </c>
      <c r="S14" s="549"/>
      <c r="T14" s="549"/>
      <c r="U14" s="549"/>
      <c r="V14" s="550"/>
      <c r="W14" s="551"/>
      <c r="X14" s="461"/>
      <c r="Y14" s="461"/>
      <c r="Z14" s="461"/>
      <c r="AA14" s="461"/>
      <c r="AB14" s="462"/>
      <c r="AC14" s="541">
        <v>7.9</v>
      </c>
      <c r="AD14" s="542"/>
      <c r="AE14" s="542"/>
      <c r="AF14" s="542"/>
      <c r="AG14" s="543"/>
      <c r="AH14" s="541">
        <v>10.4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50.7</v>
      </c>
      <c r="CU14" s="553"/>
      <c r="CV14" s="553"/>
      <c r="CW14" s="553"/>
      <c r="CX14" s="553"/>
      <c r="CY14" s="553"/>
      <c r="CZ14" s="553"/>
      <c r="DA14" s="554"/>
      <c r="DB14" s="552">
        <v>41.4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18455</v>
      </c>
      <c r="S15" s="549"/>
      <c r="T15" s="549"/>
      <c r="U15" s="549"/>
      <c r="V15" s="550"/>
      <c r="W15" s="536" t="s">
        <v>140</v>
      </c>
      <c r="X15" s="458"/>
      <c r="Y15" s="458"/>
      <c r="Z15" s="458"/>
      <c r="AA15" s="458"/>
      <c r="AB15" s="459"/>
      <c r="AC15" s="421">
        <v>2135</v>
      </c>
      <c r="AD15" s="422"/>
      <c r="AE15" s="422"/>
      <c r="AF15" s="422"/>
      <c r="AG15" s="423"/>
      <c r="AH15" s="421">
        <v>2338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2002510</v>
      </c>
      <c r="BO15" s="441"/>
      <c r="BP15" s="441"/>
      <c r="BQ15" s="441"/>
      <c r="BR15" s="441"/>
      <c r="BS15" s="441"/>
      <c r="BT15" s="441"/>
      <c r="BU15" s="442"/>
      <c r="BV15" s="440">
        <v>2120735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27.9</v>
      </c>
      <c r="AD16" s="542"/>
      <c r="AE16" s="542"/>
      <c r="AF16" s="542"/>
      <c r="AG16" s="543"/>
      <c r="AH16" s="541">
        <v>27.4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4716366</v>
      </c>
      <c r="BO16" s="446"/>
      <c r="BP16" s="446"/>
      <c r="BQ16" s="446"/>
      <c r="BR16" s="446"/>
      <c r="BS16" s="446"/>
      <c r="BT16" s="446"/>
      <c r="BU16" s="447"/>
      <c r="BV16" s="445">
        <v>4763315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4903</v>
      </c>
      <c r="AD17" s="422"/>
      <c r="AE17" s="422"/>
      <c r="AF17" s="422"/>
      <c r="AG17" s="423"/>
      <c r="AH17" s="421">
        <v>5317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2548333</v>
      </c>
      <c r="BO17" s="446"/>
      <c r="BP17" s="446"/>
      <c r="BQ17" s="446"/>
      <c r="BR17" s="446"/>
      <c r="BS17" s="446"/>
      <c r="BT17" s="446"/>
      <c r="BU17" s="447"/>
      <c r="BV17" s="445">
        <v>2695843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79.48</v>
      </c>
      <c r="M18" s="510"/>
      <c r="N18" s="510"/>
      <c r="O18" s="510"/>
      <c r="P18" s="510"/>
      <c r="Q18" s="510"/>
      <c r="R18" s="511"/>
      <c r="S18" s="511"/>
      <c r="T18" s="511"/>
      <c r="U18" s="511"/>
      <c r="V18" s="512"/>
      <c r="W18" s="526"/>
      <c r="X18" s="527"/>
      <c r="Y18" s="527"/>
      <c r="Z18" s="527"/>
      <c r="AA18" s="527"/>
      <c r="AB18" s="537"/>
      <c r="AC18" s="409">
        <v>64.2</v>
      </c>
      <c r="AD18" s="410"/>
      <c r="AE18" s="410"/>
      <c r="AF18" s="410"/>
      <c r="AG18" s="513"/>
      <c r="AH18" s="409">
        <v>62.3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5529322</v>
      </c>
      <c r="BO18" s="446"/>
      <c r="BP18" s="446"/>
      <c r="BQ18" s="446"/>
      <c r="BR18" s="446"/>
      <c r="BS18" s="446"/>
      <c r="BT18" s="446"/>
      <c r="BU18" s="447"/>
      <c r="BV18" s="445">
        <v>5462144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226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7796848</v>
      </c>
      <c r="BO19" s="446"/>
      <c r="BP19" s="446"/>
      <c r="BQ19" s="446"/>
      <c r="BR19" s="446"/>
      <c r="BS19" s="446"/>
      <c r="BT19" s="446"/>
      <c r="BU19" s="447"/>
      <c r="BV19" s="445">
        <v>6801910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7518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11659312</v>
      </c>
      <c r="BO23" s="446"/>
      <c r="BP23" s="446"/>
      <c r="BQ23" s="446"/>
      <c r="BR23" s="446"/>
      <c r="BS23" s="446"/>
      <c r="BT23" s="446"/>
      <c r="BU23" s="447"/>
      <c r="BV23" s="445">
        <v>11803908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6960</v>
      </c>
      <c r="R24" s="422"/>
      <c r="S24" s="422"/>
      <c r="T24" s="422"/>
      <c r="U24" s="422"/>
      <c r="V24" s="423"/>
      <c r="W24" s="487"/>
      <c r="X24" s="478"/>
      <c r="Y24" s="479"/>
      <c r="Z24" s="418" t="s">
        <v>164</v>
      </c>
      <c r="AA24" s="419"/>
      <c r="AB24" s="419"/>
      <c r="AC24" s="419"/>
      <c r="AD24" s="419"/>
      <c r="AE24" s="419"/>
      <c r="AF24" s="419"/>
      <c r="AG24" s="420"/>
      <c r="AH24" s="421">
        <v>201</v>
      </c>
      <c r="AI24" s="422"/>
      <c r="AJ24" s="422"/>
      <c r="AK24" s="422"/>
      <c r="AL24" s="423"/>
      <c r="AM24" s="421">
        <v>668928</v>
      </c>
      <c r="AN24" s="422"/>
      <c r="AO24" s="422"/>
      <c r="AP24" s="422"/>
      <c r="AQ24" s="422"/>
      <c r="AR24" s="423"/>
      <c r="AS24" s="421">
        <v>3328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10147611</v>
      </c>
      <c r="BO24" s="446"/>
      <c r="BP24" s="446"/>
      <c r="BQ24" s="446"/>
      <c r="BR24" s="446"/>
      <c r="BS24" s="446"/>
      <c r="BT24" s="446"/>
      <c r="BU24" s="447"/>
      <c r="BV24" s="445">
        <v>10082868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5712</v>
      </c>
      <c r="R25" s="422"/>
      <c r="S25" s="422"/>
      <c r="T25" s="422"/>
      <c r="U25" s="422"/>
      <c r="V25" s="423"/>
      <c r="W25" s="487"/>
      <c r="X25" s="478"/>
      <c r="Y25" s="479"/>
      <c r="Z25" s="418" t="s">
        <v>167</v>
      </c>
      <c r="AA25" s="419"/>
      <c r="AB25" s="419"/>
      <c r="AC25" s="419"/>
      <c r="AD25" s="419"/>
      <c r="AE25" s="419"/>
      <c r="AF25" s="419"/>
      <c r="AG25" s="420"/>
      <c r="AH25" s="421">
        <v>38</v>
      </c>
      <c r="AI25" s="422"/>
      <c r="AJ25" s="422"/>
      <c r="AK25" s="422"/>
      <c r="AL25" s="423"/>
      <c r="AM25" s="421">
        <v>110656</v>
      </c>
      <c r="AN25" s="422"/>
      <c r="AO25" s="422"/>
      <c r="AP25" s="422"/>
      <c r="AQ25" s="422"/>
      <c r="AR25" s="423"/>
      <c r="AS25" s="421">
        <v>2912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687856</v>
      </c>
      <c r="BO25" s="441"/>
      <c r="BP25" s="441"/>
      <c r="BQ25" s="441"/>
      <c r="BR25" s="441"/>
      <c r="BS25" s="441"/>
      <c r="BT25" s="441"/>
      <c r="BU25" s="442"/>
      <c r="BV25" s="440">
        <v>418379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5310</v>
      </c>
      <c r="R26" s="422"/>
      <c r="S26" s="422"/>
      <c r="T26" s="422"/>
      <c r="U26" s="422"/>
      <c r="V26" s="423"/>
      <c r="W26" s="487"/>
      <c r="X26" s="478"/>
      <c r="Y26" s="479"/>
      <c r="Z26" s="418" t="s">
        <v>170</v>
      </c>
      <c r="AA26" s="500"/>
      <c r="AB26" s="500"/>
      <c r="AC26" s="500"/>
      <c r="AD26" s="500"/>
      <c r="AE26" s="500"/>
      <c r="AF26" s="500"/>
      <c r="AG26" s="501"/>
      <c r="AH26" s="421" t="s">
        <v>132</v>
      </c>
      <c r="AI26" s="422"/>
      <c r="AJ26" s="422"/>
      <c r="AK26" s="422"/>
      <c r="AL26" s="423"/>
      <c r="AM26" s="421" t="s">
        <v>132</v>
      </c>
      <c r="AN26" s="422"/>
      <c r="AO26" s="422"/>
      <c r="AP26" s="422"/>
      <c r="AQ26" s="422"/>
      <c r="AR26" s="423"/>
      <c r="AS26" s="421" t="s">
        <v>132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3830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174</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601472</v>
      </c>
      <c r="BO27" s="449"/>
      <c r="BP27" s="449"/>
      <c r="BQ27" s="449"/>
      <c r="BR27" s="449"/>
      <c r="BS27" s="449"/>
      <c r="BT27" s="449"/>
      <c r="BU27" s="450"/>
      <c r="BV27" s="448">
        <v>601472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3330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967711</v>
      </c>
      <c r="BO28" s="441"/>
      <c r="BP28" s="441"/>
      <c r="BQ28" s="441"/>
      <c r="BR28" s="441"/>
      <c r="BS28" s="441"/>
      <c r="BT28" s="441"/>
      <c r="BU28" s="442"/>
      <c r="BV28" s="440">
        <v>1670051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12</v>
      </c>
      <c r="M29" s="422"/>
      <c r="N29" s="422"/>
      <c r="O29" s="422"/>
      <c r="P29" s="423"/>
      <c r="Q29" s="421">
        <v>3100</v>
      </c>
      <c r="R29" s="422"/>
      <c r="S29" s="422"/>
      <c r="T29" s="422"/>
      <c r="U29" s="422"/>
      <c r="V29" s="423"/>
      <c r="W29" s="488"/>
      <c r="X29" s="489"/>
      <c r="Y29" s="490"/>
      <c r="Z29" s="418" t="s">
        <v>180</v>
      </c>
      <c r="AA29" s="419"/>
      <c r="AB29" s="419"/>
      <c r="AC29" s="419"/>
      <c r="AD29" s="419"/>
      <c r="AE29" s="419"/>
      <c r="AF29" s="419"/>
      <c r="AG29" s="420"/>
      <c r="AH29" s="421">
        <v>203</v>
      </c>
      <c r="AI29" s="422"/>
      <c r="AJ29" s="422"/>
      <c r="AK29" s="422"/>
      <c r="AL29" s="423"/>
      <c r="AM29" s="421">
        <v>676768</v>
      </c>
      <c r="AN29" s="422"/>
      <c r="AO29" s="422"/>
      <c r="AP29" s="422"/>
      <c r="AQ29" s="422"/>
      <c r="AR29" s="423"/>
      <c r="AS29" s="421">
        <v>3334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386673</v>
      </c>
      <c r="BO29" s="446"/>
      <c r="BP29" s="446"/>
      <c r="BQ29" s="446"/>
      <c r="BR29" s="446"/>
      <c r="BS29" s="446"/>
      <c r="BT29" s="446"/>
      <c r="BU29" s="447"/>
      <c r="BV29" s="445">
        <v>386235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1971305</v>
      </c>
      <c r="BO30" s="449"/>
      <c r="BP30" s="449"/>
      <c r="BQ30" s="449"/>
      <c r="BR30" s="449"/>
      <c r="BS30" s="449"/>
      <c r="BT30" s="449"/>
      <c r="BU30" s="450"/>
      <c r="BV30" s="448">
        <v>1966292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津久見市水道事業会計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簡易水道布設事業特別会計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大分県市町村会館管理組合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津久見市土地開発公社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奨学資金事業特別会計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臼津広域連合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津久見市都市計画土地区画整理事業特別会計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大分県後期高齢者医療広域連合（普通会計）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大分県後期高齢者医療広域連合（後期高齢者医療事業会計）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Sz228rMNbG9AGHlVOlBkZCKCP1AXXGWi42A3n9qsfS7hpLdY1C4tiw9/to9qiTvmG54q+qBzL5xx+1wwCxHDw==" saltValue="lwtzhYIi4VJQvIMDnWkr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562</v>
      </c>
      <c r="D34" s="1224"/>
      <c r="E34" s="1225"/>
      <c r="F34" s="32">
        <v>10.54</v>
      </c>
      <c r="G34" s="33">
        <v>11.92</v>
      </c>
      <c r="H34" s="33">
        <v>12.06</v>
      </c>
      <c r="I34" s="33">
        <v>13.54</v>
      </c>
      <c r="J34" s="34">
        <v>14.72</v>
      </c>
      <c r="K34" s="22"/>
      <c r="L34" s="22"/>
      <c r="M34" s="22"/>
      <c r="N34" s="22"/>
      <c r="O34" s="22"/>
      <c r="P34" s="22"/>
    </row>
    <row r="35" spans="1:16" ht="39" customHeight="1" x14ac:dyDescent="0.15">
      <c r="A35" s="22"/>
      <c r="B35" s="35"/>
      <c r="C35" s="1218" t="s">
        <v>563</v>
      </c>
      <c r="D35" s="1219"/>
      <c r="E35" s="1220"/>
      <c r="F35" s="36">
        <v>5.0999999999999996</v>
      </c>
      <c r="G35" s="37">
        <v>5.24</v>
      </c>
      <c r="H35" s="37">
        <v>4.3600000000000003</v>
      </c>
      <c r="I35" s="37">
        <v>5.98</v>
      </c>
      <c r="J35" s="38">
        <v>5.56</v>
      </c>
      <c r="K35" s="22"/>
      <c r="L35" s="22"/>
      <c r="M35" s="22"/>
      <c r="N35" s="22"/>
      <c r="O35" s="22"/>
      <c r="P35" s="22"/>
    </row>
    <row r="36" spans="1:16" ht="39" customHeight="1" x14ac:dyDescent="0.15">
      <c r="A36" s="22"/>
      <c r="B36" s="35"/>
      <c r="C36" s="1218" t="s">
        <v>564</v>
      </c>
      <c r="D36" s="1219"/>
      <c r="E36" s="1220"/>
      <c r="F36" s="36">
        <v>2.6</v>
      </c>
      <c r="G36" s="37">
        <v>1.1000000000000001</v>
      </c>
      <c r="H36" s="37">
        <v>1.71</v>
      </c>
      <c r="I36" s="37">
        <v>3.2</v>
      </c>
      <c r="J36" s="38">
        <v>2.14</v>
      </c>
      <c r="K36" s="22"/>
      <c r="L36" s="22"/>
      <c r="M36" s="22"/>
      <c r="N36" s="22"/>
      <c r="O36" s="22"/>
      <c r="P36" s="22"/>
    </row>
    <row r="37" spans="1:16" ht="39" customHeight="1" x14ac:dyDescent="0.15">
      <c r="A37" s="22"/>
      <c r="B37" s="35"/>
      <c r="C37" s="1218" t="s">
        <v>565</v>
      </c>
      <c r="D37" s="1219"/>
      <c r="E37" s="1220"/>
      <c r="F37" s="36">
        <v>0.44</v>
      </c>
      <c r="G37" s="37">
        <v>0.11</v>
      </c>
      <c r="H37" s="37">
        <v>0.69</v>
      </c>
      <c r="I37" s="37">
        <v>1.41</v>
      </c>
      <c r="J37" s="38">
        <v>0.76</v>
      </c>
      <c r="K37" s="22"/>
      <c r="L37" s="22"/>
      <c r="M37" s="22"/>
      <c r="N37" s="22"/>
      <c r="O37" s="22"/>
      <c r="P37" s="22"/>
    </row>
    <row r="38" spans="1:16" ht="39" customHeight="1" x14ac:dyDescent="0.15">
      <c r="A38" s="22"/>
      <c r="B38" s="35"/>
      <c r="C38" s="1218" t="s">
        <v>566</v>
      </c>
      <c r="D38" s="1219"/>
      <c r="E38" s="1220"/>
      <c r="F38" s="36">
        <v>0</v>
      </c>
      <c r="G38" s="37">
        <v>0.01</v>
      </c>
      <c r="H38" s="37">
        <v>0.02</v>
      </c>
      <c r="I38" s="37">
        <v>0.02</v>
      </c>
      <c r="J38" s="38">
        <v>0.02</v>
      </c>
      <c r="K38" s="22"/>
      <c r="L38" s="22"/>
      <c r="M38" s="22"/>
      <c r="N38" s="22"/>
      <c r="O38" s="22"/>
      <c r="P38" s="22"/>
    </row>
    <row r="39" spans="1:16" ht="39" customHeight="1" x14ac:dyDescent="0.15">
      <c r="A39" s="22"/>
      <c r="B39" s="35"/>
      <c r="C39" s="1218" t="s">
        <v>567</v>
      </c>
      <c r="D39" s="1219"/>
      <c r="E39" s="1220"/>
      <c r="F39" s="36">
        <v>0.01</v>
      </c>
      <c r="G39" s="37">
        <v>0.02</v>
      </c>
      <c r="H39" s="37">
        <v>0</v>
      </c>
      <c r="I39" s="37">
        <v>0.02</v>
      </c>
      <c r="J39" s="38">
        <v>0.01</v>
      </c>
      <c r="K39" s="22"/>
      <c r="L39" s="22"/>
      <c r="M39" s="22"/>
      <c r="N39" s="22"/>
      <c r="O39" s="22"/>
      <c r="P39" s="22"/>
    </row>
    <row r="40" spans="1:16" ht="39" customHeight="1" x14ac:dyDescent="0.15">
      <c r="A40" s="22"/>
      <c r="B40" s="35"/>
      <c r="C40" s="1218" t="s">
        <v>568</v>
      </c>
      <c r="D40" s="1219"/>
      <c r="E40" s="1220"/>
      <c r="F40" s="36">
        <v>0</v>
      </c>
      <c r="G40" s="37">
        <v>0</v>
      </c>
      <c r="H40" s="37">
        <v>0</v>
      </c>
      <c r="I40" s="37">
        <v>0</v>
      </c>
      <c r="J40" s="38">
        <v>0.01</v>
      </c>
      <c r="K40" s="22"/>
      <c r="L40" s="22"/>
      <c r="M40" s="22"/>
      <c r="N40" s="22"/>
      <c r="O40" s="22"/>
      <c r="P40" s="22"/>
    </row>
    <row r="41" spans="1:16" ht="39" customHeight="1" x14ac:dyDescent="0.15">
      <c r="A41" s="22"/>
      <c r="B41" s="35"/>
      <c r="C41" s="1218" t="s">
        <v>569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570</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571</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9sGKeUOAYHqZVz4wHdB4bLAFwSMMKUFyXafUme+UvRANa6WveZ+WeIfkiffM9IcmvX9QtntxlDVOwjDL2p9Q==" saltValue="HRhUncKzsQswgri8oojB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1182</v>
      </c>
      <c r="L45" s="60">
        <v>1189</v>
      </c>
      <c r="M45" s="60">
        <v>1259</v>
      </c>
      <c r="N45" s="60">
        <v>1207</v>
      </c>
      <c r="O45" s="61">
        <v>1190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15</v>
      </c>
      <c r="F48" s="1228"/>
      <c r="G48" s="1228"/>
      <c r="H48" s="1228"/>
      <c r="I48" s="1228"/>
      <c r="J48" s="1229"/>
      <c r="K48" s="63">
        <v>357</v>
      </c>
      <c r="L48" s="64">
        <v>341</v>
      </c>
      <c r="M48" s="64">
        <v>342</v>
      </c>
      <c r="N48" s="64">
        <v>310</v>
      </c>
      <c r="O48" s="65">
        <v>303</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511</v>
      </c>
      <c r="L49" s="64" t="s">
        <v>511</v>
      </c>
      <c r="M49" s="64" t="s">
        <v>511</v>
      </c>
      <c r="N49" s="64" t="s">
        <v>511</v>
      </c>
      <c r="O49" s="65" t="s">
        <v>511</v>
      </c>
      <c r="P49" s="48"/>
      <c r="Q49" s="48"/>
      <c r="R49" s="48"/>
      <c r="S49" s="48"/>
      <c r="T49" s="48"/>
      <c r="U49" s="48"/>
    </row>
    <row r="50" spans="1:21" ht="30.75" customHeight="1" x14ac:dyDescent="0.15">
      <c r="A50" s="48"/>
      <c r="B50" s="1236"/>
      <c r="C50" s="1237"/>
      <c r="D50" s="62"/>
      <c r="E50" s="1228" t="s">
        <v>17</v>
      </c>
      <c r="F50" s="1228"/>
      <c r="G50" s="1228"/>
      <c r="H50" s="1228"/>
      <c r="I50" s="1228"/>
      <c r="J50" s="1229"/>
      <c r="K50" s="63">
        <v>26</v>
      </c>
      <c r="L50" s="64">
        <v>5</v>
      </c>
      <c r="M50" s="64">
        <v>3</v>
      </c>
      <c r="N50" s="64">
        <v>3</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967</v>
      </c>
      <c r="L52" s="64">
        <v>984</v>
      </c>
      <c r="M52" s="64">
        <v>1007</v>
      </c>
      <c r="N52" s="64">
        <v>964</v>
      </c>
      <c r="O52" s="65">
        <v>972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598</v>
      </c>
      <c r="L53" s="69">
        <v>551</v>
      </c>
      <c r="M53" s="69">
        <v>597</v>
      </c>
      <c r="N53" s="69">
        <v>556</v>
      </c>
      <c r="O53" s="70">
        <v>523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uwJSnev8voqgmhQPeqOtfSZiFw5bJuGzMJegpBn6qgPPd5gkqTpS55zKIpLIzYM1RfvInb2Z2EEqp39fnBBbg==" saltValue="5VryYLmBBx2fIbQtIaoc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54" t="s">
        <v>24</v>
      </c>
      <c r="C41" s="1255"/>
      <c r="D41" s="81"/>
      <c r="E41" s="1256" t="s">
        <v>25</v>
      </c>
      <c r="F41" s="1256"/>
      <c r="G41" s="1256"/>
      <c r="H41" s="1257"/>
      <c r="I41" s="82">
        <v>10351</v>
      </c>
      <c r="J41" s="83">
        <v>10667</v>
      </c>
      <c r="K41" s="83">
        <v>11806</v>
      </c>
      <c r="L41" s="83">
        <v>11804</v>
      </c>
      <c r="M41" s="84">
        <v>11659</v>
      </c>
    </row>
    <row r="42" spans="2:13" ht="27.75" customHeight="1" x14ac:dyDescent="0.15">
      <c r="B42" s="1244"/>
      <c r="C42" s="1245"/>
      <c r="D42" s="85"/>
      <c r="E42" s="1248" t="s">
        <v>26</v>
      </c>
      <c r="F42" s="1248"/>
      <c r="G42" s="1248"/>
      <c r="H42" s="1249"/>
      <c r="I42" s="86">
        <v>20</v>
      </c>
      <c r="J42" s="87" t="s">
        <v>511</v>
      </c>
      <c r="K42" s="87">
        <v>5</v>
      </c>
      <c r="L42" s="87">
        <v>3</v>
      </c>
      <c r="M42" s="88">
        <v>2</v>
      </c>
    </row>
    <row r="43" spans="2:13" ht="27.75" customHeight="1" x14ac:dyDescent="0.15">
      <c r="B43" s="1244"/>
      <c r="C43" s="1245"/>
      <c r="D43" s="85"/>
      <c r="E43" s="1248" t="s">
        <v>27</v>
      </c>
      <c r="F43" s="1248"/>
      <c r="G43" s="1248"/>
      <c r="H43" s="1249"/>
      <c r="I43" s="86">
        <v>3784</v>
      </c>
      <c r="J43" s="87">
        <v>3757</v>
      </c>
      <c r="K43" s="87">
        <v>3592</v>
      </c>
      <c r="L43" s="87">
        <v>3335</v>
      </c>
      <c r="M43" s="88">
        <v>3066</v>
      </c>
    </row>
    <row r="44" spans="2:13" ht="27.75" customHeight="1" x14ac:dyDescent="0.15">
      <c r="B44" s="1244"/>
      <c r="C44" s="1245"/>
      <c r="D44" s="85"/>
      <c r="E44" s="1248" t="s">
        <v>28</v>
      </c>
      <c r="F44" s="1248"/>
      <c r="G44" s="1248"/>
      <c r="H44" s="1249"/>
      <c r="I44" s="86" t="s">
        <v>511</v>
      </c>
      <c r="J44" s="87" t="s">
        <v>511</v>
      </c>
      <c r="K44" s="87" t="s">
        <v>511</v>
      </c>
      <c r="L44" s="87" t="s">
        <v>511</v>
      </c>
      <c r="M44" s="88" t="s">
        <v>511</v>
      </c>
    </row>
    <row r="45" spans="2:13" ht="27.75" customHeight="1" x14ac:dyDescent="0.15">
      <c r="B45" s="1244"/>
      <c r="C45" s="1245"/>
      <c r="D45" s="85"/>
      <c r="E45" s="1248" t="s">
        <v>29</v>
      </c>
      <c r="F45" s="1248"/>
      <c r="G45" s="1248"/>
      <c r="H45" s="1249"/>
      <c r="I45" s="86">
        <v>2150</v>
      </c>
      <c r="J45" s="87">
        <v>2299</v>
      </c>
      <c r="K45" s="87">
        <v>2335</v>
      </c>
      <c r="L45" s="87">
        <v>2364</v>
      </c>
      <c r="M45" s="88">
        <v>2344</v>
      </c>
    </row>
    <row r="46" spans="2:13" ht="27.75" customHeight="1" x14ac:dyDescent="0.15">
      <c r="B46" s="1244"/>
      <c r="C46" s="1245"/>
      <c r="D46" s="89"/>
      <c r="E46" s="1248" t="s">
        <v>30</v>
      </c>
      <c r="F46" s="1248"/>
      <c r="G46" s="1248"/>
      <c r="H46" s="1249"/>
      <c r="I46" s="86" t="s">
        <v>511</v>
      </c>
      <c r="J46" s="87" t="s">
        <v>511</v>
      </c>
      <c r="K46" s="87" t="s">
        <v>511</v>
      </c>
      <c r="L46" s="87" t="s">
        <v>511</v>
      </c>
      <c r="M46" s="88" t="s">
        <v>511</v>
      </c>
    </row>
    <row r="47" spans="2:13" ht="27.75" customHeight="1" x14ac:dyDescent="0.15">
      <c r="B47" s="1244"/>
      <c r="C47" s="1245"/>
      <c r="D47" s="90"/>
      <c r="E47" s="1258" t="s">
        <v>31</v>
      </c>
      <c r="F47" s="1259"/>
      <c r="G47" s="1259"/>
      <c r="H47" s="1260"/>
      <c r="I47" s="86" t="s">
        <v>511</v>
      </c>
      <c r="J47" s="87" t="s">
        <v>511</v>
      </c>
      <c r="K47" s="87" t="s">
        <v>511</v>
      </c>
      <c r="L47" s="87" t="s">
        <v>511</v>
      </c>
      <c r="M47" s="88" t="s">
        <v>511</v>
      </c>
    </row>
    <row r="48" spans="2:13" ht="27.75" customHeight="1" x14ac:dyDescent="0.15">
      <c r="B48" s="1244"/>
      <c r="C48" s="1245"/>
      <c r="D48" s="85"/>
      <c r="E48" s="1248" t="s">
        <v>32</v>
      </c>
      <c r="F48" s="1248"/>
      <c r="G48" s="1248"/>
      <c r="H48" s="1249"/>
      <c r="I48" s="86" t="s">
        <v>511</v>
      </c>
      <c r="J48" s="87" t="s">
        <v>511</v>
      </c>
      <c r="K48" s="87" t="s">
        <v>511</v>
      </c>
      <c r="L48" s="87" t="s">
        <v>511</v>
      </c>
      <c r="M48" s="88" t="s">
        <v>511</v>
      </c>
    </row>
    <row r="49" spans="2:13" ht="27.75" customHeight="1" x14ac:dyDescent="0.15">
      <c r="B49" s="1246"/>
      <c r="C49" s="1247"/>
      <c r="D49" s="85"/>
      <c r="E49" s="1248" t="s">
        <v>33</v>
      </c>
      <c r="F49" s="1248"/>
      <c r="G49" s="1248"/>
      <c r="H49" s="1249"/>
      <c r="I49" s="86" t="s">
        <v>511</v>
      </c>
      <c r="J49" s="87" t="s">
        <v>511</v>
      </c>
      <c r="K49" s="87" t="s">
        <v>511</v>
      </c>
      <c r="L49" s="87" t="s">
        <v>511</v>
      </c>
      <c r="M49" s="88" t="s">
        <v>511</v>
      </c>
    </row>
    <row r="50" spans="2:13" ht="27.75" customHeight="1" x14ac:dyDescent="0.15">
      <c r="B50" s="1242" t="s">
        <v>34</v>
      </c>
      <c r="C50" s="1243"/>
      <c r="D50" s="91"/>
      <c r="E50" s="1248" t="s">
        <v>35</v>
      </c>
      <c r="F50" s="1248"/>
      <c r="G50" s="1248"/>
      <c r="H50" s="1249"/>
      <c r="I50" s="86">
        <v>3786</v>
      </c>
      <c r="J50" s="87">
        <v>4177</v>
      </c>
      <c r="K50" s="87">
        <v>4313</v>
      </c>
      <c r="L50" s="87">
        <v>4326</v>
      </c>
      <c r="M50" s="88">
        <v>3744</v>
      </c>
    </row>
    <row r="51" spans="2:13" ht="27.75" customHeight="1" x14ac:dyDescent="0.15">
      <c r="B51" s="1244"/>
      <c r="C51" s="1245"/>
      <c r="D51" s="85"/>
      <c r="E51" s="1248" t="s">
        <v>36</v>
      </c>
      <c r="F51" s="1248"/>
      <c r="G51" s="1248"/>
      <c r="H51" s="1249"/>
      <c r="I51" s="86">
        <v>754</v>
      </c>
      <c r="J51" s="87">
        <v>698</v>
      </c>
      <c r="K51" s="87">
        <v>646</v>
      </c>
      <c r="L51" s="87">
        <v>632</v>
      </c>
      <c r="M51" s="88">
        <v>532</v>
      </c>
    </row>
    <row r="52" spans="2:13" ht="27.75" customHeight="1" x14ac:dyDescent="0.15">
      <c r="B52" s="1246"/>
      <c r="C52" s="1247"/>
      <c r="D52" s="85"/>
      <c r="E52" s="1248" t="s">
        <v>37</v>
      </c>
      <c r="F52" s="1248"/>
      <c r="G52" s="1248"/>
      <c r="H52" s="1249"/>
      <c r="I52" s="86">
        <v>9419</v>
      </c>
      <c r="J52" s="87">
        <v>9710</v>
      </c>
      <c r="K52" s="87">
        <v>10639</v>
      </c>
      <c r="L52" s="87">
        <v>10591</v>
      </c>
      <c r="M52" s="88">
        <v>10430</v>
      </c>
    </row>
    <row r="53" spans="2:13" ht="27.75" customHeight="1" thickBot="1" x14ac:dyDescent="0.2">
      <c r="B53" s="1250" t="s">
        <v>38</v>
      </c>
      <c r="C53" s="1251"/>
      <c r="D53" s="92"/>
      <c r="E53" s="1252" t="s">
        <v>39</v>
      </c>
      <c r="F53" s="1252"/>
      <c r="G53" s="1252"/>
      <c r="H53" s="1253"/>
      <c r="I53" s="93">
        <v>2345</v>
      </c>
      <c r="J53" s="94">
        <v>2138</v>
      </c>
      <c r="K53" s="94">
        <v>2139</v>
      </c>
      <c r="L53" s="94">
        <v>1956</v>
      </c>
      <c r="M53" s="95">
        <v>2364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VEZ205C2WQtGuG4/cytcBTemslSOy5x5HIeR3ee/dkVsL9JoQOMjFuPZoMaWi4cSwkO1vpgzG1cbLjzTz8juA==" saltValue="VGzpX5Dn9ru07p1Clrwa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1880</v>
      </c>
      <c r="G55" s="107">
        <v>1670</v>
      </c>
      <c r="H55" s="108">
        <v>968</v>
      </c>
    </row>
    <row r="56" spans="2:8" ht="52.5" customHeight="1" x14ac:dyDescent="0.15">
      <c r="B56" s="109"/>
      <c r="C56" s="1271" t="s">
        <v>43</v>
      </c>
      <c r="D56" s="1271"/>
      <c r="E56" s="1272"/>
      <c r="F56" s="110">
        <v>386</v>
      </c>
      <c r="G56" s="110">
        <v>386</v>
      </c>
      <c r="H56" s="111">
        <v>387</v>
      </c>
    </row>
    <row r="57" spans="2:8" ht="53.25" customHeight="1" x14ac:dyDescent="0.15">
      <c r="B57" s="109"/>
      <c r="C57" s="1273" t="s">
        <v>44</v>
      </c>
      <c r="D57" s="1273"/>
      <c r="E57" s="1274"/>
      <c r="F57" s="112">
        <v>1858</v>
      </c>
      <c r="G57" s="112">
        <v>1966</v>
      </c>
      <c r="H57" s="113">
        <v>1971</v>
      </c>
    </row>
    <row r="58" spans="2:8" ht="45.75" customHeight="1" x14ac:dyDescent="0.15">
      <c r="B58" s="114"/>
      <c r="C58" s="1261" t="s">
        <v>572</v>
      </c>
      <c r="D58" s="1262"/>
      <c r="E58" s="1263"/>
      <c r="F58" s="115">
        <v>656</v>
      </c>
      <c r="G58" s="115">
        <v>657</v>
      </c>
      <c r="H58" s="116">
        <v>658</v>
      </c>
    </row>
    <row r="59" spans="2:8" ht="45.75" customHeight="1" x14ac:dyDescent="0.15">
      <c r="B59" s="114"/>
      <c r="C59" s="1261" t="s">
        <v>573</v>
      </c>
      <c r="D59" s="1262"/>
      <c r="E59" s="1263"/>
      <c r="F59" s="115">
        <v>552</v>
      </c>
      <c r="G59" s="115">
        <v>603</v>
      </c>
      <c r="H59" s="116">
        <v>603</v>
      </c>
    </row>
    <row r="60" spans="2:8" ht="45.75" customHeight="1" x14ac:dyDescent="0.15">
      <c r="B60" s="114"/>
      <c r="C60" s="1261" t="s">
        <v>574</v>
      </c>
      <c r="D60" s="1262"/>
      <c r="E60" s="1263"/>
      <c r="F60" s="115">
        <v>322</v>
      </c>
      <c r="G60" s="115">
        <v>322</v>
      </c>
      <c r="H60" s="116">
        <v>322</v>
      </c>
    </row>
    <row r="61" spans="2:8" ht="45.75" customHeight="1" x14ac:dyDescent="0.15">
      <c r="B61" s="114"/>
      <c r="C61" s="1261" t="s">
        <v>575</v>
      </c>
      <c r="D61" s="1262"/>
      <c r="E61" s="1263"/>
      <c r="F61" s="115">
        <v>176</v>
      </c>
      <c r="G61" s="115">
        <v>204</v>
      </c>
      <c r="H61" s="116">
        <v>209</v>
      </c>
    </row>
    <row r="62" spans="2:8" ht="45.75" customHeight="1" thickBot="1" x14ac:dyDescent="0.2">
      <c r="B62" s="117"/>
      <c r="C62" s="1264" t="s">
        <v>576</v>
      </c>
      <c r="D62" s="1265"/>
      <c r="E62" s="1266"/>
      <c r="F62" s="118">
        <v>70</v>
      </c>
      <c r="G62" s="118">
        <v>100</v>
      </c>
      <c r="H62" s="119">
        <v>100</v>
      </c>
    </row>
    <row r="63" spans="2:8" ht="52.5" customHeight="1" thickBot="1" x14ac:dyDescent="0.2">
      <c r="B63" s="120"/>
      <c r="C63" s="1267" t="s">
        <v>45</v>
      </c>
      <c r="D63" s="1267"/>
      <c r="E63" s="1268"/>
      <c r="F63" s="121">
        <v>4123</v>
      </c>
      <c r="G63" s="121">
        <v>4023</v>
      </c>
      <c r="H63" s="122">
        <v>3326</v>
      </c>
    </row>
    <row r="64" spans="2:8" ht="15" customHeight="1" x14ac:dyDescent="0.15"/>
    <row r="65" ht="0" hidden="1" customHeight="1" x14ac:dyDescent="0.15"/>
    <row r="66" ht="0" hidden="1" customHeight="1" x14ac:dyDescent="0.15"/>
  </sheetData>
  <sheetProtection algorithmName="SHA-512" hashValue="menHIVvZsz6iOapSBeDp0EPx0x2UWP2a+XAftl9qJmE1KZKTAOH3y1QfRdCvUQIINZW+AEVHI1cCL4eo4vOaNw==" saltValue="i0yHe03BiUt9VpqXs3QK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Q64" sqref="BQ64"/>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554</v>
      </c>
      <c r="BQ50" s="1280"/>
      <c r="BR50" s="1280"/>
      <c r="BS50" s="1280"/>
      <c r="BT50" s="1280"/>
      <c r="BU50" s="1280"/>
      <c r="BV50" s="1280"/>
      <c r="BW50" s="1280"/>
      <c r="BX50" s="1280" t="s">
        <v>555</v>
      </c>
      <c r="BY50" s="1280"/>
      <c r="BZ50" s="1280"/>
      <c r="CA50" s="1280"/>
      <c r="CB50" s="1280"/>
      <c r="CC50" s="1280"/>
      <c r="CD50" s="1280"/>
      <c r="CE50" s="1280"/>
      <c r="CF50" s="1280" t="s">
        <v>556</v>
      </c>
      <c r="CG50" s="1280"/>
      <c r="CH50" s="1280"/>
      <c r="CI50" s="1280"/>
      <c r="CJ50" s="1280"/>
      <c r="CK50" s="1280"/>
      <c r="CL50" s="1280"/>
      <c r="CM50" s="1280"/>
      <c r="CN50" s="1280" t="s">
        <v>557</v>
      </c>
      <c r="CO50" s="1280"/>
      <c r="CP50" s="1280"/>
      <c r="CQ50" s="1280"/>
      <c r="CR50" s="1280"/>
      <c r="CS50" s="1280"/>
      <c r="CT50" s="1280"/>
      <c r="CU50" s="1280"/>
      <c r="CV50" s="1280" t="s">
        <v>558</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43.5</v>
      </c>
      <c r="CG51" s="1275"/>
      <c r="CH51" s="1275"/>
      <c r="CI51" s="1275"/>
      <c r="CJ51" s="1275"/>
      <c r="CK51" s="1275"/>
      <c r="CL51" s="1275"/>
      <c r="CM51" s="1275"/>
      <c r="CN51" s="1275">
        <v>41.4</v>
      </c>
      <c r="CO51" s="1275"/>
      <c r="CP51" s="1275"/>
      <c r="CQ51" s="1275"/>
      <c r="CR51" s="1275"/>
      <c r="CS51" s="1275"/>
      <c r="CT51" s="1275"/>
      <c r="CU51" s="1275"/>
      <c r="CV51" s="1275">
        <v>50.7</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54.1</v>
      </c>
      <c r="CG53" s="1275"/>
      <c r="CH53" s="1275"/>
      <c r="CI53" s="1275"/>
      <c r="CJ53" s="1275"/>
      <c r="CK53" s="1275"/>
      <c r="CL53" s="1275"/>
      <c r="CM53" s="1275"/>
      <c r="CN53" s="1275">
        <v>55.3</v>
      </c>
      <c r="CO53" s="1275"/>
      <c r="CP53" s="1275"/>
      <c r="CQ53" s="1275"/>
      <c r="CR53" s="1275"/>
      <c r="CS53" s="1275"/>
      <c r="CT53" s="1275"/>
      <c r="CU53" s="1275"/>
      <c r="CV53" s="1275">
        <v>57</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600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554</v>
      </c>
      <c r="BQ72" s="1280"/>
      <c r="BR72" s="1280"/>
      <c r="BS72" s="1280"/>
      <c r="BT72" s="1280"/>
      <c r="BU72" s="1280"/>
      <c r="BV72" s="1280"/>
      <c r="BW72" s="1280"/>
      <c r="BX72" s="1280" t="s">
        <v>555</v>
      </c>
      <c r="BY72" s="1280"/>
      <c r="BZ72" s="1280"/>
      <c r="CA72" s="1280"/>
      <c r="CB72" s="1280"/>
      <c r="CC72" s="1280"/>
      <c r="CD72" s="1280"/>
      <c r="CE72" s="1280"/>
      <c r="CF72" s="1280" t="s">
        <v>556</v>
      </c>
      <c r="CG72" s="1280"/>
      <c r="CH72" s="1280"/>
      <c r="CI72" s="1280"/>
      <c r="CJ72" s="1280"/>
      <c r="CK72" s="1280"/>
      <c r="CL72" s="1280"/>
      <c r="CM72" s="1280"/>
      <c r="CN72" s="1280" t="s">
        <v>557</v>
      </c>
      <c r="CO72" s="1280"/>
      <c r="CP72" s="1280"/>
      <c r="CQ72" s="1280"/>
      <c r="CR72" s="1280"/>
      <c r="CS72" s="1280"/>
      <c r="CT72" s="1280"/>
      <c r="CU72" s="1280"/>
      <c r="CV72" s="1280" t="s">
        <v>558</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5">
        <v>48.9</v>
      </c>
      <c r="BQ73" s="1275"/>
      <c r="BR73" s="1275"/>
      <c r="BS73" s="1275"/>
      <c r="BT73" s="1275"/>
      <c r="BU73" s="1275"/>
      <c r="BV73" s="1275"/>
      <c r="BW73" s="1275"/>
      <c r="BX73" s="1275">
        <v>44.7</v>
      </c>
      <c r="BY73" s="1275"/>
      <c r="BZ73" s="1275"/>
      <c r="CA73" s="1275"/>
      <c r="CB73" s="1275"/>
      <c r="CC73" s="1275"/>
      <c r="CD73" s="1275"/>
      <c r="CE73" s="1275"/>
      <c r="CF73" s="1275">
        <v>43.5</v>
      </c>
      <c r="CG73" s="1275"/>
      <c r="CH73" s="1275"/>
      <c r="CI73" s="1275"/>
      <c r="CJ73" s="1275"/>
      <c r="CK73" s="1275"/>
      <c r="CL73" s="1275"/>
      <c r="CM73" s="1275"/>
      <c r="CN73" s="1275">
        <v>41.4</v>
      </c>
      <c r="CO73" s="1275"/>
      <c r="CP73" s="1275"/>
      <c r="CQ73" s="1275"/>
      <c r="CR73" s="1275"/>
      <c r="CS73" s="1275"/>
      <c r="CT73" s="1275"/>
      <c r="CU73" s="1275"/>
      <c r="CV73" s="1275">
        <v>50.7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5">
        <v>12.3</v>
      </c>
      <c r="BQ75" s="1275"/>
      <c r="BR75" s="1275"/>
      <c r="BS75" s="1275"/>
      <c r="BT75" s="1275"/>
      <c r="BU75" s="1275"/>
      <c r="BV75" s="1275"/>
      <c r="BW75" s="1275"/>
      <c r="BX75" s="1275">
        <v>12.2</v>
      </c>
      <c r="BY75" s="1275"/>
      <c r="BZ75" s="1275"/>
      <c r="CA75" s="1275"/>
      <c r="CB75" s="1275"/>
      <c r="CC75" s="1275"/>
      <c r="CD75" s="1275"/>
      <c r="CE75" s="1275"/>
      <c r="CF75" s="1275">
        <v>12.1</v>
      </c>
      <c r="CG75" s="1275"/>
      <c r="CH75" s="1275"/>
      <c r="CI75" s="1275"/>
      <c r="CJ75" s="1275"/>
      <c r="CK75" s="1275"/>
      <c r="CL75" s="1275"/>
      <c r="CM75" s="1275"/>
      <c r="CN75" s="1275">
        <v>11.8</v>
      </c>
      <c r="CO75" s="1275"/>
      <c r="CP75" s="1275"/>
      <c r="CQ75" s="1275"/>
      <c r="CR75" s="1275"/>
      <c r="CS75" s="1275"/>
      <c r="CT75" s="1275"/>
      <c r="CU75" s="1275"/>
      <c r="CV75" s="1275">
        <v>11.7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602</v>
      </c>
      <c r="AO77" s="1280"/>
      <c r="AP77" s="1280"/>
      <c r="AQ77" s="1280"/>
      <c r="AR77" s="1280"/>
      <c r="AS77" s="1280"/>
      <c r="AT77" s="1280"/>
      <c r="AU77" s="1280"/>
      <c r="AV77" s="1280"/>
      <c r="AW77" s="1280"/>
      <c r="AX77" s="1280"/>
      <c r="AY77" s="1280"/>
      <c r="AZ77" s="1280"/>
      <c r="BA77" s="1280"/>
      <c r="BB77" s="1278" t="s">
        <v>600</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605</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bfeMPD8LCHnh7Fec1HzOq5lBuiyXx2MxcEXAXHpLaDIMUycwXG5mPC+xEcOv3HYXuJUrzSWA5qH3TC83rXwYA==" saltValue="S9MInzguwNJWlqxcfnnp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BQ64" sqref="BQ6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mDM54ZUtiadq2+1Ju8Mi9xHTs58Hv+cQ61M1AFGs/VQujsfRcba05W6ldn3SItOaXMe/Gx/vE+x5FqGqEl9A==" saltValue="r2Y9rMMxLBgxMeyzkkJk9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BQ64" sqref="BQ6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jWHhP2LJAW0xyXxrPfUsPwv1DLSDw3f8jOCoqQ55ukgwkn92lPWHYhiMhxJtYF0HaJmbzs76gkScGV9oso5rg==" saltValue="FNq89fPO6iu6H9DBTqM/7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71136</v>
      </c>
      <c r="E3" s="141"/>
      <c r="F3" s="142">
        <v>90961</v>
      </c>
      <c r="G3" s="143"/>
      <c r="H3" s="144"/>
    </row>
    <row r="4" spans="1:8" x14ac:dyDescent="0.15">
      <c r="A4" s="145"/>
      <c r="B4" s="146"/>
      <c r="C4" s="147"/>
      <c r="D4" s="148">
        <v>27562</v>
      </c>
      <c r="E4" s="149"/>
      <c r="F4" s="150">
        <v>37720</v>
      </c>
      <c r="G4" s="151"/>
      <c r="H4" s="152"/>
    </row>
    <row r="5" spans="1:8" x14ac:dyDescent="0.15">
      <c r="A5" s="133" t="s">
        <v>546</v>
      </c>
      <c r="B5" s="138"/>
      <c r="C5" s="139"/>
      <c r="D5" s="140">
        <v>96745</v>
      </c>
      <c r="E5" s="141"/>
      <c r="F5" s="142">
        <v>106614</v>
      </c>
      <c r="G5" s="143"/>
      <c r="H5" s="144"/>
    </row>
    <row r="6" spans="1:8" x14ac:dyDescent="0.15">
      <c r="A6" s="145"/>
      <c r="B6" s="146"/>
      <c r="C6" s="147"/>
      <c r="D6" s="148">
        <v>36623</v>
      </c>
      <c r="E6" s="149"/>
      <c r="F6" s="150">
        <v>45545</v>
      </c>
      <c r="G6" s="151"/>
      <c r="H6" s="152"/>
    </row>
    <row r="7" spans="1:8" x14ac:dyDescent="0.15">
      <c r="A7" s="133" t="s">
        <v>547</v>
      </c>
      <c r="B7" s="138"/>
      <c r="C7" s="139"/>
      <c r="D7" s="140">
        <v>146039</v>
      </c>
      <c r="E7" s="141"/>
      <c r="F7" s="142">
        <v>85459</v>
      </c>
      <c r="G7" s="143"/>
      <c r="H7" s="144"/>
    </row>
    <row r="8" spans="1:8" x14ac:dyDescent="0.15">
      <c r="A8" s="145"/>
      <c r="B8" s="146"/>
      <c r="C8" s="147"/>
      <c r="D8" s="148">
        <v>99540</v>
      </c>
      <c r="E8" s="149"/>
      <c r="F8" s="150">
        <v>44378</v>
      </c>
      <c r="G8" s="151"/>
      <c r="H8" s="152"/>
    </row>
    <row r="9" spans="1:8" x14ac:dyDescent="0.15">
      <c r="A9" s="133" t="s">
        <v>548</v>
      </c>
      <c r="B9" s="138"/>
      <c r="C9" s="139"/>
      <c r="D9" s="140">
        <v>73001</v>
      </c>
      <c r="E9" s="141"/>
      <c r="F9" s="142">
        <v>65876</v>
      </c>
      <c r="G9" s="143"/>
      <c r="H9" s="144"/>
    </row>
    <row r="10" spans="1:8" x14ac:dyDescent="0.15">
      <c r="A10" s="145"/>
      <c r="B10" s="146"/>
      <c r="C10" s="147"/>
      <c r="D10" s="148">
        <v>47585</v>
      </c>
      <c r="E10" s="149"/>
      <c r="F10" s="150">
        <v>36484</v>
      </c>
      <c r="G10" s="151"/>
      <c r="H10" s="152"/>
    </row>
    <row r="11" spans="1:8" x14ac:dyDescent="0.15">
      <c r="A11" s="133" t="s">
        <v>549</v>
      </c>
      <c r="B11" s="138"/>
      <c r="C11" s="139"/>
      <c r="D11" s="140">
        <v>45496</v>
      </c>
      <c r="E11" s="141"/>
      <c r="F11" s="142">
        <v>68468</v>
      </c>
      <c r="G11" s="143"/>
      <c r="H11" s="144"/>
    </row>
    <row r="12" spans="1:8" x14ac:dyDescent="0.15">
      <c r="A12" s="145"/>
      <c r="B12" s="146"/>
      <c r="C12" s="153"/>
      <c r="D12" s="148">
        <v>24696</v>
      </c>
      <c r="E12" s="149"/>
      <c r="F12" s="150">
        <v>34140</v>
      </c>
      <c r="G12" s="151"/>
      <c r="H12" s="152"/>
    </row>
    <row r="13" spans="1:8" x14ac:dyDescent="0.15">
      <c r="A13" s="133"/>
      <c r="B13" s="138"/>
      <c r="C13" s="154"/>
      <c r="D13" s="155">
        <v>86483</v>
      </c>
      <c r="E13" s="156"/>
      <c r="F13" s="157">
        <v>83476</v>
      </c>
      <c r="G13" s="158"/>
      <c r="H13" s="144"/>
    </row>
    <row r="14" spans="1:8" x14ac:dyDescent="0.15">
      <c r="A14" s="145"/>
      <c r="B14" s="146"/>
      <c r="C14" s="147"/>
      <c r="D14" s="148">
        <v>47201</v>
      </c>
      <c r="E14" s="149"/>
      <c r="F14" s="150">
        <v>39653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5.12</v>
      </c>
      <c r="C19" s="159">
        <f>ROUND(VALUE(SUBSTITUTE(実質収支比率等に係る経年分析!G$48,"▲","-")),2)</f>
        <v>5.27</v>
      </c>
      <c r="D19" s="159">
        <f>ROUND(VALUE(SUBSTITUTE(実質収支比率等に係る経年分析!H$48,"▲","-")),2)</f>
        <v>4.37</v>
      </c>
      <c r="E19" s="159">
        <f>ROUND(VALUE(SUBSTITUTE(実質収支比率等に係る経年分析!I$48,"▲","-")),2)</f>
        <v>6.01</v>
      </c>
      <c r="F19" s="159">
        <f>ROUND(VALUE(SUBSTITUTE(実質収支比率等に係る経年分析!J$48,"▲","-")),2)</f>
        <v>5.58</v>
      </c>
    </row>
    <row r="20" spans="1:11" x14ac:dyDescent="0.15">
      <c r="A20" s="159" t="s">
        <v>49</v>
      </c>
      <c r="B20" s="159">
        <f>ROUND(VALUE(SUBSTITUTE(実質収支比率等に係る経年分析!F$47,"▲","-")),2)</f>
        <v>28.41</v>
      </c>
      <c r="C20" s="159">
        <f>ROUND(VALUE(SUBSTITUTE(実質収支比率等に係る経年分析!G$47,"▲","-")),2)</f>
        <v>33.090000000000003</v>
      </c>
      <c r="D20" s="159">
        <f>ROUND(VALUE(SUBSTITUTE(実質収支比率等に係る経年分析!H$47,"▲","-")),2)</f>
        <v>32.15</v>
      </c>
      <c r="E20" s="159">
        <f>ROUND(VALUE(SUBSTITUTE(実質収支比率等に係る経年分析!I$47,"▲","-")),2)</f>
        <v>29.75</v>
      </c>
      <c r="F20" s="159">
        <f>ROUND(VALUE(SUBSTITUTE(実質収支比率等に係る経年分析!J$47,"▲","-")),2)</f>
        <v>17.39</v>
      </c>
    </row>
    <row r="21" spans="1:11" x14ac:dyDescent="0.15">
      <c r="A21" s="159" t="s">
        <v>50</v>
      </c>
      <c r="B21" s="159">
        <f>IF(ISNUMBER(VALUE(SUBSTITUTE(実質収支比率等に係る経年分析!F$49,"▲","-"))),ROUND(VALUE(SUBSTITUTE(実質収支比率等に係る経年分析!F$49,"▲","-")),2),NA())</f>
        <v>4.42</v>
      </c>
      <c r="C21" s="159">
        <f>IF(ISNUMBER(VALUE(SUBSTITUTE(実質収支比率等に係る経年分析!G$49,"▲","-"))),ROUND(VALUE(SUBSTITUTE(実質収支比率等に係る経年分析!G$49,"▲","-")),2),NA())</f>
        <v>4.84</v>
      </c>
      <c r="D21" s="159">
        <f>IF(ISNUMBER(VALUE(SUBSTITUTE(実質収支比率等に係る経年分析!H$49,"▲","-"))),ROUND(VALUE(SUBSTITUTE(実質収支比率等に係る経年分析!H$49,"▲","-")),2),NA())</f>
        <v>-0.75</v>
      </c>
      <c r="E21" s="159">
        <f>IF(ISNUMBER(VALUE(SUBSTITUTE(実質収支比率等に係る経年分析!I$49,"▲","-"))),ROUND(VALUE(SUBSTITUTE(実質収支比率等に係る経年分析!I$49,"▲","-")),2),NA())</f>
        <v>-2.27</v>
      </c>
      <c r="F21" s="159">
        <f>IF(ISNUMBER(VALUE(SUBSTITUTE(実質収支比率等に係る経年分析!J$49,"▲","-"))),ROUND(VALUE(SUBSTITUTE(実質収支比率等に係る経年分析!J$49,"▲","-")),2),NA())</f>
        <v>-13.11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簡易水道布設事業特別会計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奨学資金事業特別会計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1.1000000000000001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5.0999999999999996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4.3600000000000003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5.56</v>
      </c>
    </row>
    <row r="36" spans="1:16" x14ac:dyDescent="0.15">
      <c r="A36" s="160" t="str">
        <f>IF(連結実質赤字比率に係る赤字・黒字の構成分析!C$34="",NA(),連結実質赤字比率に係る赤字・黒字の構成分析!C$34)</f>
        <v>津久見市水道事業会計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13.54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14.72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967</v>
      </c>
      <c r="E42" s="161"/>
      <c r="F42" s="161"/>
      <c r="G42" s="161">
        <f>'実質公債費比率（分子）の構造'!L$52</f>
        <v>984</v>
      </c>
      <c r="H42" s="161"/>
      <c r="I42" s="161"/>
      <c r="J42" s="161">
        <f>'実質公債費比率（分子）の構造'!M$52</f>
        <v>1007</v>
      </c>
      <c r="K42" s="161"/>
      <c r="L42" s="161"/>
      <c r="M42" s="161">
        <f>'実質公債費比率（分子）の構造'!N$52</f>
        <v>964</v>
      </c>
      <c r="N42" s="161"/>
      <c r="O42" s="161"/>
      <c r="P42" s="161">
        <f>'実質公債費比率（分子）の構造'!O$52</f>
        <v>972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26</v>
      </c>
      <c r="C44" s="161"/>
      <c r="D44" s="161"/>
      <c r="E44" s="161">
        <f>'実質公債費比率（分子）の構造'!L$50</f>
        <v>5</v>
      </c>
      <c r="F44" s="161"/>
      <c r="G44" s="161"/>
      <c r="H44" s="161">
        <f>'実質公債費比率（分子）の構造'!M$50</f>
        <v>3</v>
      </c>
      <c r="I44" s="161"/>
      <c r="J44" s="161"/>
      <c r="K44" s="161">
        <f>'実質公債費比率（分子）の構造'!N$50</f>
        <v>3</v>
      </c>
      <c r="L44" s="161"/>
      <c r="M44" s="161"/>
      <c r="N44" s="161">
        <f>'実質公債費比率（分子）の構造'!O$50</f>
        <v>2</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357</v>
      </c>
      <c r="C46" s="161"/>
      <c r="D46" s="161"/>
      <c r="E46" s="161">
        <f>'実質公債費比率（分子）の構造'!L$48</f>
        <v>341</v>
      </c>
      <c r="F46" s="161"/>
      <c r="G46" s="161"/>
      <c r="H46" s="161">
        <f>'実質公債費比率（分子）の構造'!M$48</f>
        <v>342</v>
      </c>
      <c r="I46" s="161"/>
      <c r="J46" s="161"/>
      <c r="K46" s="161">
        <f>'実質公債費比率（分子）の構造'!N$48</f>
        <v>310</v>
      </c>
      <c r="L46" s="161"/>
      <c r="M46" s="161"/>
      <c r="N46" s="161">
        <f>'実質公債費比率（分子）の構造'!O$48</f>
        <v>303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1182</v>
      </c>
      <c r="C49" s="161"/>
      <c r="D49" s="161"/>
      <c r="E49" s="161">
        <f>'実質公債費比率（分子）の構造'!L$45</f>
        <v>1189</v>
      </c>
      <c r="F49" s="161"/>
      <c r="G49" s="161"/>
      <c r="H49" s="161">
        <f>'実質公債費比率（分子）の構造'!M$45</f>
        <v>1259</v>
      </c>
      <c r="I49" s="161"/>
      <c r="J49" s="161"/>
      <c r="K49" s="161">
        <f>'実質公債費比率（分子）の構造'!N$45</f>
        <v>1207</v>
      </c>
      <c r="L49" s="161"/>
      <c r="M49" s="161"/>
      <c r="N49" s="161">
        <f>'実質公債費比率（分子）の構造'!O$45</f>
        <v>1190</v>
      </c>
      <c r="O49" s="161"/>
      <c r="P49" s="161"/>
    </row>
    <row r="50" spans="1:16" x14ac:dyDescent="0.15">
      <c r="A50" s="161" t="s">
        <v>65</v>
      </c>
      <c r="B50" s="161" t="e">
        <f>NA()</f>
        <v>#N/A</v>
      </c>
      <c r="C50" s="161">
        <f>IF(ISNUMBER('実質公債費比率（分子）の構造'!K$53),'実質公債費比率（分子）の構造'!K$53,NA())</f>
        <v>598</v>
      </c>
      <c r="D50" s="161" t="e">
        <f>NA()</f>
        <v>#N/A</v>
      </c>
      <c r="E50" s="161" t="e">
        <f>NA()</f>
        <v>#N/A</v>
      </c>
      <c r="F50" s="161">
        <f>IF(ISNUMBER('実質公債費比率（分子）の構造'!L$53),'実質公債費比率（分子）の構造'!L$53,NA())</f>
        <v>551</v>
      </c>
      <c r="G50" s="161" t="e">
        <f>NA()</f>
        <v>#N/A</v>
      </c>
      <c r="H50" s="161" t="e">
        <f>NA()</f>
        <v>#N/A</v>
      </c>
      <c r="I50" s="161">
        <f>IF(ISNUMBER('実質公債費比率（分子）の構造'!M$53),'実質公債費比率（分子）の構造'!M$53,NA())</f>
        <v>597</v>
      </c>
      <c r="J50" s="161" t="e">
        <f>NA()</f>
        <v>#N/A</v>
      </c>
      <c r="K50" s="161" t="e">
        <f>NA()</f>
        <v>#N/A</v>
      </c>
      <c r="L50" s="161">
        <f>IF(ISNUMBER('実質公債費比率（分子）の構造'!N$53),'実質公債費比率（分子）の構造'!N$53,NA())</f>
        <v>556</v>
      </c>
      <c r="M50" s="161" t="e">
        <f>NA()</f>
        <v>#N/A</v>
      </c>
      <c r="N50" s="161" t="e">
        <f>NA()</f>
        <v>#N/A</v>
      </c>
      <c r="O50" s="161">
        <f>IF(ISNUMBER('実質公債費比率（分子）の構造'!O$53),'実質公債費比率（分子）の構造'!O$53,NA())</f>
        <v>523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9419</v>
      </c>
      <c r="E56" s="160"/>
      <c r="F56" s="160"/>
      <c r="G56" s="160">
        <f>'将来負担比率（分子）の構造'!J$52</f>
        <v>9710</v>
      </c>
      <c r="H56" s="160"/>
      <c r="I56" s="160"/>
      <c r="J56" s="160">
        <f>'将来負担比率（分子）の構造'!K$52</f>
        <v>10639</v>
      </c>
      <c r="K56" s="160"/>
      <c r="L56" s="160"/>
      <c r="M56" s="160">
        <f>'将来負担比率（分子）の構造'!L$52</f>
        <v>10591</v>
      </c>
      <c r="N56" s="160"/>
      <c r="O56" s="160"/>
      <c r="P56" s="160">
        <f>'将来負担比率（分子）の構造'!M$52</f>
        <v>10430</v>
      </c>
    </row>
    <row r="57" spans="1:16" x14ac:dyDescent="0.15">
      <c r="A57" s="160" t="s">
        <v>36</v>
      </c>
      <c r="B57" s="160"/>
      <c r="C57" s="160"/>
      <c r="D57" s="160">
        <f>'将来負担比率（分子）の構造'!I$51</f>
        <v>754</v>
      </c>
      <c r="E57" s="160"/>
      <c r="F57" s="160"/>
      <c r="G57" s="160">
        <f>'将来負担比率（分子）の構造'!J$51</f>
        <v>698</v>
      </c>
      <c r="H57" s="160"/>
      <c r="I57" s="160"/>
      <c r="J57" s="160">
        <f>'将来負担比率（分子）の構造'!K$51</f>
        <v>646</v>
      </c>
      <c r="K57" s="160"/>
      <c r="L57" s="160"/>
      <c r="M57" s="160">
        <f>'将来負担比率（分子）の構造'!L$51</f>
        <v>632</v>
      </c>
      <c r="N57" s="160"/>
      <c r="O57" s="160"/>
      <c r="P57" s="160">
        <f>'将来負担比率（分子）の構造'!M$51</f>
        <v>532</v>
      </c>
    </row>
    <row r="58" spans="1:16" x14ac:dyDescent="0.15">
      <c r="A58" s="160" t="s">
        <v>35</v>
      </c>
      <c r="B58" s="160"/>
      <c r="C58" s="160"/>
      <c r="D58" s="160">
        <f>'将来負担比率（分子）の構造'!I$50</f>
        <v>3786</v>
      </c>
      <c r="E58" s="160"/>
      <c r="F58" s="160"/>
      <c r="G58" s="160">
        <f>'将来負担比率（分子）の構造'!J$50</f>
        <v>4177</v>
      </c>
      <c r="H58" s="160"/>
      <c r="I58" s="160"/>
      <c r="J58" s="160">
        <f>'将来負担比率（分子）の構造'!K$50</f>
        <v>4313</v>
      </c>
      <c r="K58" s="160"/>
      <c r="L58" s="160"/>
      <c r="M58" s="160">
        <f>'将来負担比率（分子）の構造'!L$50</f>
        <v>4326</v>
      </c>
      <c r="N58" s="160"/>
      <c r="O58" s="160"/>
      <c r="P58" s="160">
        <f>'将来負担比率（分子）の構造'!M$50</f>
        <v>3744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2150</v>
      </c>
      <c r="C62" s="160"/>
      <c r="D62" s="160"/>
      <c r="E62" s="160">
        <f>'将来負担比率（分子）の構造'!J$45</f>
        <v>2299</v>
      </c>
      <c r="F62" s="160"/>
      <c r="G62" s="160"/>
      <c r="H62" s="160">
        <f>'将来負担比率（分子）の構造'!K$45</f>
        <v>2335</v>
      </c>
      <c r="I62" s="160"/>
      <c r="J62" s="160"/>
      <c r="K62" s="160">
        <f>'将来負担比率（分子）の構造'!L$45</f>
        <v>2364</v>
      </c>
      <c r="L62" s="160"/>
      <c r="M62" s="160"/>
      <c r="N62" s="160">
        <f>'将来負担比率（分子）の構造'!M$45</f>
        <v>2344</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3784</v>
      </c>
      <c r="C64" s="160"/>
      <c r="D64" s="160"/>
      <c r="E64" s="160">
        <f>'将来負担比率（分子）の構造'!J$43</f>
        <v>3757</v>
      </c>
      <c r="F64" s="160"/>
      <c r="G64" s="160"/>
      <c r="H64" s="160">
        <f>'将来負担比率（分子）の構造'!K$43</f>
        <v>3592</v>
      </c>
      <c r="I64" s="160"/>
      <c r="J64" s="160"/>
      <c r="K64" s="160">
        <f>'将来負担比率（分子）の構造'!L$43</f>
        <v>3335</v>
      </c>
      <c r="L64" s="160"/>
      <c r="M64" s="160"/>
      <c r="N64" s="160">
        <f>'将来負担比率（分子）の構造'!M$43</f>
        <v>3066</v>
      </c>
      <c r="O64" s="160"/>
      <c r="P64" s="160"/>
    </row>
    <row r="65" spans="1:16" x14ac:dyDescent="0.15">
      <c r="A65" s="160" t="s">
        <v>26</v>
      </c>
      <c r="B65" s="160">
        <f>'将来負担比率（分子）の構造'!I$42</f>
        <v>20</v>
      </c>
      <c r="C65" s="160"/>
      <c r="D65" s="160"/>
      <c r="E65" s="160" t="str">
        <f>'将来負担比率（分子）の構造'!J$42</f>
        <v>-</v>
      </c>
      <c r="F65" s="160"/>
      <c r="G65" s="160"/>
      <c r="H65" s="160">
        <f>'将来負担比率（分子）の構造'!K$42</f>
        <v>5</v>
      </c>
      <c r="I65" s="160"/>
      <c r="J65" s="160"/>
      <c r="K65" s="160">
        <f>'将来負担比率（分子）の構造'!L$42</f>
        <v>3</v>
      </c>
      <c r="L65" s="160"/>
      <c r="M65" s="160"/>
      <c r="N65" s="160">
        <f>'将来負担比率（分子）の構造'!M$42</f>
        <v>2</v>
      </c>
      <c r="O65" s="160"/>
      <c r="P65" s="160"/>
    </row>
    <row r="66" spans="1:16" x14ac:dyDescent="0.15">
      <c r="A66" s="160" t="s">
        <v>25</v>
      </c>
      <c r="B66" s="160">
        <f>'将来負担比率（分子）の構造'!I$41</f>
        <v>10351</v>
      </c>
      <c r="C66" s="160"/>
      <c r="D66" s="160"/>
      <c r="E66" s="160">
        <f>'将来負担比率（分子）の構造'!J$41</f>
        <v>10667</v>
      </c>
      <c r="F66" s="160"/>
      <c r="G66" s="160"/>
      <c r="H66" s="160">
        <f>'将来負担比率（分子）の構造'!K$41</f>
        <v>11806</v>
      </c>
      <c r="I66" s="160"/>
      <c r="J66" s="160"/>
      <c r="K66" s="160">
        <f>'将来負担比率（分子）の構造'!L$41</f>
        <v>11804</v>
      </c>
      <c r="L66" s="160"/>
      <c r="M66" s="160"/>
      <c r="N66" s="160">
        <f>'将来負担比率（分子）の構造'!M$41</f>
        <v>11659</v>
      </c>
      <c r="O66" s="160"/>
      <c r="P66" s="160"/>
    </row>
    <row r="67" spans="1:16" x14ac:dyDescent="0.15">
      <c r="A67" s="160" t="s">
        <v>69</v>
      </c>
      <c r="B67" s="160" t="e">
        <f>NA()</f>
        <v>#N/A</v>
      </c>
      <c r="C67" s="160">
        <f>IF(ISNUMBER('将来負担比率（分子）の構造'!I$53), IF('将来負担比率（分子）の構造'!I$53 &lt; 0, 0, '将来負担比率（分子）の構造'!I$53), NA())</f>
        <v>2345</v>
      </c>
      <c r="D67" s="160" t="e">
        <f>NA()</f>
        <v>#N/A</v>
      </c>
      <c r="E67" s="160" t="e">
        <f>NA()</f>
        <v>#N/A</v>
      </c>
      <c r="F67" s="160">
        <f>IF(ISNUMBER('将来負担比率（分子）の構造'!J$53), IF('将来負担比率（分子）の構造'!J$53 &lt; 0, 0, '将来負担比率（分子）の構造'!J$53), NA())</f>
        <v>2138</v>
      </c>
      <c r="G67" s="160" t="e">
        <f>NA()</f>
        <v>#N/A</v>
      </c>
      <c r="H67" s="160" t="e">
        <f>NA()</f>
        <v>#N/A</v>
      </c>
      <c r="I67" s="160">
        <f>IF(ISNUMBER('将来負担比率（分子）の構造'!K$53), IF('将来負担比率（分子）の構造'!K$53 &lt; 0, 0, '将来負担比率（分子）の構造'!K$53), NA())</f>
        <v>2139</v>
      </c>
      <c r="J67" s="160" t="e">
        <f>NA()</f>
        <v>#N/A</v>
      </c>
      <c r="K67" s="160" t="e">
        <f>NA()</f>
        <v>#N/A</v>
      </c>
      <c r="L67" s="160">
        <f>IF(ISNUMBER('将来負担比率（分子）の構造'!L$53), IF('将来負担比率（分子）の構造'!L$53 &lt; 0, 0, '将来負担比率（分子）の構造'!L$53), NA())</f>
        <v>1956</v>
      </c>
      <c r="M67" s="160" t="e">
        <f>NA()</f>
        <v>#N/A</v>
      </c>
      <c r="N67" s="160" t="e">
        <f>NA()</f>
        <v>#N/A</v>
      </c>
      <c r="O67" s="160">
        <f>IF(ISNUMBER('将来負担比率（分子）の構造'!M$53), IF('将来負担比率（分子）の構造'!M$53 &lt; 0, 0, '将来負担比率（分子）の構造'!M$53), NA())</f>
        <v>2364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1880</v>
      </c>
      <c r="C72" s="164">
        <f>基金残高に係る経年分析!G55</f>
        <v>1670</v>
      </c>
      <c r="D72" s="164">
        <f>基金残高に係る経年分析!H55</f>
        <v>968</v>
      </c>
    </row>
    <row r="73" spans="1:16" x14ac:dyDescent="0.15">
      <c r="A73" s="163" t="s">
        <v>72</v>
      </c>
      <c r="B73" s="164">
        <f>基金残高に係る経年分析!F56</f>
        <v>386</v>
      </c>
      <c r="C73" s="164">
        <f>基金残高に係る経年分析!G56</f>
        <v>386</v>
      </c>
      <c r="D73" s="164">
        <f>基金残高に係る経年分析!H56</f>
        <v>387</v>
      </c>
    </row>
    <row r="74" spans="1:16" x14ac:dyDescent="0.15">
      <c r="A74" s="163" t="s">
        <v>73</v>
      </c>
      <c r="B74" s="164">
        <f>基金残高に係る経年分析!F57</f>
        <v>1858</v>
      </c>
      <c r="C74" s="164">
        <f>基金残高に係る経年分析!G57</f>
        <v>1966</v>
      </c>
      <c r="D74" s="164">
        <f>基金残高に係る経年分析!H57</f>
        <v>1971</v>
      </c>
    </row>
  </sheetData>
  <sheetProtection algorithmName="SHA-512" hashValue="cBHrE+5x3g9XxNm11YkoJzUQUVHSICprr/VtsYTRGPagILHMvJeJ1DI/Y7X0tzB0Yn/TcSc0ooOEVTLJYukgYg==" saltValue="nouzA9uyXxYMU6t4e/uF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2188600</v>
      </c>
      <c r="S5" s="707"/>
      <c r="T5" s="707"/>
      <c r="U5" s="707"/>
      <c r="V5" s="707"/>
      <c r="W5" s="707"/>
      <c r="X5" s="707"/>
      <c r="Y5" s="753"/>
      <c r="Z5" s="771">
        <v>19</v>
      </c>
      <c r="AA5" s="771"/>
      <c r="AB5" s="771"/>
      <c r="AC5" s="771"/>
      <c r="AD5" s="772">
        <v>2120996</v>
      </c>
      <c r="AE5" s="772"/>
      <c r="AF5" s="772"/>
      <c r="AG5" s="772"/>
      <c r="AH5" s="772"/>
      <c r="AI5" s="772"/>
      <c r="AJ5" s="772"/>
      <c r="AK5" s="772"/>
      <c r="AL5" s="754">
        <v>40.1</v>
      </c>
      <c r="AM5" s="723"/>
      <c r="AN5" s="723"/>
      <c r="AO5" s="755"/>
      <c r="AP5" s="740" t="s">
        <v>219</v>
      </c>
      <c r="AQ5" s="741"/>
      <c r="AR5" s="741"/>
      <c r="AS5" s="741"/>
      <c r="AT5" s="741"/>
      <c r="AU5" s="741"/>
      <c r="AV5" s="741"/>
      <c r="AW5" s="741"/>
      <c r="AX5" s="741"/>
      <c r="AY5" s="741"/>
      <c r="AZ5" s="741"/>
      <c r="BA5" s="741"/>
      <c r="BB5" s="741"/>
      <c r="BC5" s="741"/>
      <c r="BD5" s="741"/>
      <c r="BE5" s="741"/>
      <c r="BF5" s="742"/>
      <c r="BG5" s="641">
        <v>2120996</v>
      </c>
      <c r="BH5" s="644"/>
      <c r="BI5" s="644"/>
      <c r="BJ5" s="644"/>
      <c r="BK5" s="644"/>
      <c r="BL5" s="644"/>
      <c r="BM5" s="644"/>
      <c r="BN5" s="645"/>
      <c r="BO5" s="703">
        <v>96.9</v>
      </c>
      <c r="BP5" s="703"/>
      <c r="BQ5" s="703"/>
      <c r="BR5" s="703"/>
      <c r="BS5" s="704">
        <v>21709</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83971</v>
      </c>
      <c r="S6" s="644"/>
      <c r="T6" s="644"/>
      <c r="U6" s="644"/>
      <c r="V6" s="644"/>
      <c r="W6" s="644"/>
      <c r="X6" s="644"/>
      <c r="Y6" s="645"/>
      <c r="Z6" s="703">
        <v>0.7</v>
      </c>
      <c r="AA6" s="703"/>
      <c r="AB6" s="703"/>
      <c r="AC6" s="703"/>
      <c r="AD6" s="704">
        <v>83971</v>
      </c>
      <c r="AE6" s="704"/>
      <c r="AF6" s="704"/>
      <c r="AG6" s="704"/>
      <c r="AH6" s="704"/>
      <c r="AI6" s="704"/>
      <c r="AJ6" s="704"/>
      <c r="AK6" s="704"/>
      <c r="AL6" s="646">
        <v>1.6</v>
      </c>
      <c r="AM6" s="647"/>
      <c r="AN6" s="647"/>
      <c r="AO6" s="705"/>
      <c r="AP6" s="638" t="s">
        <v>224</v>
      </c>
      <c r="AQ6" s="639"/>
      <c r="AR6" s="639"/>
      <c r="AS6" s="639"/>
      <c r="AT6" s="639"/>
      <c r="AU6" s="639"/>
      <c r="AV6" s="639"/>
      <c r="AW6" s="639"/>
      <c r="AX6" s="639"/>
      <c r="AY6" s="639"/>
      <c r="AZ6" s="639"/>
      <c r="BA6" s="639"/>
      <c r="BB6" s="639"/>
      <c r="BC6" s="639"/>
      <c r="BD6" s="639"/>
      <c r="BE6" s="639"/>
      <c r="BF6" s="640"/>
      <c r="BG6" s="641">
        <v>2120996</v>
      </c>
      <c r="BH6" s="644"/>
      <c r="BI6" s="644"/>
      <c r="BJ6" s="644"/>
      <c r="BK6" s="644"/>
      <c r="BL6" s="644"/>
      <c r="BM6" s="644"/>
      <c r="BN6" s="645"/>
      <c r="BO6" s="703">
        <v>96.9</v>
      </c>
      <c r="BP6" s="703"/>
      <c r="BQ6" s="703"/>
      <c r="BR6" s="703"/>
      <c r="BS6" s="704">
        <v>21709</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127318</v>
      </c>
      <c r="CS6" s="644"/>
      <c r="CT6" s="644"/>
      <c r="CU6" s="644"/>
      <c r="CV6" s="644"/>
      <c r="CW6" s="644"/>
      <c r="CX6" s="644"/>
      <c r="CY6" s="645"/>
      <c r="CZ6" s="754">
        <v>1.2</v>
      </c>
      <c r="DA6" s="723"/>
      <c r="DB6" s="723"/>
      <c r="DC6" s="757"/>
      <c r="DD6" s="649" t="s">
        <v>226</v>
      </c>
      <c r="DE6" s="644"/>
      <c r="DF6" s="644"/>
      <c r="DG6" s="644"/>
      <c r="DH6" s="644"/>
      <c r="DI6" s="644"/>
      <c r="DJ6" s="644"/>
      <c r="DK6" s="644"/>
      <c r="DL6" s="644"/>
      <c r="DM6" s="644"/>
      <c r="DN6" s="644"/>
      <c r="DO6" s="644"/>
      <c r="DP6" s="645"/>
      <c r="DQ6" s="649">
        <v>127318</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3314</v>
      </c>
      <c r="S7" s="644"/>
      <c r="T7" s="644"/>
      <c r="U7" s="644"/>
      <c r="V7" s="644"/>
      <c r="W7" s="644"/>
      <c r="X7" s="644"/>
      <c r="Y7" s="645"/>
      <c r="Z7" s="703">
        <v>0</v>
      </c>
      <c r="AA7" s="703"/>
      <c r="AB7" s="703"/>
      <c r="AC7" s="703"/>
      <c r="AD7" s="704">
        <v>3314</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839469</v>
      </c>
      <c r="BH7" s="644"/>
      <c r="BI7" s="644"/>
      <c r="BJ7" s="644"/>
      <c r="BK7" s="644"/>
      <c r="BL7" s="644"/>
      <c r="BM7" s="644"/>
      <c r="BN7" s="645"/>
      <c r="BO7" s="703">
        <v>38.4</v>
      </c>
      <c r="BP7" s="703"/>
      <c r="BQ7" s="703"/>
      <c r="BR7" s="703"/>
      <c r="BS7" s="704">
        <v>21709</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1463824</v>
      </c>
      <c r="CS7" s="644"/>
      <c r="CT7" s="644"/>
      <c r="CU7" s="644"/>
      <c r="CV7" s="644"/>
      <c r="CW7" s="644"/>
      <c r="CX7" s="644"/>
      <c r="CY7" s="645"/>
      <c r="CZ7" s="703">
        <v>13.3</v>
      </c>
      <c r="DA7" s="703"/>
      <c r="DB7" s="703"/>
      <c r="DC7" s="703"/>
      <c r="DD7" s="649">
        <v>108253</v>
      </c>
      <c r="DE7" s="644"/>
      <c r="DF7" s="644"/>
      <c r="DG7" s="644"/>
      <c r="DH7" s="644"/>
      <c r="DI7" s="644"/>
      <c r="DJ7" s="644"/>
      <c r="DK7" s="644"/>
      <c r="DL7" s="644"/>
      <c r="DM7" s="644"/>
      <c r="DN7" s="644"/>
      <c r="DO7" s="644"/>
      <c r="DP7" s="645"/>
      <c r="DQ7" s="649">
        <v>1190180</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5575</v>
      </c>
      <c r="S8" s="644"/>
      <c r="T8" s="644"/>
      <c r="U8" s="644"/>
      <c r="V8" s="644"/>
      <c r="W8" s="644"/>
      <c r="X8" s="644"/>
      <c r="Y8" s="645"/>
      <c r="Z8" s="703">
        <v>0</v>
      </c>
      <c r="AA8" s="703"/>
      <c r="AB8" s="703"/>
      <c r="AC8" s="703"/>
      <c r="AD8" s="704">
        <v>5575</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28151</v>
      </c>
      <c r="BH8" s="644"/>
      <c r="BI8" s="644"/>
      <c r="BJ8" s="644"/>
      <c r="BK8" s="644"/>
      <c r="BL8" s="644"/>
      <c r="BM8" s="644"/>
      <c r="BN8" s="645"/>
      <c r="BO8" s="703">
        <v>1.3</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3904718</v>
      </c>
      <c r="CS8" s="644"/>
      <c r="CT8" s="644"/>
      <c r="CU8" s="644"/>
      <c r="CV8" s="644"/>
      <c r="CW8" s="644"/>
      <c r="CX8" s="644"/>
      <c r="CY8" s="645"/>
      <c r="CZ8" s="703">
        <v>35.4</v>
      </c>
      <c r="DA8" s="703"/>
      <c r="DB8" s="703"/>
      <c r="DC8" s="703"/>
      <c r="DD8" s="649">
        <v>16582</v>
      </c>
      <c r="DE8" s="644"/>
      <c r="DF8" s="644"/>
      <c r="DG8" s="644"/>
      <c r="DH8" s="644"/>
      <c r="DI8" s="644"/>
      <c r="DJ8" s="644"/>
      <c r="DK8" s="644"/>
      <c r="DL8" s="644"/>
      <c r="DM8" s="644"/>
      <c r="DN8" s="644"/>
      <c r="DO8" s="644"/>
      <c r="DP8" s="645"/>
      <c r="DQ8" s="649">
        <v>1948455</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6397</v>
      </c>
      <c r="S9" s="644"/>
      <c r="T9" s="644"/>
      <c r="U9" s="644"/>
      <c r="V9" s="644"/>
      <c r="W9" s="644"/>
      <c r="X9" s="644"/>
      <c r="Y9" s="645"/>
      <c r="Z9" s="703">
        <v>0.1</v>
      </c>
      <c r="AA9" s="703"/>
      <c r="AB9" s="703"/>
      <c r="AC9" s="703"/>
      <c r="AD9" s="704">
        <v>6397</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654064</v>
      </c>
      <c r="BH9" s="644"/>
      <c r="BI9" s="644"/>
      <c r="BJ9" s="644"/>
      <c r="BK9" s="644"/>
      <c r="BL9" s="644"/>
      <c r="BM9" s="644"/>
      <c r="BN9" s="645"/>
      <c r="BO9" s="703">
        <v>29.9</v>
      </c>
      <c r="BP9" s="703"/>
      <c r="BQ9" s="703"/>
      <c r="BR9" s="703"/>
      <c r="BS9" s="649" t="s">
        <v>232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1253720</v>
      </c>
      <c r="CS9" s="644"/>
      <c r="CT9" s="644"/>
      <c r="CU9" s="644"/>
      <c r="CV9" s="644"/>
      <c r="CW9" s="644"/>
      <c r="CX9" s="644"/>
      <c r="CY9" s="645"/>
      <c r="CZ9" s="703">
        <v>11.4</v>
      </c>
      <c r="DA9" s="703"/>
      <c r="DB9" s="703"/>
      <c r="DC9" s="703"/>
      <c r="DD9" s="649">
        <v>135043</v>
      </c>
      <c r="DE9" s="644"/>
      <c r="DF9" s="644"/>
      <c r="DG9" s="644"/>
      <c r="DH9" s="644"/>
      <c r="DI9" s="644"/>
      <c r="DJ9" s="644"/>
      <c r="DK9" s="644"/>
      <c r="DL9" s="644"/>
      <c r="DM9" s="644"/>
      <c r="DN9" s="644"/>
      <c r="DO9" s="644"/>
      <c r="DP9" s="645"/>
      <c r="DQ9" s="649">
        <v>918053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232</v>
      </c>
      <c r="AA10" s="703"/>
      <c r="AB10" s="703"/>
      <c r="AC10" s="703"/>
      <c r="AD10" s="704" t="s">
        <v>226</v>
      </c>
      <c r="AE10" s="704"/>
      <c r="AF10" s="704"/>
      <c r="AG10" s="704"/>
      <c r="AH10" s="704"/>
      <c r="AI10" s="704"/>
      <c r="AJ10" s="704"/>
      <c r="AK10" s="704"/>
      <c r="AL10" s="646" t="s">
        <v>232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47501</v>
      </c>
      <c r="BH10" s="644"/>
      <c r="BI10" s="644"/>
      <c r="BJ10" s="644"/>
      <c r="BK10" s="644"/>
      <c r="BL10" s="644"/>
      <c r="BM10" s="644"/>
      <c r="BN10" s="645"/>
      <c r="BO10" s="703">
        <v>2.2000000000000002</v>
      </c>
      <c r="BP10" s="703"/>
      <c r="BQ10" s="703"/>
      <c r="BR10" s="703"/>
      <c r="BS10" s="649" t="s">
        <v>232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7325</v>
      </c>
      <c r="CS10" s="644"/>
      <c r="CT10" s="644"/>
      <c r="CU10" s="644"/>
      <c r="CV10" s="644"/>
      <c r="CW10" s="644"/>
      <c r="CX10" s="644"/>
      <c r="CY10" s="645"/>
      <c r="CZ10" s="703">
        <v>0.1</v>
      </c>
      <c r="DA10" s="703"/>
      <c r="DB10" s="703"/>
      <c r="DC10" s="703"/>
      <c r="DD10" s="649" t="s">
        <v>226</v>
      </c>
      <c r="DE10" s="644"/>
      <c r="DF10" s="644"/>
      <c r="DG10" s="644"/>
      <c r="DH10" s="644"/>
      <c r="DI10" s="644"/>
      <c r="DJ10" s="644"/>
      <c r="DK10" s="644"/>
      <c r="DL10" s="644"/>
      <c r="DM10" s="644"/>
      <c r="DN10" s="644"/>
      <c r="DO10" s="644"/>
      <c r="DP10" s="645"/>
      <c r="DQ10" s="649">
        <v>7325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226</v>
      </c>
      <c r="AA11" s="703"/>
      <c r="AB11" s="703"/>
      <c r="AC11" s="703"/>
      <c r="AD11" s="704" t="s">
        <v>226</v>
      </c>
      <c r="AE11" s="704"/>
      <c r="AF11" s="704"/>
      <c r="AG11" s="704"/>
      <c r="AH11" s="704"/>
      <c r="AI11" s="704"/>
      <c r="AJ11" s="704"/>
      <c r="AK11" s="704"/>
      <c r="AL11" s="646" t="s">
        <v>232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109753</v>
      </c>
      <c r="BH11" s="644"/>
      <c r="BI11" s="644"/>
      <c r="BJ11" s="644"/>
      <c r="BK11" s="644"/>
      <c r="BL11" s="644"/>
      <c r="BM11" s="644"/>
      <c r="BN11" s="645"/>
      <c r="BO11" s="703">
        <v>5</v>
      </c>
      <c r="BP11" s="703"/>
      <c r="BQ11" s="703"/>
      <c r="BR11" s="703"/>
      <c r="BS11" s="649">
        <v>21709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201179</v>
      </c>
      <c r="CS11" s="644"/>
      <c r="CT11" s="644"/>
      <c r="CU11" s="644"/>
      <c r="CV11" s="644"/>
      <c r="CW11" s="644"/>
      <c r="CX11" s="644"/>
      <c r="CY11" s="645"/>
      <c r="CZ11" s="703">
        <v>1.8</v>
      </c>
      <c r="DA11" s="703"/>
      <c r="DB11" s="703"/>
      <c r="DC11" s="703"/>
      <c r="DD11" s="649">
        <v>42392</v>
      </c>
      <c r="DE11" s="644"/>
      <c r="DF11" s="644"/>
      <c r="DG11" s="644"/>
      <c r="DH11" s="644"/>
      <c r="DI11" s="644"/>
      <c r="DJ11" s="644"/>
      <c r="DK11" s="644"/>
      <c r="DL11" s="644"/>
      <c r="DM11" s="644"/>
      <c r="DN11" s="644"/>
      <c r="DO11" s="644"/>
      <c r="DP11" s="645"/>
      <c r="DQ11" s="649">
        <v>112163</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324299</v>
      </c>
      <c r="S12" s="644"/>
      <c r="T12" s="644"/>
      <c r="U12" s="644"/>
      <c r="V12" s="644"/>
      <c r="W12" s="644"/>
      <c r="X12" s="644"/>
      <c r="Y12" s="645"/>
      <c r="Z12" s="703">
        <v>2.8</v>
      </c>
      <c r="AA12" s="703"/>
      <c r="AB12" s="703"/>
      <c r="AC12" s="703"/>
      <c r="AD12" s="704">
        <v>324299</v>
      </c>
      <c r="AE12" s="704"/>
      <c r="AF12" s="704"/>
      <c r="AG12" s="704"/>
      <c r="AH12" s="704"/>
      <c r="AI12" s="704"/>
      <c r="AJ12" s="704"/>
      <c r="AK12" s="704"/>
      <c r="AL12" s="646">
        <v>6.1</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1075939</v>
      </c>
      <c r="BH12" s="644"/>
      <c r="BI12" s="644"/>
      <c r="BJ12" s="644"/>
      <c r="BK12" s="644"/>
      <c r="BL12" s="644"/>
      <c r="BM12" s="644"/>
      <c r="BN12" s="645"/>
      <c r="BO12" s="703">
        <v>49.2</v>
      </c>
      <c r="BP12" s="703"/>
      <c r="BQ12" s="703"/>
      <c r="BR12" s="703"/>
      <c r="BS12" s="649" t="s">
        <v>226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182762</v>
      </c>
      <c r="CS12" s="644"/>
      <c r="CT12" s="644"/>
      <c r="CU12" s="644"/>
      <c r="CV12" s="644"/>
      <c r="CW12" s="644"/>
      <c r="CX12" s="644"/>
      <c r="CY12" s="645"/>
      <c r="CZ12" s="703">
        <v>1.7</v>
      </c>
      <c r="DA12" s="703"/>
      <c r="DB12" s="703"/>
      <c r="DC12" s="703"/>
      <c r="DD12" s="649">
        <v>5840</v>
      </c>
      <c r="DE12" s="644"/>
      <c r="DF12" s="644"/>
      <c r="DG12" s="644"/>
      <c r="DH12" s="644"/>
      <c r="DI12" s="644"/>
      <c r="DJ12" s="644"/>
      <c r="DK12" s="644"/>
      <c r="DL12" s="644"/>
      <c r="DM12" s="644"/>
      <c r="DN12" s="644"/>
      <c r="DO12" s="644"/>
      <c r="DP12" s="645"/>
      <c r="DQ12" s="649">
        <v>123462</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232</v>
      </c>
      <c r="S13" s="644"/>
      <c r="T13" s="644"/>
      <c r="U13" s="644"/>
      <c r="V13" s="644"/>
      <c r="W13" s="644"/>
      <c r="X13" s="644"/>
      <c r="Y13" s="645"/>
      <c r="Z13" s="703" t="s">
        <v>232</v>
      </c>
      <c r="AA13" s="703"/>
      <c r="AB13" s="703"/>
      <c r="AC13" s="703"/>
      <c r="AD13" s="704" t="s">
        <v>232</v>
      </c>
      <c r="AE13" s="704"/>
      <c r="AF13" s="704"/>
      <c r="AG13" s="704"/>
      <c r="AH13" s="704"/>
      <c r="AI13" s="704"/>
      <c r="AJ13" s="704"/>
      <c r="AK13" s="704"/>
      <c r="AL13" s="646" t="s">
        <v>232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1075156</v>
      </c>
      <c r="BH13" s="644"/>
      <c r="BI13" s="644"/>
      <c r="BJ13" s="644"/>
      <c r="BK13" s="644"/>
      <c r="BL13" s="644"/>
      <c r="BM13" s="644"/>
      <c r="BN13" s="645"/>
      <c r="BO13" s="703">
        <v>49.1</v>
      </c>
      <c r="BP13" s="703"/>
      <c r="BQ13" s="703"/>
      <c r="BR13" s="703"/>
      <c r="BS13" s="649" t="s">
        <v>232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798276</v>
      </c>
      <c r="CS13" s="644"/>
      <c r="CT13" s="644"/>
      <c r="CU13" s="644"/>
      <c r="CV13" s="644"/>
      <c r="CW13" s="644"/>
      <c r="CX13" s="644"/>
      <c r="CY13" s="645"/>
      <c r="CZ13" s="703">
        <v>7.2</v>
      </c>
      <c r="DA13" s="703"/>
      <c r="DB13" s="703"/>
      <c r="DC13" s="703"/>
      <c r="DD13" s="649">
        <v>308220</v>
      </c>
      <c r="DE13" s="644"/>
      <c r="DF13" s="644"/>
      <c r="DG13" s="644"/>
      <c r="DH13" s="644"/>
      <c r="DI13" s="644"/>
      <c r="DJ13" s="644"/>
      <c r="DK13" s="644"/>
      <c r="DL13" s="644"/>
      <c r="DM13" s="644"/>
      <c r="DN13" s="644"/>
      <c r="DO13" s="644"/>
      <c r="DP13" s="645"/>
      <c r="DQ13" s="649">
        <v>487714</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232</v>
      </c>
      <c r="S14" s="644"/>
      <c r="T14" s="644"/>
      <c r="U14" s="644"/>
      <c r="V14" s="644"/>
      <c r="W14" s="644"/>
      <c r="X14" s="644"/>
      <c r="Y14" s="645"/>
      <c r="Z14" s="703" t="s">
        <v>232</v>
      </c>
      <c r="AA14" s="703"/>
      <c r="AB14" s="703"/>
      <c r="AC14" s="703"/>
      <c r="AD14" s="704" t="s">
        <v>226</v>
      </c>
      <c r="AE14" s="704"/>
      <c r="AF14" s="704"/>
      <c r="AG14" s="704"/>
      <c r="AH14" s="704"/>
      <c r="AI14" s="704"/>
      <c r="AJ14" s="704"/>
      <c r="AK14" s="704"/>
      <c r="AL14" s="646" t="s">
        <v>226</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52026</v>
      </c>
      <c r="BH14" s="644"/>
      <c r="BI14" s="644"/>
      <c r="BJ14" s="644"/>
      <c r="BK14" s="644"/>
      <c r="BL14" s="644"/>
      <c r="BM14" s="644"/>
      <c r="BN14" s="645"/>
      <c r="BO14" s="703">
        <v>2.4</v>
      </c>
      <c r="BP14" s="703"/>
      <c r="BQ14" s="703"/>
      <c r="BR14" s="703"/>
      <c r="BS14" s="649" t="s">
        <v>226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489457</v>
      </c>
      <c r="CS14" s="644"/>
      <c r="CT14" s="644"/>
      <c r="CU14" s="644"/>
      <c r="CV14" s="644"/>
      <c r="CW14" s="644"/>
      <c r="CX14" s="644"/>
      <c r="CY14" s="645"/>
      <c r="CZ14" s="703">
        <v>4.4000000000000004</v>
      </c>
      <c r="DA14" s="703"/>
      <c r="DB14" s="703"/>
      <c r="DC14" s="703"/>
      <c r="DD14" s="649">
        <v>75543</v>
      </c>
      <c r="DE14" s="644"/>
      <c r="DF14" s="644"/>
      <c r="DG14" s="644"/>
      <c r="DH14" s="644"/>
      <c r="DI14" s="644"/>
      <c r="DJ14" s="644"/>
      <c r="DK14" s="644"/>
      <c r="DL14" s="644"/>
      <c r="DM14" s="644"/>
      <c r="DN14" s="644"/>
      <c r="DO14" s="644"/>
      <c r="DP14" s="645"/>
      <c r="DQ14" s="649">
        <v>383832</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11677</v>
      </c>
      <c r="S15" s="644"/>
      <c r="T15" s="644"/>
      <c r="U15" s="644"/>
      <c r="V15" s="644"/>
      <c r="W15" s="644"/>
      <c r="X15" s="644"/>
      <c r="Y15" s="645"/>
      <c r="Z15" s="703">
        <v>0.1</v>
      </c>
      <c r="AA15" s="703"/>
      <c r="AB15" s="703"/>
      <c r="AC15" s="703"/>
      <c r="AD15" s="704">
        <v>11677</v>
      </c>
      <c r="AE15" s="704"/>
      <c r="AF15" s="704"/>
      <c r="AG15" s="704"/>
      <c r="AH15" s="704"/>
      <c r="AI15" s="704"/>
      <c r="AJ15" s="704"/>
      <c r="AK15" s="704"/>
      <c r="AL15" s="646">
        <v>0.2</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110459</v>
      </c>
      <c r="BH15" s="644"/>
      <c r="BI15" s="644"/>
      <c r="BJ15" s="644"/>
      <c r="BK15" s="644"/>
      <c r="BL15" s="644"/>
      <c r="BM15" s="644"/>
      <c r="BN15" s="645"/>
      <c r="BO15" s="703">
        <v>5</v>
      </c>
      <c r="BP15" s="703"/>
      <c r="BQ15" s="703"/>
      <c r="BR15" s="703"/>
      <c r="BS15" s="649" t="s">
        <v>226</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699669</v>
      </c>
      <c r="CS15" s="644"/>
      <c r="CT15" s="644"/>
      <c r="CU15" s="644"/>
      <c r="CV15" s="644"/>
      <c r="CW15" s="644"/>
      <c r="CX15" s="644"/>
      <c r="CY15" s="645"/>
      <c r="CZ15" s="703">
        <v>6.4</v>
      </c>
      <c r="DA15" s="703"/>
      <c r="DB15" s="703"/>
      <c r="DC15" s="703"/>
      <c r="DD15" s="649">
        <v>131147</v>
      </c>
      <c r="DE15" s="644"/>
      <c r="DF15" s="644"/>
      <c r="DG15" s="644"/>
      <c r="DH15" s="644"/>
      <c r="DI15" s="644"/>
      <c r="DJ15" s="644"/>
      <c r="DK15" s="644"/>
      <c r="DL15" s="644"/>
      <c r="DM15" s="644"/>
      <c r="DN15" s="644"/>
      <c r="DO15" s="644"/>
      <c r="DP15" s="645"/>
      <c r="DQ15" s="649">
        <v>575215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232</v>
      </c>
      <c r="S16" s="644"/>
      <c r="T16" s="644"/>
      <c r="U16" s="644"/>
      <c r="V16" s="644"/>
      <c r="W16" s="644"/>
      <c r="X16" s="644"/>
      <c r="Y16" s="645"/>
      <c r="Z16" s="703" t="s">
        <v>232</v>
      </c>
      <c r="AA16" s="703"/>
      <c r="AB16" s="703"/>
      <c r="AC16" s="703"/>
      <c r="AD16" s="704" t="s">
        <v>226</v>
      </c>
      <c r="AE16" s="704"/>
      <c r="AF16" s="704"/>
      <c r="AG16" s="704"/>
      <c r="AH16" s="704"/>
      <c r="AI16" s="704"/>
      <c r="AJ16" s="704"/>
      <c r="AK16" s="704"/>
      <c r="AL16" s="646" t="s">
        <v>226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v>43103</v>
      </c>
      <c r="BH16" s="644"/>
      <c r="BI16" s="644"/>
      <c r="BJ16" s="644"/>
      <c r="BK16" s="644"/>
      <c r="BL16" s="644"/>
      <c r="BM16" s="644"/>
      <c r="BN16" s="645"/>
      <c r="BO16" s="703">
        <v>2</v>
      </c>
      <c r="BP16" s="703"/>
      <c r="BQ16" s="703"/>
      <c r="BR16" s="703"/>
      <c r="BS16" s="649" t="s">
        <v>232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700172</v>
      </c>
      <c r="CS16" s="644"/>
      <c r="CT16" s="644"/>
      <c r="CU16" s="644"/>
      <c r="CV16" s="644"/>
      <c r="CW16" s="644"/>
      <c r="CX16" s="644"/>
      <c r="CY16" s="645"/>
      <c r="CZ16" s="703">
        <v>6.4</v>
      </c>
      <c r="DA16" s="703"/>
      <c r="DB16" s="703"/>
      <c r="DC16" s="703"/>
      <c r="DD16" s="649" t="s">
        <v>232</v>
      </c>
      <c r="DE16" s="644"/>
      <c r="DF16" s="644"/>
      <c r="DG16" s="644"/>
      <c r="DH16" s="644"/>
      <c r="DI16" s="644"/>
      <c r="DJ16" s="644"/>
      <c r="DK16" s="644"/>
      <c r="DL16" s="644"/>
      <c r="DM16" s="644"/>
      <c r="DN16" s="644"/>
      <c r="DO16" s="644"/>
      <c r="DP16" s="645"/>
      <c r="DQ16" s="649">
        <v>222524</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7764</v>
      </c>
      <c r="S17" s="644"/>
      <c r="T17" s="644"/>
      <c r="U17" s="644"/>
      <c r="V17" s="644"/>
      <c r="W17" s="644"/>
      <c r="X17" s="644"/>
      <c r="Y17" s="645"/>
      <c r="Z17" s="703">
        <v>0.1</v>
      </c>
      <c r="AA17" s="703"/>
      <c r="AB17" s="703"/>
      <c r="AC17" s="703"/>
      <c r="AD17" s="704">
        <v>7764</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226</v>
      </c>
      <c r="BP17" s="703"/>
      <c r="BQ17" s="703"/>
      <c r="BR17" s="703"/>
      <c r="BS17" s="649" t="s">
        <v>232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1189613</v>
      </c>
      <c r="CS17" s="644"/>
      <c r="CT17" s="644"/>
      <c r="CU17" s="644"/>
      <c r="CV17" s="644"/>
      <c r="CW17" s="644"/>
      <c r="CX17" s="644"/>
      <c r="CY17" s="645"/>
      <c r="CZ17" s="703">
        <v>10.8</v>
      </c>
      <c r="DA17" s="703"/>
      <c r="DB17" s="703"/>
      <c r="DC17" s="703"/>
      <c r="DD17" s="649" t="s">
        <v>232</v>
      </c>
      <c r="DE17" s="644"/>
      <c r="DF17" s="644"/>
      <c r="DG17" s="644"/>
      <c r="DH17" s="644"/>
      <c r="DI17" s="644"/>
      <c r="DJ17" s="644"/>
      <c r="DK17" s="644"/>
      <c r="DL17" s="644"/>
      <c r="DM17" s="644"/>
      <c r="DN17" s="644"/>
      <c r="DO17" s="644"/>
      <c r="DP17" s="645"/>
      <c r="DQ17" s="649">
        <v>1181366</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3564894</v>
      </c>
      <c r="S18" s="644"/>
      <c r="T18" s="644"/>
      <c r="U18" s="644"/>
      <c r="V18" s="644"/>
      <c r="W18" s="644"/>
      <c r="X18" s="644"/>
      <c r="Y18" s="645"/>
      <c r="Z18" s="703">
        <v>30.9</v>
      </c>
      <c r="AA18" s="703"/>
      <c r="AB18" s="703"/>
      <c r="AC18" s="703"/>
      <c r="AD18" s="704">
        <v>2709616</v>
      </c>
      <c r="AE18" s="704"/>
      <c r="AF18" s="704"/>
      <c r="AG18" s="704"/>
      <c r="AH18" s="704"/>
      <c r="AI18" s="704"/>
      <c r="AJ18" s="704"/>
      <c r="AK18" s="704"/>
      <c r="AL18" s="646">
        <v>51.3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226</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232</v>
      </c>
      <c r="DA18" s="703"/>
      <c r="DB18" s="703"/>
      <c r="DC18" s="703"/>
      <c r="DD18" s="649" t="s">
        <v>226</v>
      </c>
      <c r="DE18" s="644"/>
      <c r="DF18" s="644"/>
      <c r="DG18" s="644"/>
      <c r="DH18" s="644"/>
      <c r="DI18" s="644"/>
      <c r="DJ18" s="644"/>
      <c r="DK18" s="644"/>
      <c r="DL18" s="644"/>
      <c r="DM18" s="644"/>
      <c r="DN18" s="644"/>
      <c r="DO18" s="644"/>
      <c r="DP18" s="645"/>
      <c r="DQ18" s="649" t="s">
        <v>232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2709616</v>
      </c>
      <c r="S19" s="644"/>
      <c r="T19" s="644"/>
      <c r="U19" s="644"/>
      <c r="V19" s="644"/>
      <c r="W19" s="644"/>
      <c r="X19" s="644"/>
      <c r="Y19" s="645"/>
      <c r="Z19" s="703">
        <v>23.5</v>
      </c>
      <c r="AA19" s="703"/>
      <c r="AB19" s="703"/>
      <c r="AC19" s="703"/>
      <c r="AD19" s="704">
        <v>2709616</v>
      </c>
      <c r="AE19" s="704"/>
      <c r="AF19" s="704"/>
      <c r="AG19" s="704"/>
      <c r="AH19" s="704"/>
      <c r="AI19" s="704"/>
      <c r="AJ19" s="704"/>
      <c r="AK19" s="704"/>
      <c r="AL19" s="646">
        <v>51.3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67604</v>
      </c>
      <c r="BH19" s="644"/>
      <c r="BI19" s="644"/>
      <c r="BJ19" s="644"/>
      <c r="BK19" s="644"/>
      <c r="BL19" s="644"/>
      <c r="BM19" s="644"/>
      <c r="BN19" s="645"/>
      <c r="BO19" s="703">
        <v>3.1</v>
      </c>
      <c r="BP19" s="703"/>
      <c r="BQ19" s="703"/>
      <c r="BR19" s="703"/>
      <c r="BS19" s="649" t="s">
        <v>226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232</v>
      </c>
      <c r="DA19" s="703"/>
      <c r="DB19" s="703"/>
      <c r="DC19" s="703"/>
      <c r="DD19" s="649" t="s">
        <v>226</v>
      </c>
      <c r="DE19" s="644"/>
      <c r="DF19" s="644"/>
      <c r="DG19" s="644"/>
      <c r="DH19" s="644"/>
      <c r="DI19" s="644"/>
      <c r="DJ19" s="644"/>
      <c r="DK19" s="644"/>
      <c r="DL19" s="644"/>
      <c r="DM19" s="644"/>
      <c r="DN19" s="644"/>
      <c r="DO19" s="644"/>
      <c r="DP19" s="645"/>
      <c r="DQ19" s="649" t="s">
        <v>232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855278</v>
      </c>
      <c r="S20" s="644"/>
      <c r="T20" s="644"/>
      <c r="U20" s="644"/>
      <c r="V20" s="644"/>
      <c r="W20" s="644"/>
      <c r="X20" s="644"/>
      <c r="Y20" s="645"/>
      <c r="Z20" s="703">
        <v>7.4</v>
      </c>
      <c r="AA20" s="703"/>
      <c r="AB20" s="703"/>
      <c r="AC20" s="703"/>
      <c r="AD20" s="704" t="s">
        <v>232</v>
      </c>
      <c r="AE20" s="704"/>
      <c r="AF20" s="704"/>
      <c r="AG20" s="704"/>
      <c r="AH20" s="704"/>
      <c r="AI20" s="704"/>
      <c r="AJ20" s="704"/>
      <c r="AK20" s="704"/>
      <c r="AL20" s="646" t="s">
        <v>226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67604</v>
      </c>
      <c r="BH20" s="644"/>
      <c r="BI20" s="644"/>
      <c r="BJ20" s="644"/>
      <c r="BK20" s="644"/>
      <c r="BL20" s="644"/>
      <c r="BM20" s="644"/>
      <c r="BN20" s="645"/>
      <c r="BO20" s="703">
        <v>3.1</v>
      </c>
      <c r="BP20" s="703"/>
      <c r="BQ20" s="703"/>
      <c r="BR20" s="703"/>
      <c r="BS20" s="649" t="s">
        <v>226</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11018033</v>
      </c>
      <c r="CS20" s="644"/>
      <c r="CT20" s="644"/>
      <c r="CU20" s="644"/>
      <c r="CV20" s="644"/>
      <c r="CW20" s="644"/>
      <c r="CX20" s="644"/>
      <c r="CY20" s="645"/>
      <c r="CZ20" s="703">
        <v>100</v>
      </c>
      <c r="DA20" s="703"/>
      <c r="DB20" s="703"/>
      <c r="DC20" s="703"/>
      <c r="DD20" s="649">
        <v>823020</v>
      </c>
      <c r="DE20" s="644"/>
      <c r="DF20" s="644"/>
      <c r="DG20" s="644"/>
      <c r="DH20" s="644"/>
      <c r="DI20" s="644"/>
      <c r="DJ20" s="644"/>
      <c r="DK20" s="644"/>
      <c r="DL20" s="644"/>
      <c r="DM20" s="644"/>
      <c r="DN20" s="644"/>
      <c r="DO20" s="644"/>
      <c r="DP20" s="645"/>
      <c r="DQ20" s="649">
        <v>7277607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232</v>
      </c>
      <c r="S21" s="644"/>
      <c r="T21" s="644"/>
      <c r="U21" s="644"/>
      <c r="V21" s="644"/>
      <c r="W21" s="644"/>
      <c r="X21" s="644"/>
      <c r="Y21" s="645"/>
      <c r="Z21" s="703" t="s">
        <v>226</v>
      </c>
      <c r="AA21" s="703"/>
      <c r="AB21" s="703"/>
      <c r="AC21" s="703"/>
      <c r="AD21" s="704" t="s">
        <v>232</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232</v>
      </c>
      <c r="BH21" s="644"/>
      <c r="BI21" s="644"/>
      <c r="BJ21" s="644"/>
      <c r="BK21" s="644"/>
      <c r="BL21" s="644"/>
      <c r="BM21" s="644"/>
      <c r="BN21" s="645"/>
      <c r="BO21" s="703" t="s">
        <v>226</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6196491</v>
      </c>
      <c r="S22" s="644"/>
      <c r="T22" s="644"/>
      <c r="U22" s="644"/>
      <c r="V22" s="644"/>
      <c r="W22" s="644"/>
      <c r="X22" s="644"/>
      <c r="Y22" s="645"/>
      <c r="Z22" s="703">
        <v>53.7</v>
      </c>
      <c r="AA22" s="703"/>
      <c r="AB22" s="703"/>
      <c r="AC22" s="703"/>
      <c r="AD22" s="704">
        <v>5273609</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232</v>
      </c>
      <c r="BH22" s="644"/>
      <c r="BI22" s="644"/>
      <c r="BJ22" s="644"/>
      <c r="BK22" s="644"/>
      <c r="BL22" s="644"/>
      <c r="BM22" s="644"/>
      <c r="BN22" s="645"/>
      <c r="BO22" s="703" t="s">
        <v>232</v>
      </c>
      <c r="BP22" s="703"/>
      <c r="BQ22" s="703"/>
      <c r="BR22" s="703"/>
      <c r="BS22" s="649" t="s">
        <v>232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1793</v>
      </c>
      <c r="S23" s="644"/>
      <c r="T23" s="644"/>
      <c r="U23" s="644"/>
      <c r="V23" s="644"/>
      <c r="W23" s="644"/>
      <c r="X23" s="644"/>
      <c r="Y23" s="645"/>
      <c r="Z23" s="703">
        <v>0</v>
      </c>
      <c r="AA23" s="703"/>
      <c r="AB23" s="703"/>
      <c r="AC23" s="703"/>
      <c r="AD23" s="704">
        <v>1793</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67604</v>
      </c>
      <c r="BH23" s="644"/>
      <c r="BI23" s="644"/>
      <c r="BJ23" s="644"/>
      <c r="BK23" s="644"/>
      <c r="BL23" s="644"/>
      <c r="BM23" s="644"/>
      <c r="BN23" s="645"/>
      <c r="BO23" s="703">
        <v>3.1</v>
      </c>
      <c r="BP23" s="703"/>
      <c r="BQ23" s="703"/>
      <c r="BR23" s="703"/>
      <c r="BS23" s="649" t="s">
        <v>226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71990</v>
      </c>
      <c r="S24" s="644"/>
      <c r="T24" s="644"/>
      <c r="U24" s="644"/>
      <c r="V24" s="644"/>
      <c r="W24" s="644"/>
      <c r="X24" s="644"/>
      <c r="Y24" s="645"/>
      <c r="Z24" s="703">
        <v>0.6</v>
      </c>
      <c r="AA24" s="703"/>
      <c r="AB24" s="703"/>
      <c r="AC24" s="703"/>
      <c r="AD24" s="704" t="s">
        <v>226</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226</v>
      </c>
      <c r="BP24" s="703"/>
      <c r="BQ24" s="703"/>
      <c r="BR24" s="703"/>
      <c r="BS24" s="649" t="s">
        <v>232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5266053</v>
      </c>
      <c r="CS24" s="707"/>
      <c r="CT24" s="707"/>
      <c r="CU24" s="707"/>
      <c r="CV24" s="707"/>
      <c r="CW24" s="707"/>
      <c r="CX24" s="707"/>
      <c r="CY24" s="753"/>
      <c r="CZ24" s="754">
        <v>47.8</v>
      </c>
      <c r="DA24" s="723"/>
      <c r="DB24" s="723"/>
      <c r="DC24" s="757"/>
      <c r="DD24" s="752">
        <v>3718658</v>
      </c>
      <c r="DE24" s="707"/>
      <c r="DF24" s="707"/>
      <c r="DG24" s="707"/>
      <c r="DH24" s="707"/>
      <c r="DI24" s="707"/>
      <c r="DJ24" s="707"/>
      <c r="DK24" s="753"/>
      <c r="DL24" s="752">
        <v>3584976</v>
      </c>
      <c r="DM24" s="707"/>
      <c r="DN24" s="707"/>
      <c r="DO24" s="707"/>
      <c r="DP24" s="707"/>
      <c r="DQ24" s="707"/>
      <c r="DR24" s="707"/>
      <c r="DS24" s="707"/>
      <c r="DT24" s="707"/>
      <c r="DU24" s="707"/>
      <c r="DV24" s="753"/>
      <c r="DW24" s="754">
        <v>64.099999999999994</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73616</v>
      </c>
      <c r="S25" s="644"/>
      <c r="T25" s="644"/>
      <c r="U25" s="644"/>
      <c r="V25" s="644"/>
      <c r="W25" s="644"/>
      <c r="X25" s="644"/>
      <c r="Y25" s="645"/>
      <c r="Z25" s="703">
        <v>0.6</v>
      </c>
      <c r="AA25" s="703"/>
      <c r="AB25" s="703"/>
      <c r="AC25" s="703"/>
      <c r="AD25" s="704">
        <v>7094</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226</v>
      </c>
      <c r="BP25" s="703"/>
      <c r="BQ25" s="703"/>
      <c r="BR25" s="703"/>
      <c r="BS25" s="649" t="s">
        <v>232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2049196</v>
      </c>
      <c r="CS25" s="642"/>
      <c r="CT25" s="642"/>
      <c r="CU25" s="642"/>
      <c r="CV25" s="642"/>
      <c r="CW25" s="642"/>
      <c r="CX25" s="642"/>
      <c r="CY25" s="643"/>
      <c r="CZ25" s="646">
        <v>18.600000000000001</v>
      </c>
      <c r="DA25" s="675"/>
      <c r="DB25" s="675"/>
      <c r="DC25" s="676"/>
      <c r="DD25" s="649">
        <v>1967901</v>
      </c>
      <c r="DE25" s="642"/>
      <c r="DF25" s="642"/>
      <c r="DG25" s="642"/>
      <c r="DH25" s="642"/>
      <c r="DI25" s="642"/>
      <c r="DJ25" s="642"/>
      <c r="DK25" s="643"/>
      <c r="DL25" s="649">
        <v>1834519</v>
      </c>
      <c r="DM25" s="642"/>
      <c r="DN25" s="642"/>
      <c r="DO25" s="642"/>
      <c r="DP25" s="642"/>
      <c r="DQ25" s="642"/>
      <c r="DR25" s="642"/>
      <c r="DS25" s="642"/>
      <c r="DT25" s="642"/>
      <c r="DU25" s="642"/>
      <c r="DV25" s="643"/>
      <c r="DW25" s="646">
        <v>32.799999999999997</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43353</v>
      </c>
      <c r="S26" s="644"/>
      <c r="T26" s="644"/>
      <c r="U26" s="644"/>
      <c r="V26" s="644"/>
      <c r="W26" s="644"/>
      <c r="X26" s="644"/>
      <c r="Y26" s="645"/>
      <c r="Z26" s="703">
        <v>0.4</v>
      </c>
      <c r="AA26" s="703"/>
      <c r="AB26" s="703"/>
      <c r="AC26" s="703"/>
      <c r="AD26" s="704" t="s">
        <v>232</v>
      </c>
      <c r="AE26" s="704"/>
      <c r="AF26" s="704"/>
      <c r="AG26" s="704"/>
      <c r="AH26" s="704"/>
      <c r="AI26" s="704"/>
      <c r="AJ26" s="704"/>
      <c r="AK26" s="704"/>
      <c r="AL26" s="646" t="s">
        <v>226</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232</v>
      </c>
      <c r="BP26" s="703"/>
      <c r="BQ26" s="703"/>
      <c r="BR26" s="703"/>
      <c r="BS26" s="649" t="s">
        <v>226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1265386</v>
      </c>
      <c r="CS26" s="644"/>
      <c r="CT26" s="644"/>
      <c r="CU26" s="644"/>
      <c r="CV26" s="644"/>
      <c r="CW26" s="644"/>
      <c r="CX26" s="644"/>
      <c r="CY26" s="645"/>
      <c r="CZ26" s="646">
        <v>11.5</v>
      </c>
      <c r="DA26" s="675"/>
      <c r="DB26" s="675"/>
      <c r="DC26" s="676"/>
      <c r="DD26" s="649">
        <v>1202571</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1676423</v>
      </c>
      <c r="S27" s="644"/>
      <c r="T27" s="644"/>
      <c r="U27" s="644"/>
      <c r="V27" s="644"/>
      <c r="W27" s="644"/>
      <c r="X27" s="644"/>
      <c r="Y27" s="645"/>
      <c r="Z27" s="703">
        <v>14.5</v>
      </c>
      <c r="AA27" s="703"/>
      <c r="AB27" s="703"/>
      <c r="AC27" s="703"/>
      <c r="AD27" s="704" t="s">
        <v>226</v>
      </c>
      <c r="AE27" s="704"/>
      <c r="AF27" s="704"/>
      <c r="AG27" s="704"/>
      <c r="AH27" s="704"/>
      <c r="AI27" s="704"/>
      <c r="AJ27" s="704"/>
      <c r="AK27" s="704"/>
      <c r="AL27" s="646" t="s">
        <v>232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2188600</v>
      </c>
      <c r="BH27" s="644"/>
      <c r="BI27" s="644"/>
      <c r="BJ27" s="644"/>
      <c r="BK27" s="644"/>
      <c r="BL27" s="644"/>
      <c r="BM27" s="644"/>
      <c r="BN27" s="645"/>
      <c r="BO27" s="703">
        <v>100</v>
      </c>
      <c r="BP27" s="703"/>
      <c r="BQ27" s="703"/>
      <c r="BR27" s="703"/>
      <c r="BS27" s="649">
        <v>21709</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2027244</v>
      </c>
      <c r="CS27" s="642"/>
      <c r="CT27" s="642"/>
      <c r="CU27" s="642"/>
      <c r="CV27" s="642"/>
      <c r="CW27" s="642"/>
      <c r="CX27" s="642"/>
      <c r="CY27" s="643"/>
      <c r="CZ27" s="646">
        <v>18.399999999999999</v>
      </c>
      <c r="DA27" s="675"/>
      <c r="DB27" s="675"/>
      <c r="DC27" s="676"/>
      <c r="DD27" s="649">
        <v>569391</v>
      </c>
      <c r="DE27" s="642"/>
      <c r="DF27" s="642"/>
      <c r="DG27" s="642"/>
      <c r="DH27" s="642"/>
      <c r="DI27" s="642"/>
      <c r="DJ27" s="642"/>
      <c r="DK27" s="643"/>
      <c r="DL27" s="649">
        <v>569091</v>
      </c>
      <c r="DM27" s="642"/>
      <c r="DN27" s="642"/>
      <c r="DO27" s="642"/>
      <c r="DP27" s="642"/>
      <c r="DQ27" s="642"/>
      <c r="DR27" s="642"/>
      <c r="DS27" s="642"/>
      <c r="DT27" s="642"/>
      <c r="DU27" s="642"/>
      <c r="DV27" s="643"/>
      <c r="DW27" s="646">
        <v>10.199999999999999</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232</v>
      </c>
      <c r="S28" s="644"/>
      <c r="T28" s="644"/>
      <c r="U28" s="644"/>
      <c r="V28" s="644"/>
      <c r="W28" s="644"/>
      <c r="X28" s="644"/>
      <c r="Y28" s="645"/>
      <c r="Z28" s="703" t="s">
        <v>226</v>
      </c>
      <c r="AA28" s="703"/>
      <c r="AB28" s="703"/>
      <c r="AC28" s="703"/>
      <c r="AD28" s="704" t="s">
        <v>232</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1189613</v>
      </c>
      <c r="CS28" s="644"/>
      <c r="CT28" s="644"/>
      <c r="CU28" s="644"/>
      <c r="CV28" s="644"/>
      <c r="CW28" s="644"/>
      <c r="CX28" s="644"/>
      <c r="CY28" s="645"/>
      <c r="CZ28" s="646">
        <v>10.8</v>
      </c>
      <c r="DA28" s="675"/>
      <c r="DB28" s="675"/>
      <c r="DC28" s="676"/>
      <c r="DD28" s="649">
        <v>1181366</v>
      </c>
      <c r="DE28" s="644"/>
      <c r="DF28" s="644"/>
      <c r="DG28" s="644"/>
      <c r="DH28" s="644"/>
      <c r="DI28" s="644"/>
      <c r="DJ28" s="644"/>
      <c r="DK28" s="645"/>
      <c r="DL28" s="649">
        <v>1181366</v>
      </c>
      <c r="DM28" s="644"/>
      <c r="DN28" s="644"/>
      <c r="DO28" s="644"/>
      <c r="DP28" s="644"/>
      <c r="DQ28" s="644"/>
      <c r="DR28" s="644"/>
      <c r="DS28" s="644"/>
      <c r="DT28" s="644"/>
      <c r="DU28" s="644"/>
      <c r="DV28" s="645"/>
      <c r="DW28" s="646">
        <v>21.1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951137</v>
      </c>
      <c r="S29" s="644"/>
      <c r="T29" s="644"/>
      <c r="U29" s="644"/>
      <c r="V29" s="644"/>
      <c r="W29" s="644"/>
      <c r="X29" s="644"/>
      <c r="Y29" s="645"/>
      <c r="Z29" s="703">
        <v>8.1999999999999993</v>
      </c>
      <c r="AA29" s="703"/>
      <c r="AB29" s="703"/>
      <c r="AC29" s="703"/>
      <c r="AD29" s="704" t="s">
        <v>226</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1189558</v>
      </c>
      <c r="CS29" s="642"/>
      <c r="CT29" s="642"/>
      <c r="CU29" s="642"/>
      <c r="CV29" s="642"/>
      <c r="CW29" s="642"/>
      <c r="CX29" s="642"/>
      <c r="CY29" s="643"/>
      <c r="CZ29" s="646">
        <v>10.8</v>
      </c>
      <c r="DA29" s="675"/>
      <c r="DB29" s="675"/>
      <c r="DC29" s="676"/>
      <c r="DD29" s="649">
        <v>1181311</v>
      </c>
      <c r="DE29" s="642"/>
      <c r="DF29" s="642"/>
      <c r="DG29" s="642"/>
      <c r="DH29" s="642"/>
      <c r="DI29" s="642"/>
      <c r="DJ29" s="642"/>
      <c r="DK29" s="643"/>
      <c r="DL29" s="649">
        <v>1181311</v>
      </c>
      <c r="DM29" s="642"/>
      <c r="DN29" s="642"/>
      <c r="DO29" s="642"/>
      <c r="DP29" s="642"/>
      <c r="DQ29" s="642"/>
      <c r="DR29" s="642"/>
      <c r="DS29" s="642"/>
      <c r="DT29" s="642"/>
      <c r="DU29" s="642"/>
      <c r="DV29" s="643"/>
      <c r="DW29" s="646">
        <v>21.1</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34674</v>
      </c>
      <c r="S30" s="644"/>
      <c r="T30" s="644"/>
      <c r="U30" s="644"/>
      <c r="V30" s="644"/>
      <c r="W30" s="644"/>
      <c r="X30" s="644"/>
      <c r="Y30" s="645"/>
      <c r="Z30" s="703">
        <v>0.3</v>
      </c>
      <c r="AA30" s="703"/>
      <c r="AB30" s="703"/>
      <c r="AC30" s="703"/>
      <c r="AD30" s="704" t="s">
        <v>226</v>
      </c>
      <c r="AE30" s="704"/>
      <c r="AF30" s="704"/>
      <c r="AG30" s="704"/>
      <c r="AH30" s="704"/>
      <c r="AI30" s="704"/>
      <c r="AJ30" s="704"/>
      <c r="AK30" s="704"/>
      <c r="AL30" s="646" t="s">
        <v>226</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v>
      </c>
      <c r="BH30" s="722"/>
      <c r="BI30" s="722"/>
      <c r="BJ30" s="722"/>
      <c r="BK30" s="722"/>
      <c r="BL30" s="722"/>
      <c r="BM30" s="723">
        <v>95.1</v>
      </c>
      <c r="BN30" s="722"/>
      <c r="BO30" s="722"/>
      <c r="BP30" s="722"/>
      <c r="BQ30" s="724"/>
      <c r="BR30" s="721">
        <v>99</v>
      </c>
      <c r="BS30" s="722"/>
      <c r="BT30" s="722"/>
      <c r="BU30" s="722"/>
      <c r="BV30" s="722"/>
      <c r="BW30" s="722"/>
      <c r="BX30" s="723">
        <v>94.7</v>
      </c>
      <c r="BY30" s="722"/>
      <c r="BZ30" s="722"/>
      <c r="CA30" s="722"/>
      <c r="CB30" s="724"/>
      <c r="CD30" s="727"/>
      <c r="CE30" s="728"/>
      <c r="CF30" s="685" t="s">
        <v>304</v>
      </c>
      <c r="CG30" s="682"/>
      <c r="CH30" s="682"/>
      <c r="CI30" s="682"/>
      <c r="CJ30" s="682"/>
      <c r="CK30" s="682"/>
      <c r="CL30" s="682"/>
      <c r="CM30" s="682"/>
      <c r="CN30" s="682"/>
      <c r="CO30" s="682"/>
      <c r="CP30" s="682"/>
      <c r="CQ30" s="683"/>
      <c r="CR30" s="641">
        <v>1118327</v>
      </c>
      <c r="CS30" s="644"/>
      <c r="CT30" s="644"/>
      <c r="CU30" s="644"/>
      <c r="CV30" s="644"/>
      <c r="CW30" s="644"/>
      <c r="CX30" s="644"/>
      <c r="CY30" s="645"/>
      <c r="CZ30" s="646">
        <v>10.1</v>
      </c>
      <c r="DA30" s="675"/>
      <c r="DB30" s="675"/>
      <c r="DC30" s="676"/>
      <c r="DD30" s="649">
        <v>1110080</v>
      </c>
      <c r="DE30" s="644"/>
      <c r="DF30" s="644"/>
      <c r="DG30" s="644"/>
      <c r="DH30" s="644"/>
      <c r="DI30" s="644"/>
      <c r="DJ30" s="644"/>
      <c r="DK30" s="645"/>
      <c r="DL30" s="649">
        <v>1110080</v>
      </c>
      <c r="DM30" s="644"/>
      <c r="DN30" s="644"/>
      <c r="DO30" s="644"/>
      <c r="DP30" s="644"/>
      <c r="DQ30" s="644"/>
      <c r="DR30" s="644"/>
      <c r="DS30" s="644"/>
      <c r="DT30" s="644"/>
      <c r="DU30" s="644"/>
      <c r="DV30" s="645"/>
      <c r="DW30" s="646">
        <v>19.899999999999999</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74682</v>
      </c>
      <c r="S31" s="644"/>
      <c r="T31" s="644"/>
      <c r="U31" s="644"/>
      <c r="V31" s="644"/>
      <c r="W31" s="644"/>
      <c r="X31" s="644"/>
      <c r="Y31" s="645"/>
      <c r="Z31" s="703">
        <v>0.6</v>
      </c>
      <c r="AA31" s="703"/>
      <c r="AB31" s="703"/>
      <c r="AC31" s="703"/>
      <c r="AD31" s="704" t="s">
        <v>226</v>
      </c>
      <c r="AE31" s="704"/>
      <c r="AF31" s="704"/>
      <c r="AG31" s="704"/>
      <c r="AH31" s="704"/>
      <c r="AI31" s="704"/>
      <c r="AJ31" s="704"/>
      <c r="AK31" s="704"/>
      <c r="AL31" s="646" t="s">
        <v>226</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94.1</v>
      </c>
      <c r="BN31" s="720"/>
      <c r="BO31" s="720"/>
      <c r="BP31" s="720"/>
      <c r="BQ31" s="681"/>
      <c r="BR31" s="719">
        <v>99.1</v>
      </c>
      <c r="BS31" s="642"/>
      <c r="BT31" s="642"/>
      <c r="BU31" s="642"/>
      <c r="BV31" s="642"/>
      <c r="BW31" s="642"/>
      <c r="BX31" s="647">
        <v>93.9</v>
      </c>
      <c r="BY31" s="720"/>
      <c r="BZ31" s="720"/>
      <c r="CA31" s="720"/>
      <c r="CB31" s="681"/>
      <c r="CD31" s="727"/>
      <c r="CE31" s="728"/>
      <c r="CF31" s="685" t="s">
        <v>308</v>
      </c>
      <c r="CG31" s="682"/>
      <c r="CH31" s="682"/>
      <c r="CI31" s="682"/>
      <c r="CJ31" s="682"/>
      <c r="CK31" s="682"/>
      <c r="CL31" s="682"/>
      <c r="CM31" s="682"/>
      <c r="CN31" s="682"/>
      <c r="CO31" s="682"/>
      <c r="CP31" s="682"/>
      <c r="CQ31" s="683"/>
      <c r="CR31" s="641">
        <v>71231</v>
      </c>
      <c r="CS31" s="642"/>
      <c r="CT31" s="642"/>
      <c r="CU31" s="642"/>
      <c r="CV31" s="642"/>
      <c r="CW31" s="642"/>
      <c r="CX31" s="642"/>
      <c r="CY31" s="643"/>
      <c r="CZ31" s="646">
        <v>0.6</v>
      </c>
      <c r="DA31" s="675"/>
      <c r="DB31" s="675"/>
      <c r="DC31" s="676"/>
      <c r="DD31" s="649">
        <v>71231</v>
      </c>
      <c r="DE31" s="642"/>
      <c r="DF31" s="642"/>
      <c r="DG31" s="642"/>
      <c r="DH31" s="642"/>
      <c r="DI31" s="642"/>
      <c r="DJ31" s="642"/>
      <c r="DK31" s="643"/>
      <c r="DL31" s="649">
        <v>71231</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930726</v>
      </c>
      <c r="S32" s="644"/>
      <c r="T32" s="644"/>
      <c r="U32" s="644"/>
      <c r="V32" s="644"/>
      <c r="W32" s="644"/>
      <c r="X32" s="644"/>
      <c r="Y32" s="645"/>
      <c r="Z32" s="703">
        <v>8.1</v>
      </c>
      <c r="AA32" s="703"/>
      <c r="AB32" s="703"/>
      <c r="AC32" s="703"/>
      <c r="AD32" s="704" t="s">
        <v>226</v>
      </c>
      <c r="AE32" s="704"/>
      <c r="AF32" s="704"/>
      <c r="AG32" s="704"/>
      <c r="AH32" s="704"/>
      <c r="AI32" s="704"/>
      <c r="AJ32" s="704"/>
      <c r="AK32" s="704"/>
      <c r="AL32" s="646" t="s">
        <v>232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v>
      </c>
      <c r="BH32" s="657"/>
      <c r="BI32" s="657"/>
      <c r="BJ32" s="657"/>
      <c r="BK32" s="657"/>
      <c r="BL32" s="657"/>
      <c r="BM32" s="701">
        <v>95.4</v>
      </c>
      <c r="BN32" s="657"/>
      <c r="BO32" s="657"/>
      <c r="BP32" s="657"/>
      <c r="BQ32" s="694"/>
      <c r="BR32" s="718">
        <v>98.9</v>
      </c>
      <c r="BS32" s="657"/>
      <c r="BT32" s="657"/>
      <c r="BU32" s="657"/>
      <c r="BV32" s="657"/>
      <c r="BW32" s="657"/>
      <c r="BX32" s="701">
        <v>94.9</v>
      </c>
      <c r="BY32" s="657"/>
      <c r="BZ32" s="657"/>
      <c r="CA32" s="657"/>
      <c r="CB32" s="694"/>
      <c r="CD32" s="729"/>
      <c r="CE32" s="730"/>
      <c r="CF32" s="685" t="s">
        <v>311</v>
      </c>
      <c r="CG32" s="682"/>
      <c r="CH32" s="682"/>
      <c r="CI32" s="682"/>
      <c r="CJ32" s="682"/>
      <c r="CK32" s="682"/>
      <c r="CL32" s="682"/>
      <c r="CM32" s="682"/>
      <c r="CN32" s="682"/>
      <c r="CO32" s="682"/>
      <c r="CP32" s="682"/>
      <c r="CQ32" s="683"/>
      <c r="CR32" s="641">
        <v>55</v>
      </c>
      <c r="CS32" s="644"/>
      <c r="CT32" s="644"/>
      <c r="CU32" s="644"/>
      <c r="CV32" s="644"/>
      <c r="CW32" s="644"/>
      <c r="CX32" s="644"/>
      <c r="CY32" s="645"/>
      <c r="CZ32" s="646">
        <v>0</v>
      </c>
      <c r="DA32" s="675"/>
      <c r="DB32" s="675"/>
      <c r="DC32" s="676"/>
      <c r="DD32" s="649">
        <v>55</v>
      </c>
      <c r="DE32" s="644"/>
      <c r="DF32" s="644"/>
      <c r="DG32" s="644"/>
      <c r="DH32" s="644"/>
      <c r="DI32" s="644"/>
      <c r="DJ32" s="644"/>
      <c r="DK32" s="645"/>
      <c r="DL32" s="649">
        <v>55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368519</v>
      </c>
      <c r="S33" s="644"/>
      <c r="T33" s="644"/>
      <c r="U33" s="644"/>
      <c r="V33" s="644"/>
      <c r="W33" s="644"/>
      <c r="X33" s="644"/>
      <c r="Y33" s="645"/>
      <c r="Z33" s="703">
        <v>3.2</v>
      </c>
      <c r="AA33" s="703"/>
      <c r="AB33" s="703"/>
      <c r="AC33" s="703"/>
      <c r="AD33" s="704" t="s">
        <v>226</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4228788</v>
      </c>
      <c r="CS33" s="642"/>
      <c r="CT33" s="642"/>
      <c r="CU33" s="642"/>
      <c r="CV33" s="642"/>
      <c r="CW33" s="642"/>
      <c r="CX33" s="642"/>
      <c r="CY33" s="643"/>
      <c r="CZ33" s="646">
        <v>38.4</v>
      </c>
      <c r="DA33" s="675"/>
      <c r="DB33" s="675"/>
      <c r="DC33" s="676"/>
      <c r="DD33" s="649">
        <v>3093993</v>
      </c>
      <c r="DE33" s="642"/>
      <c r="DF33" s="642"/>
      <c r="DG33" s="642"/>
      <c r="DH33" s="642"/>
      <c r="DI33" s="642"/>
      <c r="DJ33" s="642"/>
      <c r="DK33" s="643"/>
      <c r="DL33" s="649">
        <v>1944346</v>
      </c>
      <c r="DM33" s="642"/>
      <c r="DN33" s="642"/>
      <c r="DO33" s="642"/>
      <c r="DP33" s="642"/>
      <c r="DQ33" s="642"/>
      <c r="DR33" s="642"/>
      <c r="DS33" s="642"/>
      <c r="DT33" s="642"/>
      <c r="DU33" s="642"/>
      <c r="DV33" s="643"/>
      <c r="DW33" s="646">
        <v>34.799999999999997</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140139</v>
      </c>
      <c r="S34" s="644"/>
      <c r="T34" s="644"/>
      <c r="U34" s="644"/>
      <c r="V34" s="644"/>
      <c r="W34" s="644"/>
      <c r="X34" s="644"/>
      <c r="Y34" s="645"/>
      <c r="Z34" s="703">
        <v>1.2</v>
      </c>
      <c r="AA34" s="703"/>
      <c r="AB34" s="703"/>
      <c r="AC34" s="703"/>
      <c r="AD34" s="704">
        <v>1023</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1576596</v>
      </c>
      <c r="CS34" s="644"/>
      <c r="CT34" s="644"/>
      <c r="CU34" s="644"/>
      <c r="CV34" s="644"/>
      <c r="CW34" s="644"/>
      <c r="CX34" s="644"/>
      <c r="CY34" s="645"/>
      <c r="CZ34" s="646">
        <v>14.3</v>
      </c>
      <c r="DA34" s="675"/>
      <c r="DB34" s="675"/>
      <c r="DC34" s="676"/>
      <c r="DD34" s="649">
        <v>1101280</v>
      </c>
      <c r="DE34" s="644"/>
      <c r="DF34" s="644"/>
      <c r="DG34" s="644"/>
      <c r="DH34" s="644"/>
      <c r="DI34" s="644"/>
      <c r="DJ34" s="644"/>
      <c r="DK34" s="645"/>
      <c r="DL34" s="649">
        <v>639442</v>
      </c>
      <c r="DM34" s="644"/>
      <c r="DN34" s="644"/>
      <c r="DO34" s="644"/>
      <c r="DP34" s="644"/>
      <c r="DQ34" s="644"/>
      <c r="DR34" s="644"/>
      <c r="DS34" s="644"/>
      <c r="DT34" s="644"/>
      <c r="DU34" s="644"/>
      <c r="DV34" s="645"/>
      <c r="DW34" s="646">
        <v>11.4</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973731</v>
      </c>
      <c r="S35" s="644"/>
      <c r="T35" s="644"/>
      <c r="U35" s="644"/>
      <c r="V35" s="644"/>
      <c r="W35" s="644"/>
      <c r="X35" s="644"/>
      <c r="Y35" s="645"/>
      <c r="Z35" s="703">
        <v>8.4</v>
      </c>
      <c r="AA35" s="703"/>
      <c r="AB35" s="703"/>
      <c r="AC35" s="703"/>
      <c r="AD35" s="704" t="s">
        <v>226</v>
      </c>
      <c r="AE35" s="704"/>
      <c r="AF35" s="704"/>
      <c r="AG35" s="704"/>
      <c r="AH35" s="704"/>
      <c r="AI35" s="704"/>
      <c r="AJ35" s="704"/>
      <c r="AK35" s="704"/>
      <c r="AL35" s="646" t="s">
        <v>232</v>
      </c>
      <c r="AM35" s="647"/>
      <c r="AN35" s="647"/>
      <c r="AO35" s="705"/>
      <c r="AP35" s="214"/>
      <c r="AQ35" s="709" t="s">
        <v>319</v>
      </c>
      <c r="AR35" s="710"/>
      <c r="AS35" s="710"/>
      <c r="AT35" s="710"/>
      <c r="AU35" s="710"/>
      <c r="AV35" s="710"/>
      <c r="AW35" s="710"/>
      <c r="AX35" s="710"/>
      <c r="AY35" s="711"/>
      <c r="AZ35" s="706">
        <v>1418641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119360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47962</v>
      </c>
      <c r="CS35" s="642"/>
      <c r="CT35" s="642"/>
      <c r="CU35" s="642"/>
      <c r="CV35" s="642"/>
      <c r="CW35" s="642"/>
      <c r="CX35" s="642"/>
      <c r="CY35" s="643"/>
      <c r="CZ35" s="646">
        <v>0.4</v>
      </c>
      <c r="DA35" s="675"/>
      <c r="DB35" s="675"/>
      <c r="DC35" s="676"/>
      <c r="DD35" s="649">
        <v>21355</v>
      </c>
      <c r="DE35" s="642"/>
      <c r="DF35" s="642"/>
      <c r="DG35" s="642"/>
      <c r="DH35" s="642"/>
      <c r="DI35" s="642"/>
      <c r="DJ35" s="642"/>
      <c r="DK35" s="643"/>
      <c r="DL35" s="649">
        <v>13990</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226</v>
      </c>
      <c r="AA36" s="703"/>
      <c r="AB36" s="703"/>
      <c r="AC36" s="703"/>
      <c r="AD36" s="704" t="s">
        <v>226</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329950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64006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927829</v>
      </c>
      <c r="CS36" s="644"/>
      <c r="CT36" s="644"/>
      <c r="CU36" s="644"/>
      <c r="CV36" s="644"/>
      <c r="CW36" s="644"/>
      <c r="CX36" s="644"/>
      <c r="CY36" s="645"/>
      <c r="CZ36" s="646">
        <v>8.4</v>
      </c>
      <c r="DA36" s="675"/>
      <c r="DB36" s="675"/>
      <c r="DC36" s="676"/>
      <c r="DD36" s="649">
        <v>578111</v>
      </c>
      <c r="DE36" s="644"/>
      <c r="DF36" s="644"/>
      <c r="DG36" s="644"/>
      <c r="DH36" s="644"/>
      <c r="DI36" s="644"/>
      <c r="DJ36" s="644"/>
      <c r="DK36" s="645"/>
      <c r="DL36" s="649">
        <v>178870</v>
      </c>
      <c r="DM36" s="644"/>
      <c r="DN36" s="644"/>
      <c r="DO36" s="644"/>
      <c r="DP36" s="644"/>
      <c r="DQ36" s="644"/>
      <c r="DR36" s="644"/>
      <c r="DS36" s="644"/>
      <c r="DT36" s="644"/>
      <c r="DU36" s="644"/>
      <c r="DV36" s="645"/>
      <c r="DW36" s="646">
        <v>3.2</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306131</v>
      </c>
      <c r="S37" s="644"/>
      <c r="T37" s="644"/>
      <c r="U37" s="644"/>
      <c r="V37" s="644"/>
      <c r="W37" s="644"/>
      <c r="X37" s="644"/>
      <c r="Y37" s="645"/>
      <c r="Z37" s="703">
        <v>2.7</v>
      </c>
      <c r="AA37" s="703"/>
      <c r="AB37" s="703"/>
      <c r="AC37" s="703"/>
      <c r="AD37" s="704" t="s">
        <v>232</v>
      </c>
      <c r="AE37" s="704"/>
      <c r="AF37" s="704"/>
      <c r="AG37" s="704"/>
      <c r="AH37" s="704"/>
      <c r="AI37" s="704"/>
      <c r="AJ37" s="704"/>
      <c r="AK37" s="704"/>
      <c r="AL37" s="646" t="s">
        <v>226</v>
      </c>
      <c r="AM37" s="647"/>
      <c r="AN37" s="647"/>
      <c r="AO37" s="705"/>
      <c r="AQ37" s="678" t="s">
        <v>327</v>
      </c>
      <c r="AR37" s="679"/>
      <c r="AS37" s="679"/>
      <c r="AT37" s="679"/>
      <c r="AU37" s="679"/>
      <c r="AV37" s="679"/>
      <c r="AW37" s="679"/>
      <c r="AX37" s="679"/>
      <c r="AY37" s="680"/>
      <c r="AZ37" s="641">
        <v>45064</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2751</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34885</v>
      </c>
      <c r="CS37" s="642"/>
      <c r="CT37" s="642"/>
      <c r="CU37" s="642"/>
      <c r="CV37" s="642"/>
      <c r="CW37" s="642"/>
      <c r="CX37" s="642"/>
      <c r="CY37" s="643"/>
      <c r="CZ37" s="646">
        <v>0.3</v>
      </c>
      <c r="DA37" s="675"/>
      <c r="DB37" s="675"/>
      <c r="DC37" s="676"/>
      <c r="DD37" s="649">
        <v>31585</v>
      </c>
      <c r="DE37" s="642"/>
      <c r="DF37" s="642"/>
      <c r="DG37" s="642"/>
      <c r="DH37" s="642"/>
      <c r="DI37" s="642"/>
      <c r="DJ37" s="642"/>
      <c r="DK37" s="643"/>
      <c r="DL37" s="649">
        <v>31542</v>
      </c>
      <c r="DM37" s="642"/>
      <c r="DN37" s="642"/>
      <c r="DO37" s="642"/>
      <c r="DP37" s="642"/>
      <c r="DQ37" s="642"/>
      <c r="DR37" s="642"/>
      <c r="DS37" s="642"/>
      <c r="DT37" s="642"/>
      <c r="DU37" s="642"/>
      <c r="DV37" s="643"/>
      <c r="DW37" s="646">
        <v>0.6</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11537274</v>
      </c>
      <c r="S38" s="693"/>
      <c r="T38" s="693"/>
      <c r="U38" s="693"/>
      <c r="V38" s="693"/>
      <c r="W38" s="693"/>
      <c r="X38" s="693"/>
      <c r="Y38" s="698"/>
      <c r="Z38" s="699">
        <v>100</v>
      </c>
      <c r="AA38" s="699"/>
      <c r="AB38" s="699"/>
      <c r="AC38" s="699"/>
      <c r="AD38" s="700">
        <v>5283519</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21944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4232</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1396697</v>
      </c>
      <c r="CS38" s="644"/>
      <c r="CT38" s="644"/>
      <c r="CU38" s="644"/>
      <c r="CV38" s="644"/>
      <c r="CW38" s="644"/>
      <c r="CX38" s="644"/>
      <c r="CY38" s="645"/>
      <c r="CZ38" s="646">
        <v>12.7</v>
      </c>
      <c r="DA38" s="675"/>
      <c r="DB38" s="675"/>
      <c r="DC38" s="676"/>
      <c r="DD38" s="649">
        <v>1209000</v>
      </c>
      <c r="DE38" s="644"/>
      <c r="DF38" s="644"/>
      <c r="DG38" s="644"/>
      <c r="DH38" s="644"/>
      <c r="DI38" s="644"/>
      <c r="DJ38" s="644"/>
      <c r="DK38" s="645"/>
      <c r="DL38" s="649">
        <v>1097797</v>
      </c>
      <c r="DM38" s="644"/>
      <c r="DN38" s="644"/>
      <c r="DO38" s="644"/>
      <c r="DP38" s="644"/>
      <c r="DQ38" s="644"/>
      <c r="DR38" s="644"/>
      <c r="DS38" s="644"/>
      <c r="DT38" s="644"/>
      <c r="DU38" s="644"/>
      <c r="DV38" s="645"/>
      <c r="DW38" s="646">
        <v>19.600000000000001</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226</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228537</v>
      </c>
      <c r="CS39" s="642"/>
      <c r="CT39" s="642"/>
      <c r="CU39" s="642"/>
      <c r="CV39" s="642"/>
      <c r="CW39" s="642"/>
      <c r="CX39" s="642"/>
      <c r="CY39" s="643"/>
      <c r="CZ39" s="646">
        <v>2.1</v>
      </c>
      <c r="DA39" s="675"/>
      <c r="DB39" s="675"/>
      <c r="DC39" s="676"/>
      <c r="DD39" s="649">
        <v>170000</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228824</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148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51167</v>
      </c>
      <c r="CS40" s="644"/>
      <c r="CT40" s="644"/>
      <c r="CU40" s="644"/>
      <c r="CV40" s="644"/>
      <c r="CW40" s="644"/>
      <c r="CX40" s="644"/>
      <c r="CY40" s="645"/>
      <c r="CZ40" s="646">
        <v>0.5</v>
      </c>
      <c r="DA40" s="675"/>
      <c r="DB40" s="675"/>
      <c r="DC40" s="676"/>
      <c r="DD40" s="649">
        <v>14247</v>
      </c>
      <c r="DE40" s="644"/>
      <c r="DF40" s="644"/>
      <c r="DG40" s="644"/>
      <c r="DH40" s="644"/>
      <c r="DI40" s="644"/>
      <c r="DJ40" s="644"/>
      <c r="DK40" s="645"/>
      <c r="DL40" s="649">
        <v>14247</v>
      </c>
      <c r="DM40" s="644"/>
      <c r="DN40" s="644"/>
      <c r="DO40" s="644"/>
      <c r="DP40" s="644"/>
      <c r="DQ40" s="644"/>
      <c r="DR40" s="644"/>
      <c r="DS40" s="644"/>
      <c r="DT40" s="644"/>
      <c r="DU40" s="644"/>
      <c r="DV40" s="645"/>
      <c r="DW40" s="646">
        <v>0.3</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792859</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419</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1523192</v>
      </c>
      <c r="CS42" s="644"/>
      <c r="CT42" s="644"/>
      <c r="CU42" s="644"/>
      <c r="CV42" s="644"/>
      <c r="CW42" s="644"/>
      <c r="CX42" s="644"/>
      <c r="CY42" s="645"/>
      <c r="CZ42" s="646">
        <v>13.8</v>
      </c>
      <c r="DA42" s="647"/>
      <c r="DB42" s="647"/>
      <c r="DC42" s="648"/>
      <c r="DD42" s="649">
        <v>464956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47486</v>
      </c>
      <c r="CS43" s="642"/>
      <c r="CT43" s="642"/>
      <c r="CU43" s="642"/>
      <c r="CV43" s="642"/>
      <c r="CW43" s="642"/>
      <c r="CX43" s="642"/>
      <c r="CY43" s="643"/>
      <c r="CZ43" s="646">
        <v>0.4</v>
      </c>
      <c r="DA43" s="675"/>
      <c r="DB43" s="675"/>
      <c r="DC43" s="676"/>
      <c r="DD43" s="649">
        <v>36178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823020</v>
      </c>
      <c r="CS44" s="644"/>
      <c r="CT44" s="644"/>
      <c r="CU44" s="644"/>
      <c r="CV44" s="644"/>
      <c r="CW44" s="644"/>
      <c r="CX44" s="644"/>
      <c r="CY44" s="645"/>
      <c r="CZ44" s="646">
        <v>7.5</v>
      </c>
      <c r="DA44" s="647"/>
      <c r="DB44" s="647"/>
      <c r="DC44" s="648"/>
      <c r="DD44" s="649">
        <v>242432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343593</v>
      </c>
      <c r="CS45" s="642"/>
      <c r="CT45" s="642"/>
      <c r="CU45" s="642"/>
      <c r="CV45" s="642"/>
      <c r="CW45" s="642"/>
      <c r="CX45" s="642"/>
      <c r="CY45" s="643"/>
      <c r="CZ45" s="646">
        <v>3.1</v>
      </c>
      <c r="DA45" s="675"/>
      <c r="DB45" s="675"/>
      <c r="DC45" s="676"/>
      <c r="DD45" s="649">
        <v>25978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446756</v>
      </c>
      <c r="CS46" s="644"/>
      <c r="CT46" s="644"/>
      <c r="CU46" s="644"/>
      <c r="CV46" s="644"/>
      <c r="CW46" s="644"/>
      <c r="CX46" s="644"/>
      <c r="CY46" s="645"/>
      <c r="CZ46" s="646">
        <v>4.0999999999999996</v>
      </c>
      <c r="DA46" s="647"/>
      <c r="DB46" s="647"/>
      <c r="DC46" s="648"/>
      <c r="DD46" s="649">
        <v>209583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700172</v>
      </c>
      <c r="CS47" s="642"/>
      <c r="CT47" s="642"/>
      <c r="CU47" s="642"/>
      <c r="CV47" s="642"/>
      <c r="CW47" s="642"/>
      <c r="CX47" s="642"/>
      <c r="CY47" s="643"/>
      <c r="CZ47" s="646">
        <v>6.4</v>
      </c>
      <c r="DA47" s="675"/>
      <c r="DB47" s="675"/>
      <c r="DC47" s="676"/>
      <c r="DD47" s="649">
        <v>222524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226</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11018033</v>
      </c>
      <c r="CS49" s="657"/>
      <c r="CT49" s="657"/>
      <c r="CU49" s="657"/>
      <c r="CV49" s="657"/>
      <c r="CW49" s="657"/>
      <c r="CX49" s="657"/>
      <c r="CY49" s="658"/>
      <c r="CZ49" s="659">
        <v>100</v>
      </c>
      <c r="DA49" s="660"/>
      <c r="DB49" s="660"/>
      <c r="DC49" s="661"/>
      <c r="DD49" s="662">
        <v>7277607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dkP9d2z9rqiZcGAsMBwwrr89seaK1UWpDU80cDFQqynK91k1A5HrvXMI09yfaFstDn5fHqXVxlwJFwj3k0g/Eg==" saltValue="IZEbv0WuI0BYEQ2friId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356</v>
      </c>
      <c r="DK2" s="1182"/>
      <c r="DL2" s="1182"/>
      <c r="DM2" s="1182"/>
      <c r="DN2" s="1182"/>
      <c r="DO2" s="1183"/>
      <c r="DP2" s="229"/>
      <c r="DQ2" s="1181" t="s">
        <v>357</v>
      </c>
      <c r="DR2" s="1182"/>
      <c r="DS2" s="1182"/>
      <c r="DT2" s="1182"/>
      <c r="DU2" s="1182"/>
      <c r="DV2" s="1182"/>
      <c r="DW2" s="1182"/>
      <c r="DX2" s="1182"/>
      <c r="DY2" s="1182"/>
      <c r="DZ2" s="118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4"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9" t="s">
        <v>374</v>
      </c>
      <c r="DH5" s="1170"/>
      <c r="DI5" s="1170"/>
      <c r="DJ5" s="1170"/>
      <c r="DK5" s="1171"/>
      <c r="DL5" s="1169" t="s">
        <v>375</v>
      </c>
      <c r="DM5" s="1170"/>
      <c r="DN5" s="1170"/>
      <c r="DO5" s="1170"/>
      <c r="DP5" s="1171"/>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5"/>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2"/>
      <c r="DH6" s="1173"/>
      <c r="DI6" s="1173"/>
      <c r="DJ6" s="1173"/>
      <c r="DK6" s="1174"/>
      <c r="DL6" s="1172"/>
      <c r="DM6" s="1173"/>
      <c r="DN6" s="1173"/>
      <c r="DO6" s="1173"/>
      <c r="DP6" s="1174"/>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5">
        <v>11532</v>
      </c>
      <c r="R7" s="1176"/>
      <c r="S7" s="1176"/>
      <c r="T7" s="1176"/>
      <c r="U7" s="1176"/>
      <c r="V7" s="1176">
        <v>11014</v>
      </c>
      <c r="W7" s="1176"/>
      <c r="X7" s="1176"/>
      <c r="Y7" s="1176"/>
      <c r="Z7" s="1176"/>
      <c r="AA7" s="1176">
        <v>518</v>
      </c>
      <c r="AB7" s="1176"/>
      <c r="AC7" s="1176"/>
      <c r="AD7" s="1176"/>
      <c r="AE7" s="1177"/>
      <c r="AF7" s="1178">
        <v>309</v>
      </c>
      <c r="AG7" s="1179"/>
      <c r="AH7" s="1179"/>
      <c r="AI7" s="1179"/>
      <c r="AJ7" s="1180"/>
      <c r="AK7" s="1161">
        <v>930</v>
      </c>
      <c r="AL7" s="1162"/>
      <c r="AM7" s="1162"/>
      <c r="AN7" s="1162"/>
      <c r="AO7" s="1162"/>
      <c r="AP7" s="1162">
        <v>11344</v>
      </c>
      <c r="AQ7" s="1162"/>
      <c r="AR7" s="1162"/>
      <c r="AS7" s="1162"/>
      <c r="AT7" s="1162"/>
      <c r="AU7" s="1163" t="s">
        <v>577</v>
      </c>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585</v>
      </c>
      <c r="BT7" s="1167"/>
      <c r="BU7" s="1167"/>
      <c r="BV7" s="1167"/>
      <c r="BW7" s="1167"/>
      <c r="BX7" s="1167"/>
      <c r="BY7" s="1167"/>
      <c r="BZ7" s="1167"/>
      <c r="CA7" s="1167"/>
      <c r="CB7" s="1167"/>
      <c r="CC7" s="1167"/>
      <c r="CD7" s="1167"/>
      <c r="CE7" s="1167"/>
      <c r="CF7" s="1167"/>
      <c r="CG7" s="1168"/>
      <c r="CH7" s="1158">
        <v>-2</v>
      </c>
      <c r="CI7" s="1159"/>
      <c r="CJ7" s="1159"/>
      <c r="CK7" s="1159"/>
      <c r="CL7" s="1160"/>
      <c r="CM7" s="1158">
        <v>82</v>
      </c>
      <c r="CN7" s="1159"/>
      <c r="CO7" s="1159"/>
      <c r="CP7" s="1159"/>
      <c r="CQ7" s="1160"/>
      <c r="CR7" s="1158">
        <v>5</v>
      </c>
      <c r="CS7" s="1159"/>
      <c r="CT7" s="1159"/>
      <c r="CU7" s="1159"/>
      <c r="CV7" s="1160"/>
      <c r="CW7" s="1158" t="s">
        <v>586</v>
      </c>
      <c r="CX7" s="1159"/>
      <c r="CY7" s="1159"/>
      <c r="CZ7" s="1159"/>
      <c r="DA7" s="1160"/>
      <c r="DB7" s="1158" t="s">
        <v>578</v>
      </c>
      <c r="DC7" s="1159"/>
      <c r="DD7" s="1159"/>
      <c r="DE7" s="1159"/>
      <c r="DF7" s="1160"/>
      <c r="DG7" s="1158" t="s">
        <v>579</v>
      </c>
      <c r="DH7" s="1159"/>
      <c r="DI7" s="1159"/>
      <c r="DJ7" s="1159"/>
      <c r="DK7" s="1160"/>
      <c r="DL7" s="1158" t="s">
        <v>578</v>
      </c>
      <c r="DM7" s="1159"/>
      <c r="DN7" s="1159"/>
      <c r="DO7" s="1159"/>
      <c r="DP7" s="1160"/>
      <c r="DQ7" s="1158" t="s">
        <v>579</v>
      </c>
      <c r="DR7" s="1159"/>
      <c r="DS7" s="1159"/>
      <c r="DT7" s="1159"/>
      <c r="DU7" s="1160"/>
      <c r="DV7" s="1186"/>
      <c r="DW7" s="1164"/>
      <c r="DX7" s="1164"/>
      <c r="DY7" s="1164"/>
      <c r="DZ7" s="1165"/>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10</v>
      </c>
      <c r="R8" s="1113"/>
      <c r="S8" s="1113"/>
      <c r="T8" s="1113"/>
      <c r="U8" s="1113"/>
      <c r="V8" s="1113">
        <v>9</v>
      </c>
      <c r="W8" s="1113"/>
      <c r="X8" s="1113"/>
      <c r="Y8" s="1113"/>
      <c r="Z8" s="1113"/>
      <c r="AA8" s="1113">
        <v>1</v>
      </c>
      <c r="AB8" s="1113"/>
      <c r="AC8" s="1113"/>
      <c r="AD8" s="1113"/>
      <c r="AE8" s="1114"/>
      <c r="AF8" s="1088">
        <v>1</v>
      </c>
      <c r="AG8" s="1089"/>
      <c r="AH8" s="1089"/>
      <c r="AI8" s="1089"/>
      <c r="AJ8" s="1090"/>
      <c r="AK8" s="1155"/>
      <c r="AL8" s="1156"/>
      <c r="AM8" s="1156"/>
      <c r="AN8" s="1156"/>
      <c r="AO8" s="1156"/>
      <c r="AP8" s="1156"/>
      <c r="AQ8" s="1156"/>
      <c r="AR8" s="1156"/>
      <c r="AS8" s="1156"/>
      <c r="AT8" s="1156"/>
      <c r="AU8" s="1157"/>
      <c r="AV8" s="1062"/>
      <c r="AW8" s="1062"/>
      <c r="AX8" s="1062"/>
      <c r="AY8" s="106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106</v>
      </c>
      <c r="R9" s="1113"/>
      <c r="S9" s="1113"/>
      <c r="T9" s="1113"/>
      <c r="U9" s="1113"/>
      <c r="V9" s="1113">
        <v>106</v>
      </c>
      <c r="W9" s="1113"/>
      <c r="X9" s="1113"/>
      <c r="Y9" s="1113"/>
      <c r="Z9" s="1113"/>
      <c r="AA9" s="1113" t="s">
        <v>590</v>
      </c>
      <c r="AB9" s="1113"/>
      <c r="AC9" s="1113"/>
      <c r="AD9" s="1113"/>
      <c r="AE9" s="1114"/>
      <c r="AF9" s="1088" t="s">
        <v>226</v>
      </c>
      <c r="AG9" s="1089"/>
      <c r="AH9" s="1089"/>
      <c r="AI9" s="1089"/>
      <c r="AJ9" s="1090"/>
      <c r="AK9" s="1155">
        <v>103</v>
      </c>
      <c r="AL9" s="1156"/>
      <c r="AM9" s="1156"/>
      <c r="AN9" s="1156"/>
      <c r="AO9" s="1156"/>
      <c r="AP9" s="1156">
        <v>315</v>
      </c>
      <c r="AQ9" s="1156"/>
      <c r="AR9" s="1156"/>
      <c r="AS9" s="1156"/>
      <c r="AT9" s="1156"/>
      <c r="AU9" s="1157"/>
      <c r="AV9" s="1062"/>
      <c r="AW9" s="1062"/>
      <c r="AX9" s="1062"/>
      <c r="AY9" s="106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7"/>
      <c r="AV10" s="1062"/>
      <c r="AW10" s="1062"/>
      <c r="AX10" s="1062"/>
      <c r="AY10" s="106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7"/>
      <c r="AV11" s="1062"/>
      <c r="AW11" s="1062"/>
      <c r="AX11" s="1062"/>
      <c r="AY11" s="106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11545</v>
      </c>
      <c r="R23" s="1138"/>
      <c r="S23" s="1138"/>
      <c r="T23" s="1138"/>
      <c r="U23" s="1138"/>
      <c r="V23" s="1138">
        <v>11026</v>
      </c>
      <c r="W23" s="1138"/>
      <c r="X23" s="1138"/>
      <c r="Y23" s="1138"/>
      <c r="Z23" s="1138"/>
      <c r="AA23" s="1138">
        <v>519</v>
      </c>
      <c r="AB23" s="1138"/>
      <c r="AC23" s="1138"/>
      <c r="AD23" s="1138"/>
      <c r="AE23" s="1139"/>
      <c r="AF23" s="1140">
        <v>310</v>
      </c>
      <c r="AG23" s="1138"/>
      <c r="AH23" s="1138"/>
      <c r="AI23" s="1138"/>
      <c r="AJ23" s="1141"/>
      <c r="AK23" s="1142"/>
      <c r="AL23" s="1143"/>
      <c r="AM23" s="1143"/>
      <c r="AN23" s="1143"/>
      <c r="AO23" s="1143"/>
      <c r="AP23" s="1138">
        <v>11659</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3023</v>
      </c>
      <c r="R28" s="1123"/>
      <c r="S28" s="1123"/>
      <c r="T28" s="1123"/>
      <c r="U28" s="1123"/>
      <c r="V28" s="1123">
        <v>2904</v>
      </c>
      <c r="W28" s="1123"/>
      <c r="X28" s="1123"/>
      <c r="Y28" s="1123"/>
      <c r="Z28" s="1123"/>
      <c r="AA28" s="1123">
        <v>119</v>
      </c>
      <c r="AB28" s="1123"/>
      <c r="AC28" s="1123"/>
      <c r="AD28" s="1123"/>
      <c r="AE28" s="1124"/>
      <c r="AF28" s="1125">
        <v>119</v>
      </c>
      <c r="AG28" s="1123"/>
      <c r="AH28" s="1123"/>
      <c r="AI28" s="1123"/>
      <c r="AJ28" s="1126"/>
      <c r="AK28" s="1127">
        <v>229</v>
      </c>
      <c r="AL28" s="1115"/>
      <c r="AM28" s="1115"/>
      <c r="AN28" s="1115"/>
      <c r="AO28" s="1115"/>
      <c r="AP28" s="1115" t="s">
        <v>578</v>
      </c>
      <c r="AQ28" s="1115"/>
      <c r="AR28" s="1115"/>
      <c r="AS28" s="1115"/>
      <c r="AT28" s="1115"/>
      <c r="AU28" s="1115" t="s">
        <v>579</v>
      </c>
      <c r="AV28" s="1115"/>
      <c r="AW28" s="1115"/>
      <c r="AX28" s="1115"/>
      <c r="AY28" s="1115"/>
      <c r="AZ28" s="1116" t="s">
        <v>580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2675</v>
      </c>
      <c r="R29" s="1113"/>
      <c r="S29" s="1113"/>
      <c r="T29" s="1113"/>
      <c r="U29" s="1113"/>
      <c r="V29" s="1113">
        <v>2632</v>
      </c>
      <c r="W29" s="1113"/>
      <c r="X29" s="1113"/>
      <c r="Y29" s="1113"/>
      <c r="Z29" s="1113"/>
      <c r="AA29" s="1113">
        <v>43</v>
      </c>
      <c r="AB29" s="1113"/>
      <c r="AC29" s="1113"/>
      <c r="AD29" s="1113"/>
      <c r="AE29" s="1114"/>
      <c r="AF29" s="1088">
        <v>43</v>
      </c>
      <c r="AG29" s="1089"/>
      <c r="AH29" s="1089"/>
      <c r="AI29" s="1089"/>
      <c r="AJ29" s="1090"/>
      <c r="AK29" s="1049">
        <v>375</v>
      </c>
      <c r="AL29" s="1040"/>
      <c r="AM29" s="1040"/>
      <c r="AN29" s="1040"/>
      <c r="AO29" s="1040"/>
      <c r="AP29" s="1040" t="s">
        <v>579</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295</v>
      </c>
      <c r="R30" s="1113"/>
      <c r="S30" s="1113"/>
      <c r="T30" s="1113"/>
      <c r="U30" s="1113"/>
      <c r="V30" s="1113">
        <v>294</v>
      </c>
      <c r="W30" s="1113"/>
      <c r="X30" s="1113"/>
      <c r="Y30" s="1113"/>
      <c r="Z30" s="1113"/>
      <c r="AA30" s="1113">
        <v>1</v>
      </c>
      <c r="AB30" s="1113"/>
      <c r="AC30" s="1113"/>
      <c r="AD30" s="1113"/>
      <c r="AE30" s="1114"/>
      <c r="AF30" s="1088">
        <v>1</v>
      </c>
      <c r="AG30" s="1089"/>
      <c r="AH30" s="1089"/>
      <c r="AI30" s="1089"/>
      <c r="AJ30" s="1090"/>
      <c r="AK30" s="1049">
        <v>92</v>
      </c>
      <c r="AL30" s="1040"/>
      <c r="AM30" s="1040"/>
      <c r="AN30" s="1040"/>
      <c r="AO30" s="1040"/>
      <c r="AP30" s="1040" t="s">
        <v>578</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327</v>
      </c>
      <c r="R31" s="1113"/>
      <c r="S31" s="1113"/>
      <c r="T31" s="1113"/>
      <c r="U31" s="1113"/>
      <c r="V31" s="1113">
        <v>299</v>
      </c>
      <c r="W31" s="1113"/>
      <c r="X31" s="1113"/>
      <c r="Y31" s="1113"/>
      <c r="Z31" s="1113"/>
      <c r="AA31" s="1113">
        <v>28</v>
      </c>
      <c r="AB31" s="1113"/>
      <c r="AC31" s="1113"/>
      <c r="AD31" s="1113"/>
      <c r="AE31" s="1114"/>
      <c r="AF31" s="1088">
        <v>819</v>
      </c>
      <c r="AG31" s="1089"/>
      <c r="AH31" s="1089"/>
      <c r="AI31" s="1089"/>
      <c r="AJ31" s="1090"/>
      <c r="AK31" s="1049">
        <v>23</v>
      </c>
      <c r="AL31" s="1040"/>
      <c r="AM31" s="1040"/>
      <c r="AN31" s="1040"/>
      <c r="AO31" s="1040"/>
      <c r="AP31" s="1040">
        <v>550</v>
      </c>
      <c r="AQ31" s="1040"/>
      <c r="AR31" s="1040"/>
      <c r="AS31" s="1040"/>
      <c r="AT31" s="1040"/>
      <c r="AU31" s="1040">
        <v>145</v>
      </c>
      <c r="AV31" s="1040"/>
      <c r="AW31" s="1040"/>
      <c r="AX31" s="1040"/>
      <c r="AY31" s="1040"/>
      <c r="AZ31" s="1111" t="s">
        <v>578</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67</v>
      </c>
      <c r="R32" s="1113"/>
      <c r="S32" s="1113"/>
      <c r="T32" s="1113"/>
      <c r="U32" s="1113"/>
      <c r="V32" s="1113">
        <v>67</v>
      </c>
      <c r="W32" s="1113"/>
      <c r="X32" s="1113"/>
      <c r="Y32" s="1113"/>
      <c r="Z32" s="1113"/>
      <c r="AA32" s="1113">
        <v>0</v>
      </c>
      <c r="AB32" s="1113"/>
      <c r="AC32" s="1113"/>
      <c r="AD32" s="1113"/>
      <c r="AE32" s="1114"/>
      <c r="AF32" s="1088">
        <v>0</v>
      </c>
      <c r="AG32" s="1089"/>
      <c r="AH32" s="1089"/>
      <c r="AI32" s="1089"/>
      <c r="AJ32" s="1090"/>
      <c r="AK32" s="1049">
        <v>45</v>
      </c>
      <c r="AL32" s="1040"/>
      <c r="AM32" s="1040"/>
      <c r="AN32" s="1040"/>
      <c r="AO32" s="1040"/>
      <c r="AP32" s="1040">
        <v>175</v>
      </c>
      <c r="AQ32" s="1040"/>
      <c r="AR32" s="1040"/>
      <c r="AS32" s="1040"/>
      <c r="AT32" s="1040"/>
      <c r="AU32" s="1040">
        <v>138</v>
      </c>
      <c r="AV32" s="1040"/>
      <c r="AW32" s="1040"/>
      <c r="AX32" s="1040"/>
      <c r="AY32" s="1040"/>
      <c r="AZ32" s="1111" t="s">
        <v>578</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814</v>
      </c>
      <c r="R33" s="1113"/>
      <c r="S33" s="1113"/>
      <c r="T33" s="1113"/>
      <c r="U33" s="1113"/>
      <c r="V33" s="1113">
        <v>813</v>
      </c>
      <c r="W33" s="1113"/>
      <c r="X33" s="1113"/>
      <c r="Y33" s="1113"/>
      <c r="Z33" s="1113"/>
      <c r="AA33" s="1113">
        <v>1</v>
      </c>
      <c r="AB33" s="1113"/>
      <c r="AC33" s="1113"/>
      <c r="AD33" s="1113"/>
      <c r="AE33" s="1114"/>
      <c r="AF33" s="1088">
        <v>1</v>
      </c>
      <c r="AG33" s="1089"/>
      <c r="AH33" s="1089"/>
      <c r="AI33" s="1089"/>
      <c r="AJ33" s="1090"/>
      <c r="AK33" s="1049">
        <v>330</v>
      </c>
      <c r="AL33" s="1040"/>
      <c r="AM33" s="1040"/>
      <c r="AN33" s="1040"/>
      <c r="AO33" s="1040"/>
      <c r="AP33" s="1040">
        <v>3192</v>
      </c>
      <c r="AQ33" s="1040"/>
      <c r="AR33" s="1040"/>
      <c r="AS33" s="1040"/>
      <c r="AT33" s="1040"/>
      <c r="AU33" s="1040">
        <v>2784</v>
      </c>
      <c r="AV33" s="1040"/>
      <c r="AW33" s="1040"/>
      <c r="AX33" s="1040"/>
      <c r="AY33" s="1040"/>
      <c r="AZ33" s="1111" t="s">
        <v>578</v>
      </c>
      <c r="BA33" s="1111"/>
      <c r="BB33" s="1111"/>
      <c r="BC33" s="1111"/>
      <c r="BD33" s="1111"/>
      <c r="BE33" s="1101" t="s">
        <v>591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983</v>
      </c>
      <c r="AG63" s="1028"/>
      <c r="AH63" s="1028"/>
      <c r="AI63" s="1028"/>
      <c r="AJ63" s="1099"/>
      <c r="AK63" s="1100"/>
      <c r="AL63" s="1032"/>
      <c r="AM63" s="1032"/>
      <c r="AN63" s="1032"/>
      <c r="AO63" s="1032"/>
      <c r="AP63" s="1028">
        <v>3917</v>
      </c>
      <c r="AQ63" s="1028"/>
      <c r="AR63" s="1028"/>
      <c r="AS63" s="1028"/>
      <c r="AT63" s="1028"/>
      <c r="AU63" s="1028">
        <v>3067</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581</v>
      </c>
      <c r="C68" s="1055"/>
      <c r="D68" s="1055"/>
      <c r="E68" s="1055"/>
      <c r="F68" s="1055"/>
      <c r="G68" s="1055"/>
      <c r="H68" s="1055"/>
      <c r="I68" s="1055"/>
      <c r="J68" s="1055"/>
      <c r="K68" s="1055"/>
      <c r="L68" s="1055"/>
      <c r="M68" s="1055"/>
      <c r="N68" s="1055"/>
      <c r="O68" s="1055"/>
      <c r="P68" s="1056"/>
      <c r="Q68" s="1057">
        <v>62</v>
      </c>
      <c r="R68" s="1051"/>
      <c r="S68" s="1051"/>
      <c r="T68" s="1051"/>
      <c r="U68" s="1051"/>
      <c r="V68" s="1051">
        <v>47</v>
      </c>
      <c r="W68" s="1051"/>
      <c r="X68" s="1051"/>
      <c r="Y68" s="1051"/>
      <c r="Z68" s="1051"/>
      <c r="AA68" s="1051">
        <v>15</v>
      </c>
      <c r="AB68" s="1051"/>
      <c r="AC68" s="1051"/>
      <c r="AD68" s="1051"/>
      <c r="AE68" s="1051"/>
      <c r="AF68" s="1051">
        <v>15</v>
      </c>
      <c r="AG68" s="1051"/>
      <c r="AH68" s="1051"/>
      <c r="AI68" s="1051"/>
      <c r="AJ68" s="1051"/>
      <c r="AK68" s="1051" t="s">
        <v>578</v>
      </c>
      <c r="AL68" s="1051"/>
      <c r="AM68" s="1051"/>
      <c r="AN68" s="1051"/>
      <c r="AO68" s="1051"/>
      <c r="AP68" s="1051" t="s">
        <v>578</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582</v>
      </c>
      <c r="C69" s="1044"/>
      <c r="D69" s="1044"/>
      <c r="E69" s="1044"/>
      <c r="F69" s="1044"/>
      <c r="G69" s="1044"/>
      <c r="H69" s="1044"/>
      <c r="I69" s="1044"/>
      <c r="J69" s="1044"/>
      <c r="K69" s="1044"/>
      <c r="L69" s="1044"/>
      <c r="M69" s="1044"/>
      <c r="N69" s="1044"/>
      <c r="O69" s="1044"/>
      <c r="P69" s="1045"/>
      <c r="Q69" s="1046">
        <v>105</v>
      </c>
      <c r="R69" s="1040"/>
      <c r="S69" s="1040"/>
      <c r="T69" s="1040"/>
      <c r="U69" s="1040"/>
      <c r="V69" s="1040">
        <v>100</v>
      </c>
      <c r="W69" s="1040"/>
      <c r="X69" s="1040"/>
      <c r="Y69" s="1040"/>
      <c r="Z69" s="1040"/>
      <c r="AA69" s="1040">
        <v>4</v>
      </c>
      <c r="AB69" s="1040"/>
      <c r="AC69" s="1040"/>
      <c r="AD69" s="1040"/>
      <c r="AE69" s="1040"/>
      <c r="AF69" s="1040">
        <v>4</v>
      </c>
      <c r="AG69" s="1040"/>
      <c r="AH69" s="1040"/>
      <c r="AI69" s="1040"/>
      <c r="AJ69" s="1040"/>
      <c r="AK69" s="1040" t="s">
        <v>587</v>
      </c>
      <c r="AL69" s="1040"/>
      <c r="AM69" s="1040"/>
      <c r="AN69" s="1040"/>
      <c r="AO69" s="1040"/>
      <c r="AP69" s="1040">
        <v>57</v>
      </c>
      <c r="AQ69" s="1040"/>
      <c r="AR69" s="1040"/>
      <c r="AS69" s="1040"/>
      <c r="AT69" s="1040"/>
      <c r="AU69" s="1040" t="s">
        <v>578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583</v>
      </c>
      <c r="C70" s="1044"/>
      <c r="D70" s="1044"/>
      <c r="E70" s="1044"/>
      <c r="F70" s="1044"/>
      <c r="G70" s="1044"/>
      <c r="H70" s="1044"/>
      <c r="I70" s="1044"/>
      <c r="J70" s="1044"/>
      <c r="K70" s="1044"/>
      <c r="L70" s="1044"/>
      <c r="M70" s="1044"/>
      <c r="N70" s="1044"/>
      <c r="O70" s="1044"/>
      <c r="P70" s="1045"/>
      <c r="Q70" s="1046">
        <v>256</v>
      </c>
      <c r="R70" s="1040"/>
      <c r="S70" s="1040"/>
      <c r="T70" s="1040"/>
      <c r="U70" s="1040"/>
      <c r="V70" s="1040">
        <v>182</v>
      </c>
      <c r="W70" s="1040"/>
      <c r="X70" s="1040"/>
      <c r="Y70" s="1040"/>
      <c r="Z70" s="1040"/>
      <c r="AA70" s="1040">
        <v>74</v>
      </c>
      <c r="AB70" s="1040"/>
      <c r="AC70" s="1040"/>
      <c r="AD70" s="1040"/>
      <c r="AE70" s="1040"/>
      <c r="AF70" s="1040">
        <v>74</v>
      </c>
      <c r="AG70" s="1040"/>
      <c r="AH70" s="1040"/>
      <c r="AI70" s="1040"/>
      <c r="AJ70" s="1040"/>
      <c r="AK70" s="1040">
        <v>27</v>
      </c>
      <c r="AL70" s="1040"/>
      <c r="AM70" s="1040"/>
      <c r="AN70" s="1040"/>
      <c r="AO70" s="1040"/>
      <c r="AP70" s="1040" t="s">
        <v>578</v>
      </c>
      <c r="AQ70" s="1040"/>
      <c r="AR70" s="1040"/>
      <c r="AS70" s="1040"/>
      <c r="AT70" s="1040"/>
      <c r="AU70" s="1040" t="s">
        <v>578</v>
      </c>
      <c r="AV70" s="1040"/>
      <c r="AW70" s="1040"/>
      <c r="AX70" s="1040"/>
      <c r="AY70" s="1040"/>
      <c r="AZ70" s="1041" t="s">
        <v>588</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584</v>
      </c>
      <c r="C71" s="1044"/>
      <c r="D71" s="1044"/>
      <c r="E71" s="1044"/>
      <c r="F71" s="1044"/>
      <c r="G71" s="1044"/>
      <c r="H71" s="1044"/>
      <c r="I71" s="1044"/>
      <c r="J71" s="1044"/>
      <c r="K71" s="1044"/>
      <c r="L71" s="1044"/>
      <c r="M71" s="1044"/>
      <c r="N71" s="1044"/>
      <c r="O71" s="1044"/>
      <c r="P71" s="1045"/>
      <c r="Q71" s="1046">
        <v>196657</v>
      </c>
      <c r="R71" s="1040"/>
      <c r="S71" s="1040"/>
      <c r="T71" s="1040"/>
      <c r="U71" s="1040"/>
      <c r="V71" s="1040">
        <v>186520</v>
      </c>
      <c r="W71" s="1040"/>
      <c r="X71" s="1040"/>
      <c r="Y71" s="1040"/>
      <c r="Z71" s="1040"/>
      <c r="AA71" s="1040">
        <v>10137</v>
      </c>
      <c r="AB71" s="1040"/>
      <c r="AC71" s="1040"/>
      <c r="AD71" s="1040"/>
      <c r="AE71" s="1040"/>
      <c r="AF71" s="1040">
        <v>10137</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41" t="s">
        <v>589</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10230</v>
      </c>
      <c r="AG88" s="1028"/>
      <c r="AH88" s="1028"/>
      <c r="AI88" s="1028"/>
      <c r="AJ88" s="1028"/>
      <c r="AK88" s="1032"/>
      <c r="AL88" s="1032"/>
      <c r="AM88" s="1032"/>
      <c r="AN88" s="1032"/>
      <c r="AO88" s="1032"/>
      <c r="AP88" s="1028">
        <v>57</v>
      </c>
      <c r="AQ88" s="1028"/>
      <c r="AR88" s="1028"/>
      <c r="AS88" s="1028"/>
      <c r="AT88" s="1028"/>
      <c r="AU88" s="1028" t="s">
        <v>590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590</v>
      </c>
      <c r="CX102" s="1020"/>
      <c r="CY102" s="1020"/>
      <c r="CZ102" s="1020"/>
      <c r="DA102" s="1021"/>
      <c r="DB102" s="1019" t="s">
        <v>592</v>
      </c>
      <c r="DC102" s="1020"/>
      <c r="DD102" s="1020"/>
      <c r="DE102" s="1020"/>
      <c r="DF102" s="1021"/>
      <c r="DG102" s="1019" t="s">
        <v>590</v>
      </c>
      <c r="DH102" s="1020"/>
      <c r="DI102" s="1020"/>
      <c r="DJ102" s="1020"/>
      <c r="DK102" s="1021"/>
      <c r="DL102" s="1019" t="s">
        <v>590</v>
      </c>
      <c r="DM102" s="1020"/>
      <c r="DN102" s="1020"/>
      <c r="DO102" s="1020"/>
      <c r="DP102" s="1021"/>
      <c r="DQ102" s="1019" t="s">
        <v>593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298</v>
      </c>
      <c r="AG109" s="963"/>
      <c r="AH109" s="963"/>
      <c r="AI109" s="963"/>
      <c r="AJ109" s="964"/>
      <c r="AK109" s="965" t="s">
        <v>297</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298</v>
      </c>
      <c r="BW109" s="963"/>
      <c r="BX109" s="963"/>
      <c r="BY109" s="963"/>
      <c r="BZ109" s="964"/>
      <c r="CA109" s="965" t="s">
        <v>297</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298</v>
      </c>
      <c r="DM109" s="963"/>
      <c r="DN109" s="963"/>
      <c r="DO109" s="963"/>
      <c r="DP109" s="964"/>
      <c r="DQ109" s="965" t="s">
        <v>297</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1259116</v>
      </c>
      <c r="AB110" s="956"/>
      <c r="AC110" s="956"/>
      <c r="AD110" s="956"/>
      <c r="AE110" s="957"/>
      <c r="AF110" s="958">
        <v>1206577</v>
      </c>
      <c r="AG110" s="956"/>
      <c r="AH110" s="956"/>
      <c r="AI110" s="956"/>
      <c r="AJ110" s="957"/>
      <c r="AK110" s="958">
        <v>1189558</v>
      </c>
      <c r="AL110" s="956"/>
      <c r="AM110" s="956"/>
      <c r="AN110" s="956"/>
      <c r="AO110" s="957"/>
      <c r="AP110" s="959">
        <v>25.6</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11805935</v>
      </c>
      <c r="BR110" s="903"/>
      <c r="BS110" s="903"/>
      <c r="BT110" s="903"/>
      <c r="BU110" s="903"/>
      <c r="BV110" s="903">
        <v>11803909</v>
      </c>
      <c r="BW110" s="903"/>
      <c r="BX110" s="903"/>
      <c r="BY110" s="903"/>
      <c r="BZ110" s="903"/>
      <c r="CA110" s="903">
        <v>11659312</v>
      </c>
      <c r="CB110" s="903"/>
      <c r="CC110" s="903"/>
      <c r="CD110" s="903"/>
      <c r="CE110" s="903"/>
      <c r="CF110" s="927">
        <v>250.5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404</v>
      </c>
      <c r="DM110" s="903"/>
      <c r="DN110" s="903"/>
      <c r="DO110" s="903"/>
      <c r="DP110" s="903"/>
      <c r="DQ110" s="903" t="s">
        <v>404</v>
      </c>
      <c r="DR110" s="903"/>
      <c r="DS110" s="903"/>
      <c r="DT110" s="903"/>
      <c r="DU110" s="903"/>
      <c r="DV110" s="904" t="s">
        <v>430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430</v>
      </c>
      <c r="AG111" s="984"/>
      <c r="AH111" s="984"/>
      <c r="AI111" s="984"/>
      <c r="AJ111" s="985"/>
      <c r="AK111" s="986" t="s">
        <v>430</v>
      </c>
      <c r="AL111" s="984"/>
      <c r="AM111" s="984"/>
      <c r="AN111" s="984"/>
      <c r="AO111" s="985"/>
      <c r="AP111" s="987" t="s">
        <v>430</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5252</v>
      </c>
      <c r="BR111" s="875"/>
      <c r="BS111" s="875"/>
      <c r="BT111" s="875"/>
      <c r="BU111" s="875"/>
      <c r="BV111" s="875">
        <v>2501</v>
      </c>
      <c r="BW111" s="875"/>
      <c r="BX111" s="875"/>
      <c r="BY111" s="875"/>
      <c r="BZ111" s="875"/>
      <c r="CA111" s="875">
        <v>1701</v>
      </c>
      <c r="CB111" s="875"/>
      <c r="CC111" s="875"/>
      <c r="CD111" s="875"/>
      <c r="CE111" s="875"/>
      <c r="CF111" s="936">
        <v>0</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226</v>
      </c>
      <c r="DH111" s="875"/>
      <c r="DI111" s="875"/>
      <c r="DJ111" s="875"/>
      <c r="DK111" s="875"/>
      <c r="DL111" s="875" t="s">
        <v>434</v>
      </c>
      <c r="DM111" s="875"/>
      <c r="DN111" s="875"/>
      <c r="DO111" s="875"/>
      <c r="DP111" s="875"/>
      <c r="DQ111" s="875" t="s">
        <v>435</v>
      </c>
      <c r="DR111" s="875"/>
      <c r="DS111" s="875"/>
      <c r="DT111" s="875"/>
      <c r="DU111" s="875"/>
      <c r="DV111" s="852" t="s">
        <v>436</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226</v>
      </c>
      <c r="AB112" s="838"/>
      <c r="AC112" s="838"/>
      <c r="AD112" s="838"/>
      <c r="AE112" s="839"/>
      <c r="AF112" s="840" t="s">
        <v>439</v>
      </c>
      <c r="AG112" s="838"/>
      <c r="AH112" s="838"/>
      <c r="AI112" s="838"/>
      <c r="AJ112" s="839"/>
      <c r="AK112" s="840" t="s">
        <v>440</v>
      </c>
      <c r="AL112" s="838"/>
      <c r="AM112" s="838"/>
      <c r="AN112" s="838"/>
      <c r="AO112" s="839"/>
      <c r="AP112" s="885" t="s">
        <v>439</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3591831</v>
      </c>
      <c r="BR112" s="875"/>
      <c r="BS112" s="875"/>
      <c r="BT112" s="875"/>
      <c r="BU112" s="875"/>
      <c r="BV112" s="875">
        <v>3335297</v>
      </c>
      <c r="BW112" s="875"/>
      <c r="BX112" s="875"/>
      <c r="BY112" s="875"/>
      <c r="BZ112" s="875"/>
      <c r="CA112" s="875">
        <v>3066009</v>
      </c>
      <c r="CB112" s="875"/>
      <c r="CC112" s="875"/>
      <c r="CD112" s="875"/>
      <c r="CE112" s="875"/>
      <c r="CF112" s="936">
        <v>65.900000000000006</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226</v>
      </c>
      <c r="DH112" s="875"/>
      <c r="DI112" s="875"/>
      <c r="DJ112" s="875"/>
      <c r="DK112" s="875"/>
      <c r="DL112" s="875" t="s">
        <v>443</v>
      </c>
      <c r="DM112" s="875"/>
      <c r="DN112" s="875"/>
      <c r="DO112" s="875"/>
      <c r="DP112" s="875"/>
      <c r="DQ112" s="875" t="s">
        <v>226</v>
      </c>
      <c r="DR112" s="875"/>
      <c r="DS112" s="875"/>
      <c r="DT112" s="875"/>
      <c r="DU112" s="875"/>
      <c r="DV112" s="852" t="s">
        <v>226</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341602</v>
      </c>
      <c r="AB113" s="984"/>
      <c r="AC113" s="984"/>
      <c r="AD113" s="984"/>
      <c r="AE113" s="985"/>
      <c r="AF113" s="986">
        <v>309767</v>
      </c>
      <c r="AG113" s="984"/>
      <c r="AH113" s="984"/>
      <c r="AI113" s="984"/>
      <c r="AJ113" s="985"/>
      <c r="AK113" s="986">
        <v>303391</v>
      </c>
      <c r="AL113" s="984"/>
      <c r="AM113" s="984"/>
      <c r="AN113" s="984"/>
      <c r="AO113" s="985"/>
      <c r="AP113" s="987">
        <v>6.5</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t="s">
        <v>439</v>
      </c>
      <c r="BR113" s="875"/>
      <c r="BS113" s="875"/>
      <c r="BT113" s="875"/>
      <c r="BU113" s="875"/>
      <c r="BV113" s="875" t="s">
        <v>434</v>
      </c>
      <c r="BW113" s="875"/>
      <c r="BX113" s="875"/>
      <c r="BY113" s="875"/>
      <c r="BZ113" s="875"/>
      <c r="CA113" s="875" t="s">
        <v>226</v>
      </c>
      <c r="CB113" s="875"/>
      <c r="CC113" s="875"/>
      <c r="CD113" s="875"/>
      <c r="CE113" s="875"/>
      <c r="CF113" s="936" t="s">
        <v>446</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226</v>
      </c>
      <c r="DH113" s="838"/>
      <c r="DI113" s="838"/>
      <c r="DJ113" s="838"/>
      <c r="DK113" s="839"/>
      <c r="DL113" s="840" t="s">
        <v>226</v>
      </c>
      <c r="DM113" s="838"/>
      <c r="DN113" s="838"/>
      <c r="DO113" s="838"/>
      <c r="DP113" s="839"/>
      <c r="DQ113" s="840" t="s">
        <v>226</v>
      </c>
      <c r="DR113" s="838"/>
      <c r="DS113" s="838"/>
      <c r="DT113" s="838"/>
      <c r="DU113" s="839"/>
      <c r="DV113" s="885" t="s">
        <v>226</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226</v>
      </c>
      <c r="AB114" s="838"/>
      <c r="AC114" s="838"/>
      <c r="AD114" s="838"/>
      <c r="AE114" s="839"/>
      <c r="AF114" s="840" t="s">
        <v>436</v>
      </c>
      <c r="AG114" s="838"/>
      <c r="AH114" s="838"/>
      <c r="AI114" s="838"/>
      <c r="AJ114" s="839"/>
      <c r="AK114" s="840" t="s">
        <v>446</v>
      </c>
      <c r="AL114" s="838"/>
      <c r="AM114" s="838"/>
      <c r="AN114" s="838"/>
      <c r="AO114" s="839"/>
      <c r="AP114" s="885" t="s">
        <v>226</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2334842</v>
      </c>
      <c r="BR114" s="875"/>
      <c r="BS114" s="875"/>
      <c r="BT114" s="875"/>
      <c r="BU114" s="875"/>
      <c r="BV114" s="875">
        <v>2363639</v>
      </c>
      <c r="BW114" s="875"/>
      <c r="BX114" s="875"/>
      <c r="BY114" s="875"/>
      <c r="BZ114" s="875"/>
      <c r="CA114" s="875">
        <v>2343529</v>
      </c>
      <c r="CB114" s="875"/>
      <c r="CC114" s="875"/>
      <c r="CD114" s="875"/>
      <c r="CE114" s="875"/>
      <c r="CF114" s="936">
        <v>50.3</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226</v>
      </c>
      <c r="DH114" s="838"/>
      <c r="DI114" s="838"/>
      <c r="DJ114" s="838"/>
      <c r="DK114" s="839"/>
      <c r="DL114" s="840" t="s">
        <v>226</v>
      </c>
      <c r="DM114" s="838"/>
      <c r="DN114" s="838"/>
      <c r="DO114" s="838"/>
      <c r="DP114" s="839"/>
      <c r="DQ114" s="840" t="s">
        <v>226</v>
      </c>
      <c r="DR114" s="838"/>
      <c r="DS114" s="838"/>
      <c r="DT114" s="838"/>
      <c r="DU114" s="839"/>
      <c r="DV114" s="885" t="s">
        <v>226</v>
      </c>
      <c r="DW114" s="886"/>
      <c r="DX114" s="886"/>
      <c r="DY114" s="886"/>
      <c r="DZ114" s="887"/>
    </row>
    <row r="115" spans="1:130" s="226" customFormat="1" ht="26.25" customHeight="1" x14ac:dyDescent="0.15">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3301</v>
      </c>
      <c r="AB115" s="984"/>
      <c r="AC115" s="984"/>
      <c r="AD115" s="984"/>
      <c r="AE115" s="985"/>
      <c r="AF115" s="986">
        <v>2501</v>
      </c>
      <c r="AG115" s="984"/>
      <c r="AH115" s="984"/>
      <c r="AI115" s="984"/>
      <c r="AJ115" s="985"/>
      <c r="AK115" s="986">
        <v>1701</v>
      </c>
      <c r="AL115" s="984"/>
      <c r="AM115" s="984"/>
      <c r="AN115" s="984"/>
      <c r="AO115" s="985"/>
      <c r="AP115" s="987">
        <v>0</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439</v>
      </c>
      <c r="BR115" s="875"/>
      <c r="BS115" s="875"/>
      <c r="BT115" s="875"/>
      <c r="BU115" s="875"/>
      <c r="BV115" s="875" t="s">
        <v>226</v>
      </c>
      <c r="BW115" s="875"/>
      <c r="BX115" s="875"/>
      <c r="BY115" s="875"/>
      <c r="BZ115" s="875"/>
      <c r="CA115" s="875" t="s">
        <v>226</v>
      </c>
      <c r="CB115" s="875"/>
      <c r="CC115" s="875"/>
      <c r="CD115" s="875"/>
      <c r="CE115" s="875"/>
      <c r="CF115" s="936" t="s">
        <v>436</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226</v>
      </c>
      <c r="DH115" s="838"/>
      <c r="DI115" s="838"/>
      <c r="DJ115" s="838"/>
      <c r="DK115" s="839"/>
      <c r="DL115" s="840" t="s">
        <v>226</v>
      </c>
      <c r="DM115" s="838"/>
      <c r="DN115" s="838"/>
      <c r="DO115" s="838"/>
      <c r="DP115" s="839"/>
      <c r="DQ115" s="840" t="s">
        <v>226</v>
      </c>
      <c r="DR115" s="838"/>
      <c r="DS115" s="838"/>
      <c r="DT115" s="838"/>
      <c r="DU115" s="839"/>
      <c r="DV115" s="885" t="s">
        <v>443</v>
      </c>
      <c r="DW115" s="886"/>
      <c r="DX115" s="886"/>
      <c r="DY115" s="886"/>
      <c r="DZ115" s="887"/>
    </row>
    <row r="116" spans="1:130" s="226" customFormat="1" ht="26.25" customHeight="1" x14ac:dyDescent="0.15">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74</v>
      </c>
      <c r="AB116" s="838"/>
      <c r="AC116" s="838"/>
      <c r="AD116" s="838"/>
      <c r="AE116" s="839"/>
      <c r="AF116" s="840">
        <v>72</v>
      </c>
      <c r="AG116" s="838"/>
      <c r="AH116" s="838"/>
      <c r="AI116" s="838"/>
      <c r="AJ116" s="839"/>
      <c r="AK116" s="840">
        <v>55</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226</v>
      </c>
      <c r="BR116" s="875"/>
      <c r="BS116" s="875"/>
      <c r="BT116" s="875"/>
      <c r="BU116" s="875"/>
      <c r="BV116" s="875" t="s">
        <v>226</v>
      </c>
      <c r="BW116" s="875"/>
      <c r="BX116" s="875"/>
      <c r="BY116" s="875"/>
      <c r="BZ116" s="875"/>
      <c r="CA116" s="875" t="s">
        <v>436</v>
      </c>
      <c r="CB116" s="875"/>
      <c r="CC116" s="875"/>
      <c r="CD116" s="875"/>
      <c r="CE116" s="875"/>
      <c r="CF116" s="936" t="s">
        <v>226</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226</v>
      </c>
      <c r="DH116" s="838"/>
      <c r="DI116" s="838"/>
      <c r="DJ116" s="838"/>
      <c r="DK116" s="839"/>
      <c r="DL116" s="840" t="s">
        <v>226</v>
      </c>
      <c r="DM116" s="838"/>
      <c r="DN116" s="838"/>
      <c r="DO116" s="838"/>
      <c r="DP116" s="839"/>
      <c r="DQ116" s="840" t="s">
        <v>436</v>
      </c>
      <c r="DR116" s="838"/>
      <c r="DS116" s="838"/>
      <c r="DT116" s="838"/>
      <c r="DU116" s="839"/>
      <c r="DV116" s="885" t="s">
        <v>226</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1604093</v>
      </c>
      <c r="AB117" s="970"/>
      <c r="AC117" s="970"/>
      <c r="AD117" s="970"/>
      <c r="AE117" s="971"/>
      <c r="AF117" s="972">
        <v>1518917</v>
      </c>
      <c r="AG117" s="970"/>
      <c r="AH117" s="970"/>
      <c r="AI117" s="970"/>
      <c r="AJ117" s="971"/>
      <c r="AK117" s="972">
        <v>1494705</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226</v>
      </c>
      <c r="BR117" s="875"/>
      <c r="BS117" s="875"/>
      <c r="BT117" s="875"/>
      <c r="BU117" s="875"/>
      <c r="BV117" s="875" t="s">
        <v>435</v>
      </c>
      <c r="BW117" s="875"/>
      <c r="BX117" s="875"/>
      <c r="BY117" s="875"/>
      <c r="BZ117" s="875"/>
      <c r="CA117" s="875" t="s">
        <v>439</v>
      </c>
      <c r="CB117" s="875"/>
      <c r="CC117" s="875"/>
      <c r="CD117" s="875"/>
      <c r="CE117" s="875"/>
      <c r="CF117" s="936" t="s">
        <v>443</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383</v>
      </c>
      <c r="DH117" s="838"/>
      <c r="DI117" s="838"/>
      <c r="DJ117" s="838"/>
      <c r="DK117" s="839"/>
      <c r="DL117" s="840" t="s">
        <v>226</v>
      </c>
      <c r="DM117" s="838"/>
      <c r="DN117" s="838"/>
      <c r="DO117" s="838"/>
      <c r="DP117" s="839"/>
      <c r="DQ117" s="840" t="s">
        <v>226</v>
      </c>
      <c r="DR117" s="838"/>
      <c r="DS117" s="838"/>
      <c r="DT117" s="838"/>
      <c r="DU117" s="839"/>
      <c r="DV117" s="885" t="s">
        <v>226</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298</v>
      </c>
      <c r="AG118" s="963"/>
      <c r="AH118" s="963"/>
      <c r="AI118" s="963"/>
      <c r="AJ118" s="964"/>
      <c r="AK118" s="965" t="s">
        <v>297</v>
      </c>
      <c r="AL118" s="963"/>
      <c r="AM118" s="963"/>
      <c r="AN118" s="963"/>
      <c r="AO118" s="964"/>
      <c r="AP118" s="966" t="s">
        <v>424</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226</v>
      </c>
      <c r="BR118" s="906"/>
      <c r="BS118" s="906"/>
      <c r="BT118" s="906"/>
      <c r="BU118" s="906"/>
      <c r="BV118" s="906" t="s">
        <v>436</v>
      </c>
      <c r="BW118" s="906"/>
      <c r="BX118" s="906"/>
      <c r="BY118" s="906"/>
      <c r="BZ118" s="906"/>
      <c r="CA118" s="906" t="s">
        <v>226</v>
      </c>
      <c r="CB118" s="906"/>
      <c r="CC118" s="906"/>
      <c r="CD118" s="906"/>
      <c r="CE118" s="906"/>
      <c r="CF118" s="936" t="s">
        <v>226</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226</v>
      </c>
      <c r="DH118" s="838"/>
      <c r="DI118" s="838"/>
      <c r="DJ118" s="838"/>
      <c r="DK118" s="839"/>
      <c r="DL118" s="840" t="s">
        <v>226</v>
      </c>
      <c r="DM118" s="838"/>
      <c r="DN118" s="838"/>
      <c r="DO118" s="838"/>
      <c r="DP118" s="839"/>
      <c r="DQ118" s="840" t="s">
        <v>226</v>
      </c>
      <c r="DR118" s="838"/>
      <c r="DS118" s="838"/>
      <c r="DT118" s="838"/>
      <c r="DU118" s="839"/>
      <c r="DV118" s="885" t="s">
        <v>226</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226</v>
      </c>
      <c r="AB119" s="956"/>
      <c r="AC119" s="956"/>
      <c r="AD119" s="956"/>
      <c r="AE119" s="957"/>
      <c r="AF119" s="958" t="s">
        <v>434</v>
      </c>
      <c r="AG119" s="956"/>
      <c r="AH119" s="956"/>
      <c r="AI119" s="956"/>
      <c r="AJ119" s="957"/>
      <c r="AK119" s="958" t="s">
        <v>443</v>
      </c>
      <c r="AL119" s="956"/>
      <c r="AM119" s="956"/>
      <c r="AN119" s="956"/>
      <c r="AO119" s="957"/>
      <c r="AP119" s="959" t="s">
        <v>226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462</v>
      </c>
      <c r="BP119" s="939"/>
      <c r="BQ119" s="943">
        <v>17737860</v>
      </c>
      <c r="BR119" s="906"/>
      <c r="BS119" s="906"/>
      <c r="BT119" s="906"/>
      <c r="BU119" s="906"/>
      <c r="BV119" s="906">
        <v>17505346</v>
      </c>
      <c r="BW119" s="906"/>
      <c r="BX119" s="906"/>
      <c r="BY119" s="906"/>
      <c r="BZ119" s="906"/>
      <c r="CA119" s="906">
        <v>17070551</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5252</v>
      </c>
      <c r="DH119" s="821"/>
      <c r="DI119" s="821"/>
      <c r="DJ119" s="821"/>
      <c r="DK119" s="822"/>
      <c r="DL119" s="823">
        <v>2501</v>
      </c>
      <c r="DM119" s="821"/>
      <c r="DN119" s="821"/>
      <c r="DO119" s="821"/>
      <c r="DP119" s="822"/>
      <c r="DQ119" s="823">
        <v>1701</v>
      </c>
      <c r="DR119" s="821"/>
      <c r="DS119" s="821"/>
      <c r="DT119" s="821"/>
      <c r="DU119" s="822"/>
      <c r="DV119" s="909">
        <v>0</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436</v>
      </c>
      <c r="AB120" s="838"/>
      <c r="AC120" s="838"/>
      <c r="AD120" s="838"/>
      <c r="AE120" s="839"/>
      <c r="AF120" s="840" t="s">
        <v>439</v>
      </c>
      <c r="AG120" s="838"/>
      <c r="AH120" s="838"/>
      <c r="AI120" s="838"/>
      <c r="AJ120" s="839"/>
      <c r="AK120" s="840" t="s">
        <v>383</v>
      </c>
      <c r="AL120" s="838"/>
      <c r="AM120" s="838"/>
      <c r="AN120" s="838"/>
      <c r="AO120" s="839"/>
      <c r="AP120" s="885" t="s">
        <v>226</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4312967</v>
      </c>
      <c r="BR120" s="903"/>
      <c r="BS120" s="903"/>
      <c r="BT120" s="903"/>
      <c r="BU120" s="903"/>
      <c r="BV120" s="903">
        <v>4326233</v>
      </c>
      <c r="BW120" s="903"/>
      <c r="BX120" s="903"/>
      <c r="BY120" s="903"/>
      <c r="BZ120" s="903"/>
      <c r="CA120" s="903">
        <v>3744425</v>
      </c>
      <c r="CB120" s="903"/>
      <c r="CC120" s="903"/>
      <c r="CD120" s="903"/>
      <c r="CE120" s="903"/>
      <c r="CF120" s="927">
        <v>80.400000000000006</v>
      </c>
      <c r="CG120" s="928"/>
      <c r="CH120" s="928"/>
      <c r="CI120" s="928"/>
      <c r="CJ120" s="928"/>
      <c r="CK120" s="929" t="s">
        <v>466</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3292894</v>
      </c>
      <c r="DH120" s="903"/>
      <c r="DI120" s="903"/>
      <c r="DJ120" s="903"/>
      <c r="DK120" s="903"/>
      <c r="DL120" s="903">
        <v>3045360</v>
      </c>
      <c r="DM120" s="903"/>
      <c r="DN120" s="903"/>
      <c r="DO120" s="903"/>
      <c r="DP120" s="903"/>
      <c r="DQ120" s="903">
        <v>2783721</v>
      </c>
      <c r="DR120" s="903"/>
      <c r="DS120" s="903"/>
      <c r="DT120" s="903"/>
      <c r="DU120" s="903"/>
      <c r="DV120" s="904">
        <v>59.8</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226</v>
      </c>
      <c r="AB121" s="838"/>
      <c r="AC121" s="838"/>
      <c r="AD121" s="838"/>
      <c r="AE121" s="839"/>
      <c r="AF121" s="840" t="s">
        <v>226</v>
      </c>
      <c r="AG121" s="838"/>
      <c r="AH121" s="838"/>
      <c r="AI121" s="838"/>
      <c r="AJ121" s="839"/>
      <c r="AK121" s="840" t="s">
        <v>439</v>
      </c>
      <c r="AL121" s="838"/>
      <c r="AM121" s="838"/>
      <c r="AN121" s="838"/>
      <c r="AO121" s="839"/>
      <c r="AP121" s="885" t="s">
        <v>383</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646320</v>
      </c>
      <c r="BR121" s="875"/>
      <c r="BS121" s="875"/>
      <c r="BT121" s="875"/>
      <c r="BU121" s="875"/>
      <c r="BV121" s="875">
        <v>631779</v>
      </c>
      <c r="BW121" s="875"/>
      <c r="BX121" s="875"/>
      <c r="BY121" s="875"/>
      <c r="BZ121" s="875"/>
      <c r="CA121" s="875">
        <v>531709</v>
      </c>
      <c r="CB121" s="875"/>
      <c r="CC121" s="875"/>
      <c r="CD121" s="875"/>
      <c r="CE121" s="875"/>
      <c r="CF121" s="936">
        <v>11.4</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168742</v>
      </c>
      <c r="DH121" s="875"/>
      <c r="DI121" s="875"/>
      <c r="DJ121" s="875"/>
      <c r="DK121" s="875"/>
      <c r="DL121" s="875">
        <v>157199</v>
      </c>
      <c r="DM121" s="875"/>
      <c r="DN121" s="875"/>
      <c r="DO121" s="875"/>
      <c r="DP121" s="875"/>
      <c r="DQ121" s="875">
        <v>144542</v>
      </c>
      <c r="DR121" s="875"/>
      <c r="DS121" s="875"/>
      <c r="DT121" s="875"/>
      <c r="DU121" s="875"/>
      <c r="DV121" s="852">
        <v>3.1</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226</v>
      </c>
      <c r="AB122" s="838"/>
      <c r="AC122" s="838"/>
      <c r="AD122" s="838"/>
      <c r="AE122" s="839"/>
      <c r="AF122" s="840" t="s">
        <v>226</v>
      </c>
      <c r="AG122" s="838"/>
      <c r="AH122" s="838"/>
      <c r="AI122" s="838"/>
      <c r="AJ122" s="839"/>
      <c r="AK122" s="840" t="s">
        <v>226</v>
      </c>
      <c r="AL122" s="838"/>
      <c r="AM122" s="838"/>
      <c r="AN122" s="838"/>
      <c r="AO122" s="839"/>
      <c r="AP122" s="885" t="s">
        <v>383</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10639456</v>
      </c>
      <c r="BR122" s="906"/>
      <c r="BS122" s="906"/>
      <c r="BT122" s="906"/>
      <c r="BU122" s="906"/>
      <c r="BV122" s="906">
        <v>10590936</v>
      </c>
      <c r="BW122" s="906"/>
      <c r="BX122" s="906"/>
      <c r="BY122" s="906"/>
      <c r="BZ122" s="906"/>
      <c r="CA122" s="906">
        <v>10430359</v>
      </c>
      <c r="CB122" s="906"/>
      <c r="CC122" s="906"/>
      <c r="CD122" s="906"/>
      <c r="CE122" s="906"/>
      <c r="CF122" s="907">
        <v>224.1</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130195</v>
      </c>
      <c r="DH122" s="875"/>
      <c r="DI122" s="875"/>
      <c r="DJ122" s="875"/>
      <c r="DK122" s="875"/>
      <c r="DL122" s="875">
        <v>132738</v>
      </c>
      <c r="DM122" s="875"/>
      <c r="DN122" s="875"/>
      <c r="DO122" s="875"/>
      <c r="DP122" s="875"/>
      <c r="DQ122" s="875">
        <v>137746</v>
      </c>
      <c r="DR122" s="875"/>
      <c r="DS122" s="875"/>
      <c r="DT122" s="875"/>
      <c r="DU122" s="875"/>
      <c r="DV122" s="852">
        <v>3</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226</v>
      </c>
      <c r="AB123" s="838"/>
      <c r="AC123" s="838"/>
      <c r="AD123" s="838"/>
      <c r="AE123" s="839"/>
      <c r="AF123" s="840" t="s">
        <v>226</v>
      </c>
      <c r="AG123" s="838"/>
      <c r="AH123" s="838"/>
      <c r="AI123" s="838"/>
      <c r="AJ123" s="839"/>
      <c r="AK123" s="840" t="s">
        <v>439</v>
      </c>
      <c r="AL123" s="838"/>
      <c r="AM123" s="838"/>
      <c r="AN123" s="838"/>
      <c r="AO123" s="839"/>
      <c r="AP123" s="885" t="s">
        <v>434</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472</v>
      </c>
      <c r="BP123" s="939"/>
      <c r="BQ123" s="893">
        <v>15598743</v>
      </c>
      <c r="BR123" s="894"/>
      <c r="BS123" s="894"/>
      <c r="BT123" s="894"/>
      <c r="BU123" s="894"/>
      <c r="BV123" s="894">
        <v>15548948</v>
      </c>
      <c r="BW123" s="894"/>
      <c r="BX123" s="894"/>
      <c r="BY123" s="894"/>
      <c r="BZ123" s="894"/>
      <c r="CA123" s="894">
        <v>14706493</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383</v>
      </c>
      <c r="DH123" s="838"/>
      <c r="DI123" s="838"/>
      <c r="DJ123" s="838"/>
      <c r="DK123" s="839"/>
      <c r="DL123" s="840" t="s">
        <v>383</v>
      </c>
      <c r="DM123" s="838"/>
      <c r="DN123" s="838"/>
      <c r="DO123" s="838"/>
      <c r="DP123" s="839"/>
      <c r="DQ123" s="840" t="s">
        <v>226</v>
      </c>
      <c r="DR123" s="838"/>
      <c r="DS123" s="838"/>
      <c r="DT123" s="838"/>
      <c r="DU123" s="839"/>
      <c r="DV123" s="885" t="s">
        <v>226</v>
      </c>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383</v>
      </c>
      <c r="AB124" s="838"/>
      <c r="AC124" s="838"/>
      <c r="AD124" s="838"/>
      <c r="AE124" s="839"/>
      <c r="AF124" s="840" t="s">
        <v>226</v>
      </c>
      <c r="AG124" s="838"/>
      <c r="AH124" s="838"/>
      <c r="AI124" s="838"/>
      <c r="AJ124" s="839"/>
      <c r="AK124" s="840" t="s">
        <v>226</v>
      </c>
      <c r="AL124" s="838"/>
      <c r="AM124" s="838"/>
      <c r="AN124" s="838"/>
      <c r="AO124" s="839"/>
      <c r="AP124" s="885" t="s">
        <v>434</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43.5</v>
      </c>
      <c r="BR124" s="892"/>
      <c r="BS124" s="892"/>
      <c r="BT124" s="892"/>
      <c r="BU124" s="892"/>
      <c r="BV124" s="892">
        <v>41.4</v>
      </c>
      <c r="BW124" s="892"/>
      <c r="BX124" s="892"/>
      <c r="BY124" s="892"/>
      <c r="BZ124" s="892"/>
      <c r="CA124" s="892">
        <v>50.7</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383</v>
      </c>
      <c r="DH124" s="821"/>
      <c r="DI124" s="821"/>
      <c r="DJ124" s="821"/>
      <c r="DK124" s="822"/>
      <c r="DL124" s="823" t="s">
        <v>226</v>
      </c>
      <c r="DM124" s="821"/>
      <c r="DN124" s="821"/>
      <c r="DO124" s="821"/>
      <c r="DP124" s="822"/>
      <c r="DQ124" s="823" t="s">
        <v>226</v>
      </c>
      <c r="DR124" s="821"/>
      <c r="DS124" s="821"/>
      <c r="DT124" s="821"/>
      <c r="DU124" s="822"/>
      <c r="DV124" s="909" t="s">
        <v>443</v>
      </c>
      <c r="DW124" s="910"/>
      <c r="DX124" s="910"/>
      <c r="DY124" s="910"/>
      <c r="DZ124" s="911"/>
    </row>
    <row r="125" spans="1:130" s="226" customFormat="1" ht="26.25" customHeight="1" x14ac:dyDescent="0.15">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226</v>
      </c>
      <c r="AB125" s="838"/>
      <c r="AC125" s="838"/>
      <c r="AD125" s="838"/>
      <c r="AE125" s="839"/>
      <c r="AF125" s="840" t="s">
        <v>434</v>
      </c>
      <c r="AG125" s="838"/>
      <c r="AH125" s="838"/>
      <c r="AI125" s="838"/>
      <c r="AJ125" s="839"/>
      <c r="AK125" s="840" t="s">
        <v>383</v>
      </c>
      <c r="AL125" s="838"/>
      <c r="AM125" s="838"/>
      <c r="AN125" s="838"/>
      <c r="AO125" s="839"/>
      <c r="AP125" s="885" t="s">
        <v>226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226</v>
      </c>
      <c r="DH125" s="903"/>
      <c r="DI125" s="903"/>
      <c r="DJ125" s="903"/>
      <c r="DK125" s="903"/>
      <c r="DL125" s="903" t="s">
        <v>226</v>
      </c>
      <c r="DM125" s="903"/>
      <c r="DN125" s="903"/>
      <c r="DO125" s="903"/>
      <c r="DP125" s="903"/>
      <c r="DQ125" s="903" t="s">
        <v>443</v>
      </c>
      <c r="DR125" s="903"/>
      <c r="DS125" s="903"/>
      <c r="DT125" s="903"/>
      <c r="DU125" s="903"/>
      <c r="DV125" s="904" t="s">
        <v>443</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226</v>
      </c>
      <c r="AB126" s="838"/>
      <c r="AC126" s="838"/>
      <c r="AD126" s="838"/>
      <c r="AE126" s="839"/>
      <c r="AF126" s="840" t="s">
        <v>383</v>
      </c>
      <c r="AG126" s="838"/>
      <c r="AH126" s="838"/>
      <c r="AI126" s="838"/>
      <c r="AJ126" s="839"/>
      <c r="AK126" s="840" t="s">
        <v>226</v>
      </c>
      <c r="AL126" s="838"/>
      <c r="AM126" s="838"/>
      <c r="AN126" s="838"/>
      <c r="AO126" s="839"/>
      <c r="AP126" s="885" t="s">
        <v>226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434</v>
      </c>
      <c r="DH126" s="875"/>
      <c r="DI126" s="875"/>
      <c r="DJ126" s="875"/>
      <c r="DK126" s="875"/>
      <c r="DL126" s="875" t="s">
        <v>383</v>
      </c>
      <c r="DM126" s="875"/>
      <c r="DN126" s="875"/>
      <c r="DO126" s="875"/>
      <c r="DP126" s="875"/>
      <c r="DQ126" s="875" t="s">
        <v>434</v>
      </c>
      <c r="DR126" s="875"/>
      <c r="DS126" s="875"/>
      <c r="DT126" s="875"/>
      <c r="DU126" s="875"/>
      <c r="DV126" s="852" t="s">
        <v>226</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3301</v>
      </c>
      <c r="AB127" s="838"/>
      <c r="AC127" s="838"/>
      <c r="AD127" s="838"/>
      <c r="AE127" s="839"/>
      <c r="AF127" s="840">
        <v>2501</v>
      </c>
      <c r="AG127" s="838"/>
      <c r="AH127" s="838"/>
      <c r="AI127" s="838"/>
      <c r="AJ127" s="839"/>
      <c r="AK127" s="840">
        <v>1701</v>
      </c>
      <c r="AL127" s="838"/>
      <c r="AM127" s="838"/>
      <c r="AN127" s="838"/>
      <c r="AO127" s="839"/>
      <c r="AP127" s="885">
        <v>0</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434</v>
      </c>
      <c r="DH127" s="875"/>
      <c r="DI127" s="875"/>
      <c r="DJ127" s="875"/>
      <c r="DK127" s="875"/>
      <c r="DL127" s="875" t="s">
        <v>226</v>
      </c>
      <c r="DM127" s="875"/>
      <c r="DN127" s="875"/>
      <c r="DO127" s="875"/>
      <c r="DP127" s="875"/>
      <c r="DQ127" s="875" t="s">
        <v>226</v>
      </c>
      <c r="DR127" s="875"/>
      <c r="DS127" s="875"/>
      <c r="DT127" s="875"/>
      <c r="DU127" s="875"/>
      <c r="DV127" s="852" t="s">
        <v>383</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77013</v>
      </c>
      <c r="AB128" s="859"/>
      <c r="AC128" s="859"/>
      <c r="AD128" s="859"/>
      <c r="AE128" s="860"/>
      <c r="AF128" s="861">
        <v>70550</v>
      </c>
      <c r="AG128" s="859"/>
      <c r="AH128" s="859"/>
      <c r="AI128" s="859"/>
      <c r="AJ128" s="860"/>
      <c r="AK128" s="861">
        <v>62727</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226</v>
      </c>
      <c r="BG128" s="845"/>
      <c r="BH128" s="845"/>
      <c r="BI128" s="845"/>
      <c r="BJ128" s="845"/>
      <c r="BK128" s="845"/>
      <c r="BL128" s="868"/>
      <c r="BM128" s="844">
        <v>14.66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443</v>
      </c>
      <c r="DH128" s="849"/>
      <c r="DI128" s="849"/>
      <c r="DJ128" s="849"/>
      <c r="DK128" s="849"/>
      <c r="DL128" s="849" t="s">
        <v>434</v>
      </c>
      <c r="DM128" s="849"/>
      <c r="DN128" s="849"/>
      <c r="DO128" s="849"/>
      <c r="DP128" s="849"/>
      <c r="DQ128" s="849" t="s">
        <v>436</v>
      </c>
      <c r="DR128" s="849"/>
      <c r="DS128" s="849"/>
      <c r="DT128" s="849"/>
      <c r="DU128" s="849"/>
      <c r="DV128" s="850" t="s">
        <v>434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5845557</v>
      </c>
      <c r="AB129" s="838"/>
      <c r="AC129" s="838"/>
      <c r="AD129" s="838"/>
      <c r="AE129" s="839"/>
      <c r="AF129" s="840">
        <v>5612766</v>
      </c>
      <c r="AG129" s="838"/>
      <c r="AH129" s="838"/>
      <c r="AI129" s="838"/>
      <c r="AJ129" s="839"/>
      <c r="AK129" s="840">
        <v>5564080</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226</v>
      </c>
      <c r="BG129" s="828"/>
      <c r="BH129" s="828"/>
      <c r="BI129" s="828"/>
      <c r="BJ129" s="828"/>
      <c r="BK129" s="828"/>
      <c r="BL129" s="829"/>
      <c r="BM129" s="827">
        <v>19.66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930048</v>
      </c>
      <c r="AB130" s="838"/>
      <c r="AC130" s="838"/>
      <c r="AD130" s="838"/>
      <c r="AE130" s="839"/>
      <c r="AF130" s="840">
        <v>892952</v>
      </c>
      <c r="AG130" s="838"/>
      <c r="AH130" s="838"/>
      <c r="AI130" s="838"/>
      <c r="AJ130" s="839"/>
      <c r="AK130" s="840">
        <v>909515</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11.7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4915509</v>
      </c>
      <c r="AB131" s="821"/>
      <c r="AC131" s="821"/>
      <c r="AD131" s="821"/>
      <c r="AE131" s="822"/>
      <c r="AF131" s="823">
        <v>4719814</v>
      </c>
      <c r="AG131" s="821"/>
      <c r="AH131" s="821"/>
      <c r="AI131" s="821"/>
      <c r="AJ131" s="822"/>
      <c r="AK131" s="823">
        <v>4654565</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50.7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12.145883570000001</v>
      </c>
      <c r="AB132" s="801"/>
      <c r="AC132" s="801"/>
      <c r="AD132" s="801"/>
      <c r="AE132" s="802"/>
      <c r="AF132" s="803">
        <v>11.76773068</v>
      </c>
      <c r="AG132" s="801"/>
      <c r="AH132" s="801"/>
      <c r="AI132" s="801"/>
      <c r="AJ132" s="802"/>
      <c r="AK132" s="803">
        <v>11.22474377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12.1</v>
      </c>
      <c r="AB133" s="780"/>
      <c r="AC133" s="780"/>
      <c r="AD133" s="780"/>
      <c r="AE133" s="781"/>
      <c r="AF133" s="779">
        <v>11.8</v>
      </c>
      <c r="AG133" s="780"/>
      <c r="AH133" s="780"/>
      <c r="AI133" s="780"/>
      <c r="AJ133" s="781"/>
      <c r="AK133" s="779">
        <v>11.7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oGZv270L9DuWnbWGXS4Nf5qgxdl3mxEizOyvN1ds8drryrQFtn71UjgJOqDepo9i2fvaeTI9VFpC8svhf3mDg==" saltValue="QDUoAQIx7whMUPHKujfi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D7jqJEw59zuMUcO3+WW2xDRL6SYMELioWIuHpiRWfS4G6tR/Bxl2Et7xV6xt9Hsmbqg8FBTZKIQrsA28Qz0wQ==" saltValue="Iyf29SEPlLyWf/9TiKSL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jx1thGaM5egL4aJbBxJpi/2B2VVu/azhkLSnfCYVBKkBzB6PDURSlyk3yJ9Hw0ISEmWgz9qZytEb+OrWNhhHQ==" saltValue="SVgA7HuG1vjRSthkzL+E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2049196</v>
      </c>
      <c r="AP9" s="292">
        <v>113278</v>
      </c>
      <c r="AQ9" s="293">
        <v>69000</v>
      </c>
      <c r="AR9" s="294">
        <v>64.2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15491</v>
      </c>
      <c r="AP10" s="295">
        <v>856</v>
      </c>
      <c r="AQ10" s="296">
        <v>7980</v>
      </c>
      <c r="AR10" s="297">
        <v>-89.3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1226</v>
      </c>
      <c r="AP11" s="295">
        <v>68</v>
      </c>
      <c r="AQ11" s="296">
        <v>8263</v>
      </c>
      <c r="AR11" s="297">
        <v>-99.2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1174</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18</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119933</v>
      </c>
      <c r="AP14" s="295">
        <v>6630</v>
      </c>
      <c r="AQ14" s="296">
        <v>2909</v>
      </c>
      <c r="AR14" s="297">
        <v>127.9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47486</v>
      </c>
      <c r="AP15" s="295">
        <v>2625</v>
      </c>
      <c r="AQ15" s="296">
        <v>1519</v>
      </c>
      <c r="AR15" s="297">
        <v>72.8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-180616</v>
      </c>
      <c r="AP16" s="295">
        <v>-9984</v>
      </c>
      <c r="AQ16" s="296">
        <v>-6242</v>
      </c>
      <c r="AR16" s="297">
        <v>59.9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2052716</v>
      </c>
      <c r="AP17" s="295">
        <v>113472</v>
      </c>
      <c r="AQ17" s="296">
        <v>84621</v>
      </c>
      <c r="AR17" s="297">
        <v>34.1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11.22</v>
      </c>
      <c r="AP21" s="308">
        <v>8.0399999999999991</v>
      </c>
      <c r="AQ21" s="309">
        <v>3.18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100.3</v>
      </c>
      <c r="AP22" s="313">
        <v>97.7</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1189558</v>
      </c>
      <c r="AP32" s="322">
        <v>65758</v>
      </c>
      <c r="AQ32" s="323">
        <v>49627</v>
      </c>
      <c r="AR32" s="324">
        <v>32.5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64</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303391</v>
      </c>
      <c r="AP35" s="322">
        <v>16771</v>
      </c>
      <c r="AQ35" s="323">
        <v>20466</v>
      </c>
      <c r="AR35" s="324">
        <v>-18.100000000000001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t="s">
        <v>511</v>
      </c>
      <c r="AP36" s="322" t="s">
        <v>511</v>
      </c>
      <c r="AQ36" s="323">
        <v>2860</v>
      </c>
      <c r="AR36" s="324" t="s">
        <v>511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v>1701</v>
      </c>
      <c r="AP37" s="322">
        <v>94</v>
      </c>
      <c r="AQ37" s="323">
        <v>677</v>
      </c>
      <c r="AR37" s="324">
        <v>-86.1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55</v>
      </c>
      <c r="AP38" s="325">
        <v>3</v>
      </c>
      <c r="AQ38" s="326">
        <v>4</v>
      </c>
      <c r="AR38" s="314">
        <v>-25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-62727</v>
      </c>
      <c r="AP39" s="322">
        <v>-3467</v>
      </c>
      <c r="AQ39" s="323">
        <v>-4704</v>
      </c>
      <c r="AR39" s="324">
        <v>-26.3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-909515</v>
      </c>
      <c r="AP40" s="322">
        <v>-50277</v>
      </c>
      <c r="AQ40" s="323">
        <v>-47177</v>
      </c>
      <c r="AR40" s="324">
        <v>6.6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522463</v>
      </c>
      <c r="AP41" s="322">
        <v>28881</v>
      </c>
      <c r="AQ41" s="323">
        <v>21817</v>
      </c>
      <c r="AR41" s="324">
        <v>32.4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1401388</v>
      </c>
      <c r="AN51" s="344">
        <v>71136</v>
      </c>
      <c r="AO51" s="345">
        <v>15</v>
      </c>
      <c r="AP51" s="346">
        <v>90961</v>
      </c>
      <c r="AQ51" s="347">
        <v>20.100000000000001</v>
      </c>
      <c r="AR51" s="348">
        <v>-5.0999999999999996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542962</v>
      </c>
      <c r="AN52" s="352">
        <v>27562</v>
      </c>
      <c r="AO52" s="353">
        <v>16.600000000000001</v>
      </c>
      <c r="AP52" s="354">
        <v>37720</v>
      </c>
      <c r="AQ52" s="355">
        <v>7.1</v>
      </c>
      <c r="AR52" s="356">
        <v>9.5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1866982</v>
      </c>
      <c r="AN53" s="344">
        <v>96745</v>
      </c>
      <c r="AO53" s="345">
        <v>36</v>
      </c>
      <c r="AP53" s="346">
        <v>106614</v>
      </c>
      <c r="AQ53" s="347">
        <v>17.2</v>
      </c>
      <c r="AR53" s="348">
        <v>18.8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706746</v>
      </c>
      <c r="AN54" s="352">
        <v>36623</v>
      </c>
      <c r="AO54" s="353">
        <v>32.9</v>
      </c>
      <c r="AP54" s="354">
        <v>45545</v>
      </c>
      <c r="AQ54" s="355">
        <v>20.7</v>
      </c>
      <c r="AR54" s="356">
        <v>12.2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2761022</v>
      </c>
      <c r="AN55" s="344">
        <v>146039</v>
      </c>
      <c r="AO55" s="345">
        <v>51</v>
      </c>
      <c r="AP55" s="346">
        <v>85459</v>
      </c>
      <c r="AQ55" s="347">
        <v>-19.8</v>
      </c>
      <c r="AR55" s="348">
        <v>70.8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1881909</v>
      </c>
      <c r="AN56" s="352">
        <v>99540</v>
      </c>
      <c r="AO56" s="353">
        <v>171.8</v>
      </c>
      <c r="AP56" s="354">
        <v>44378</v>
      </c>
      <c r="AQ56" s="355">
        <v>-2.6</v>
      </c>
      <c r="AR56" s="356">
        <v>174.4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1349135</v>
      </c>
      <c r="AN57" s="344">
        <v>73001</v>
      </c>
      <c r="AO57" s="345">
        <v>-50</v>
      </c>
      <c r="AP57" s="346">
        <v>65876</v>
      </c>
      <c r="AQ57" s="347">
        <v>-22.9</v>
      </c>
      <c r="AR57" s="348">
        <v>-27.1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879417</v>
      </c>
      <c r="AN58" s="352">
        <v>47585</v>
      </c>
      <c r="AO58" s="353">
        <v>-52.2</v>
      </c>
      <c r="AP58" s="354">
        <v>36484</v>
      </c>
      <c r="AQ58" s="355">
        <v>-17.8</v>
      </c>
      <c r="AR58" s="356">
        <v>-34.4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823020</v>
      </c>
      <c r="AN59" s="344">
        <v>45496</v>
      </c>
      <c r="AO59" s="345">
        <v>-37.700000000000003</v>
      </c>
      <c r="AP59" s="346">
        <v>68468</v>
      </c>
      <c r="AQ59" s="347">
        <v>3.9</v>
      </c>
      <c r="AR59" s="348">
        <v>-41.6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446756</v>
      </c>
      <c r="AN60" s="352">
        <v>24696</v>
      </c>
      <c r="AO60" s="353">
        <v>-48.1</v>
      </c>
      <c r="AP60" s="354">
        <v>34140</v>
      </c>
      <c r="AQ60" s="355">
        <v>-6.4</v>
      </c>
      <c r="AR60" s="356">
        <v>-41.7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1640309</v>
      </c>
      <c r="AN61" s="359">
        <v>86483</v>
      </c>
      <c r="AO61" s="360">
        <v>2.9</v>
      </c>
      <c r="AP61" s="361">
        <v>83476</v>
      </c>
      <c r="AQ61" s="362">
        <v>-0.3</v>
      </c>
      <c r="AR61" s="348">
        <v>3.2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891558</v>
      </c>
      <c r="AN62" s="352">
        <v>47201</v>
      </c>
      <c r="AO62" s="353">
        <v>24.2</v>
      </c>
      <c r="AP62" s="354">
        <v>39653</v>
      </c>
      <c r="AQ62" s="355">
        <v>0.2</v>
      </c>
      <c r="AR62" s="356">
        <v>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JQTD1ixUuNK/wVuxl06icfF//MLTAjObNFz8sjLjvH2ER8Tr8KN9mquwLXNLit96A8YzOqOpbN5carQHoT80Q==" saltValue="OrDpaW0edS5zOlFrz4Pe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55Q4BTMvw/L5wbTy9rYyTF9B6Oqz4m6jXo31wAVHAMZHaG5pPeEpMxR8teLmYjJeMr7Zz4VXGxppcLfP04ldA==" saltValue="rQm0AOJWRMSiGMFneCDe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qR+RgqWckZbmCxgs0Zq3euKekBLXAEmfxtUK8nKW+M0VvS+VKNZDWIJY/wDXLely+xV1xuoE7bUKrG5xvuOaA==" saltValue="xi2qWQa6Rjy8xPkJbQuC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28.41</v>
      </c>
      <c r="G47" s="12">
        <v>33.090000000000003</v>
      </c>
      <c r="H47" s="12">
        <v>32.15</v>
      </c>
      <c r="I47" s="12">
        <v>29.75</v>
      </c>
      <c r="J47" s="13">
        <v>17.39</v>
      </c>
    </row>
    <row r="48" spans="2:10" ht="57.75" customHeight="1" x14ac:dyDescent="0.15">
      <c r="B48" s="14"/>
      <c r="C48" s="1214" t="s">
        <v>4</v>
      </c>
      <c r="D48" s="1214"/>
      <c r="E48" s="1215"/>
      <c r="F48" s="15">
        <v>5.12</v>
      </c>
      <c r="G48" s="16">
        <v>5.27</v>
      </c>
      <c r="H48" s="16">
        <v>4.37</v>
      </c>
      <c r="I48" s="16">
        <v>6.01</v>
      </c>
      <c r="J48" s="17">
        <v>5.58</v>
      </c>
    </row>
    <row r="49" spans="2:10" ht="57.75" customHeight="1" thickBot="1" x14ac:dyDescent="0.2">
      <c r="B49" s="18"/>
      <c r="C49" s="1216" t="s">
        <v>5</v>
      </c>
      <c r="D49" s="1216"/>
      <c r="E49" s="1217"/>
      <c r="F49" s="19">
        <v>4.42</v>
      </c>
      <c r="G49" s="20">
        <v>4.84</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iDrfNTQZF/mZgKmnuhmpiZascxWEObgHMT9L3R7DgW0ezITL5y5rDyMDNH6y1XMQVQ160kNoa6zaTQ+FV+LA==" saltValue="u7MjSaYS9g2cgqHIfIx9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2019-03-18T01:30:45Z</cp:lastPrinted>
  <dcterms:created xsi:type="dcterms:W3CDTF">2019-02-14T05:15:17Z</dcterms:created>
  <dcterms:modified xsi:type="dcterms:W3CDTF">2019-11-01T04:29:00Z</dcterms:modified>
  <cp:category/>
</cp:coreProperties>
</file>