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08竹田市〇\"/>
    </mc:Choice>
  </mc:AlternateContent>
  <workbookProtection workbookAlgorithmName="SHA-512" workbookHashValue="AipBE87eWS4vbGMj8xf3rgzLanKMLDCfd5qgh2Sukg4pFs1HbGXDAIT7J9pr/tvKYeTgr+9VCDluuh5GuE+tSQ==" workbookSaltValue="rEe0s6SXIkxXp8krcQO09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<sst xmlns="http://schemas.openxmlformats.org/spreadsheetml/2006/main" count="228" uniqueCount="114">
  <si>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</si>
  <si>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</si>
  <si>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</si>
  <si>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</si>
  <si>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</si>
  <si>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</si>
  <si>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</si>
  <si>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</si>
  <si>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</si>
  <si>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</si>
  <si>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</si>
  <si>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</si>
  <si>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</si>
  <si>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</si>
  <si>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</si>
  <si>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</si>
  <si>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</si>
  <si>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</si>
  <si>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</si>
  <si>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</si>
  <si>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</si>
  <si>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</si>
  <si>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</si>
  <si>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</si>
  <si>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</si>
  <si>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</si>
  <si>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</si>
  <si>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</si>
  <si>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</si>
  <si>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</si>
  <si>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</si>
  <si>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</si>
  <si>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</si>
  <si>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</si>
  <si>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</si>
  <si>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</si>
  <si>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</si>
  <si>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</si>
  <si>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</si>
  <si>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</si>
  <si>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</si>
  <si>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</si>
  <si>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</si>
  <si>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</si>
  <si>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</si>
  <si>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</si>
  <si>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</si>
  <si>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</si>
  <si>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</si>
  <si>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</si>
  <si>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</si>
  <si>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</si>
  <si>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</si>
  <si>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</si>
  <si>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</si>
  <si>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</si>
  <si>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</si>
  <si>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</si>
  <si>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</si>
  <si>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</si>
  <si>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</si>
  <si>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</si>
  <si>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</si>
  <si>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</si>
  <si>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</si>
  <si>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</si>
  <si>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</si>
  <si>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</si>
  <si>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</si>
  <si>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</si>
  <si>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</si>
  <si>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</si>
  <si>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</si>
  <si>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</si>
  <si>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</si>
  <si>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</si>
  <si>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</si>
  <si>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</si>
  <si>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</si>
  <si>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</si>
  <si>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</si>
  <si>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</si>
  <si>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</si>
  <si>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</si>
  <si>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</si>
  <si>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</si>
  <si>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</si>
  <si>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</si>
  <si>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</si>
  <si>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</si>
  <si>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</si>
  <si>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</si>
  <si>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</si>
  <si>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</si>
  <si>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</si>
  <si>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</si>
  <si>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</si>
  <si>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</si>
  <si>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</si>
  <si>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</si>
  <si>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</si>
  <si>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</si>
  <si>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</si>
  <si>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</si>
  <si>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</si>
  <si>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</si>
  <si>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</si>
  <si>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</si>
  <si>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</si>
  <si>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</si>
  <si>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</si>
  <si>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①有形固定資産減価償却率：類似団体平均値と比較して低い状況ですが、毎年増の傾向にあり、施設の老朽化進んでいることがわかります。今後も計画的な更新を図る必要があります。
②管路経年化率：類似団体平均値と比較して高い水準となっており、老朽化が進んでいることがわかります。有収率の低下にも繋がるため、今後も計画的な更新を図る必要があります。
③管路更新率：類似団体平均値と比較して高い水準にあります。有収率の低下にも繋がるため、今後も計画的な更新を図る必要があります。</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ヒカク</t>
    </rPh>
    <rPh sb="25" eb="26">
      <t>ヒク</t>
    </rPh>
    <rPh sb="27" eb="29">
      <t>ジョウキョウ</t>
    </rPh>
    <rPh sb="33" eb="35">
      <t>マイトシ</t>
    </rPh>
    <rPh sb="35" eb="36">
      <t>ゾウ</t>
    </rPh>
    <rPh sb="37" eb="39">
      <t>ケイコウ</t>
    </rPh>
    <rPh sb="43" eb="45">
      <t>シセツ</t>
    </rPh>
    <rPh sb="46" eb="49">
      <t>ロウキュウカ</t>
    </rPh>
    <rPh sb="49" eb="50">
      <t>スス</t>
    </rPh>
    <rPh sb="63" eb="65">
      <t>コンゴ</t>
    </rPh>
    <rPh sb="66" eb="69">
      <t>ケイカクテキ</t>
    </rPh>
    <rPh sb="70" eb="72">
      <t>コウシン</t>
    </rPh>
    <rPh sb="73" eb="74">
      <t>ハカ</t>
    </rPh>
    <rPh sb="75" eb="77">
      <t>ヒツヨウ</t>
    </rPh>
    <rPh sb="85" eb="87">
      <t>カンロ</t>
    </rPh>
    <rPh sb="87" eb="90">
      <t>ケイネンカ</t>
    </rPh>
    <rPh sb="90" eb="91">
      <t>リツ</t>
    </rPh>
    <rPh sb="92" eb="94">
      <t>ルイジ</t>
    </rPh>
    <rPh sb="94" eb="96">
      <t>ダンタイ</t>
    </rPh>
    <rPh sb="96" eb="99">
      <t>ヘイキンチ</t>
    </rPh>
    <rPh sb="100" eb="102">
      <t>ヒカク</t>
    </rPh>
    <rPh sb="104" eb="105">
      <t>タカ</t>
    </rPh>
    <rPh sb="106" eb="108">
      <t>スイジュン</t>
    </rPh>
    <rPh sb="115" eb="118">
      <t>ロウキュウカ</t>
    </rPh>
    <rPh sb="119" eb="120">
      <t>スス</t>
    </rPh>
    <rPh sb="133" eb="136">
      <t>ユウシュウリツ</t>
    </rPh>
    <rPh sb="137" eb="139">
      <t>テイカ</t>
    </rPh>
    <rPh sb="141" eb="142">
      <t>ツナ</t>
    </rPh>
    <rPh sb="147" eb="149">
      <t>コンゴ</t>
    </rPh>
    <rPh sb="150" eb="153">
      <t>ケイカクテキ</t>
    </rPh>
    <rPh sb="154" eb="156">
      <t>コウシン</t>
    </rPh>
    <rPh sb="157" eb="158">
      <t>ハカ</t>
    </rPh>
    <rPh sb="159" eb="161">
      <t>ヒツヨウ</t>
    </rPh>
    <rPh sb="169" eb="171">
      <t>カンロ</t>
    </rPh>
    <rPh sb="171" eb="173">
      <t>コウシン</t>
    </rPh>
    <rPh sb="173" eb="174">
      <t>リツ</t>
    </rPh>
    <rPh sb="175" eb="177">
      <t>ルイジ</t>
    </rPh>
    <rPh sb="177" eb="179">
      <t>ダンタイ</t>
    </rPh>
    <rPh sb="179" eb="182">
      <t>ヘイキンチ</t>
    </rPh>
    <rPh sb="183" eb="185">
      <t>ヒカク</t>
    </rPh>
    <rPh sb="187" eb="188">
      <t>タカ</t>
    </rPh>
    <rPh sb="189" eb="191">
      <t>スイジュン</t>
    </rPh>
    <rPh sb="197" eb="200">
      <t>ユウシュウリツ</t>
    </rPh>
    <rPh sb="201" eb="203">
      <t>テイカ</t>
    </rPh>
    <rPh sb="205" eb="206">
      <t>ツナ</t>
    </rPh>
    <rPh sb="211" eb="213">
      <t>コンゴ</t>
    </rPh>
    <rPh sb="214" eb="217">
      <t>ケイカクテキ</t>
    </rPh>
    <rPh sb="218" eb="220">
      <t>コウシン</t>
    </rPh>
    <rPh sb="221" eb="222">
      <t>ハカ</t>
    </rPh>
    <rPh sb="223" eb="225">
      <t>ヒツヨウ</t>
    </rPh>
    <phoneticPr fontId="4"/>
  </si>
  <si>
    <t>　最大の課題である有収率が昨年度と比較して増となったが、類似団体平均値と比較して依然として低い水準となっています。
　給水人口の減少により、給水収益が減少していくなか、今後、老朽化した施設の更新が必要となっています。平成２９年度にアセットマネジメントによる更新需要の見通しを行った結果、中長期的には水道料金の改定なくしては健全な水道事業経営ができない状況となっています。今後、策定した経営戦略に沿って、経営基盤の強化を図っていく必要があります。</t>
    <rPh sb="1" eb="3">
      <t>サイダイ</t>
    </rPh>
    <rPh sb="4" eb="6">
      <t>カダイ</t>
    </rPh>
    <rPh sb="9" eb="12">
      <t>ユウシュウリツ</t>
    </rPh>
    <rPh sb="13" eb="15">
      <t>サクネン</t>
    </rPh>
    <rPh sb="15" eb="16">
      <t>ド</t>
    </rPh>
    <rPh sb="17" eb="19">
      <t>ヒカク</t>
    </rPh>
    <rPh sb="21" eb="22">
      <t>ゾウ</t>
    </rPh>
    <rPh sb="28" eb="30">
      <t>ルイジ</t>
    </rPh>
    <rPh sb="30" eb="32">
      <t>ダンタイ</t>
    </rPh>
    <rPh sb="32" eb="35">
      <t>ヘイキンチ</t>
    </rPh>
    <rPh sb="36" eb="38">
      <t>ヒカク</t>
    </rPh>
    <rPh sb="40" eb="42">
      <t>イゼン</t>
    </rPh>
    <rPh sb="45" eb="46">
      <t>ヒク</t>
    </rPh>
    <rPh sb="47" eb="49">
      <t>スイジュン</t>
    </rPh>
    <rPh sb="59" eb="61">
      <t>キュウスイ</t>
    </rPh>
    <rPh sb="61" eb="63">
      <t>ジンコウ</t>
    </rPh>
    <rPh sb="64" eb="66">
      <t>ゲンショウ</t>
    </rPh>
    <rPh sb="70" eb="72">
      <t>キュウスイ</t>
    </rPh>
    <rPh sb="72" eb="74">
      <t>シュウエキ</t>
    </rPh>
    <rPh sb="75" eb="77">
      <t>ゲンショウ</t>
    </rPh>
    <rPh sb="84" eb="86">
      <t>コンゴ</t>
    </rPh>
    <rPh sb="87" eb="90">
      <t>ロウキュウカ</t>
    </rPh>
    <rPh sb="92" eb="94">
      <t>シセツ</t>
    </rPh>
    <rPh sb="95" eb="97">
      <t>コウシン</t>
    </rPh>
    <rPh sb="98" eb="100">
      <t>ヒツヨウ</t>
    </rPh>
    <rPh sb="108" eb="110">
      <t>ヘイセイ</t>
    </rPh>
    <rPh sb="112" eb="114">
      <t>ネンド</t>
    </rPh>
    <rPh sb="128" eb="130">
      <t>コウシン</t>
    </rPh>
    <rPh sb="130" eb="132">
      <t>ジュヨウ</t>
    </rPh>
    <rPh sb="133" eb="135">
      <t>ミトオ</t>
    </rPh>
    <rPh sb="137" eb="138">
      <t>オコナ</t>
    </rPh>
    <rPh sb="140" eb="142">
      <t>ケッカ</t>
    </rPh>
    <rPh sb="143" eb="144">
      <t>チュウ</t>
    </rPh>
    <rPh sb="144" eb="147">
      <t>チョウキテキ</t>
    </rPh>
    <rPh sb="149" eb="151">
      <t>スイドウ</t>
    </rPh>
    <rPh sb="151" eb="153">
      <t>リョウキン</t>
    </rPh>
    <rPh sb="154" eb="156">
      <t>カイテイ</t>
    </rPh>
    <rPh sb="161" eb="163">
      <t>ケンゼン</t>
    </rPh>
    <rPh sb="164" eb="166">
      <t>スイドウ</t>
    </rPh>
    <rPh sb="166" eb="168">
      <t>ジギョウ</t>
    </rPh>
    <rPh sb="168" eb="170">
      <t>ケイエイ</t>
    </rPh>
    <rPh sb="175" eb="177">
      <t>ジョウキョウ</t>
    </rPh>
    <rPh sb="185" eb="187">
      <t>コンゴ</t>
    </rPh>
    <rPh sb="188" eb="190">
      <t>サクテイ</t>
    </rPh>
    <rPh sb="192" eb="194">
      <t>ケイエイ</t>
    </rPh>
    <rPh sb="194" eb="196">
      <t>センリャク</t>
    </rPh>
    <rPh sb="197" eb="198">
      <t>ソ</t>
    </rPh>
    <rPh sb="201" eb="203">
      <t>ケイエイ</t>
    </rPh>
    <rPh sb="203" eb="205">
      <t>キバン</t>
    </rPh>
    <rPh sb="206" eb="208">
      <t>キョウカ</t>
    </rPh>
    <rPh sb="209" eb="210">
      <t>ハカ</t>
    </rPh>
    <rPh sb="214" eb="216">
      <t>ヒツヨウ</t>
    </rPh>
    <phoneticPr fontId="4"/>
  </si>
  <si>
    <t>①経常収支比率：平成30年度以降は職員数の減により100％を超えていますが一過性のものであり、今後は収益は減少する見込みです。経費の節減により、経営改善をさらに進めていく必要があります。
③流動比率：類似団体平均値と比較し大きく上回っており、短期的な支払能力は問題ありません。
④企業債残高対給水収益比率：類似団体平均値と比較して低い比率となっています。今後、老朽化した施設の更新等による企業債の増が見込まれます。
⑤料金回収率：類似団体平均値を上回っています。今後、老朽化した施設の更新を見据え、経常費用の削減をしつつ、料金改定を視野に入れる必要があります。
⑥給水原価：類似団体平均値と比較して低い状況ですが、今後、老朽化した施設の更新により増加するものと考えられます。
⑦施設利用率：類似団体平均値と比較して上回る水準で推移してますが、配水管からの漏水の影響もあるため、注意する必要があります。
⑧有収率:前年より増加していますが、類似団体平均値と比較して低い状況です。配水管の漏水が原因と考えられるため、老朽管の更新等老朽対策が急務となっています。</t>
    <rPh sb="1" eb="3">
      <t>ケイジョウ</t>
    </rPh>
    <rPh sb="3" eb="5">
      <t>シュウシ</t>
    </rPh>
    <rPh sb="5" eb="7">
      <t>ヒリツ</t>
    </rPh>
    <rPh sb="8" eb="10">
      <t>ヘイセイ</t>
    </rPh>
    <rPh sb="12" eb="13">
      <t>ネン</t>
    </rPh>
    <rPh sb="13" eb="14">
      <t>ド</t>
    </rPh>
    <rPh sb="14" eb="16">
      <t>イコウ</t>
    </rPh>
    <rPh sb="17" eb="19">
      <t>ショクイン</t>
    </rPh>
    <rPh sb="19" eb="20">
      <t>スウ</t>
    </rPh>
    <rPh sb="21" eb="22">
      <t>ゲン</t>
    </rPh>
    <rPh sb="30" eb="31">
      <t>コ</t>
    </rPh>
    <rPh sb="37" eb="40">
      <t>イッカセイ</t>
    </rPh>
    <rPh sb="47" eb="49">
      <t>コンゴ</t>
    </rPh>
    <rPh sb="50" eb="52">
      <t>シュウエキ</t>
    </rPh>
    <rPh sb="53" eb="55">
      <t>ゲンショウ</t>
    </rPh>
    <rPh sb="57" eb="59">
      <t>ミコ</t>
    </rPh>
    <rPh sb="63" eb="65">
      <t>ケイヒ</t>
    </rPh>
    <rPh sb="66" eb="68">
      <t>セツゲン</t>
    </rPh>
    <rPh sb="72" eb="74">
      <t>ケイエイ</t>
    </rPh>
    <rPh sb="74" eb="76">
      <t>カイゼン</t>
    </rPh>
    <rPh sb="80" eb="81">
      <t>スス</t>
    </rPh>
    <rPh sb="85" eb="87">
      <t>ヒツヨウ</t>
    </rPh>
    <rPh sb="97" eb="99">
      <t>ヒリツ</t>
    </rPh>
    <rPh sb="100" eb="102">
      <t>ルイジ</t>
    </rPh>
    <rPh sb="102" eb="104">
      <t>ダンタイ</t>
    </rPh>
    <rPh sb="104" eb="106">
      <t>ヘイキン</t>
    </rPh>
    <rPh sb="106" eb="107">
      <t>アタイ</t>
    </rPh>
    <rPh sb="108" eb="110">
      <t>ヒカク</t>
    </rPh>
    <rPh sb="111" eb="112">
      <t>オオ</t>
    </rPh>
    <rPh sb="114" eb="116">
      <t>ウワマワ</t>
    </rPh>
    <rPh sb="121" eb="124">
      <t>タンキテキ</t>
    </rPh>
    <rPh sb="125" eb="127">
      <t>シハライ</t>
    </rPh>
    <rPh sb="127" eb="129">
      <t>ノウリョク</t>
    </rPh>
    <rPh sb="130" eb="132">
      <t>モンダイ</t>
    </rPh>
    <rPh sb="140" eb="142">
      <t>キギョウ</t>
    </rPh>
    <rPh sb="153" eb="155">
      <t>ルイジ</t>
    </rPh>
    <rPh sb="155" eb="157">
      <t>ダンタイ</t>
    </rPh>
    <rPh sb="157" eb="160">
      <t>ヘイキンチ</t>
    </rPh>
    <rPh sb="161" eb="163">
      <t>ヒカク</t>
    </rPh>
    <rPh sb="165" eb="166">
      <t>ヒク</t>
    </rPh>
    <rPh sb="167" eb="169">
      <t>ヒリツ</t>
    </rPh>
    <rPh sb="177" eb="179">
      <t>コンゴ</t>
    </rPh>
    <rPh sb="180" eb="183">
      <t>ロウキュウカ</t>
    </rPh>
    <rPh sb="185" eb="187">
      <t>シセツ</t>
    </rPh>
    <rPh sb="188" eb="190">
      <t>コウシン</t>
    </rPh>
    <rPh sb="190" eb="191">
      <t>トウ</t>
    </rPh>
    <rPh sb="194" eb="196">
      <t>キギョウ</t>
    </rPh>
    <rPh sb="196" eb="197">
      <t>サイ</t>
    </rPh>
    <rPh sb="198" eb="199">
      <t>ゾウ</t>
    </rPh>
    <rPh sb="200" eb="202">
      <t>ミコ</t>
    </rPh>
    <rPh sb="209" eb="211">
      <t>リョウキン</t>
    </rPh>
    <rPh sb="211" eb="213">
      <t>カイシュウ</t>
    </rPh>
    <rPh sb="213" eb="214">
      <t>リツ</t>
    </rPh>
    <rPh sb="215" eb="217">
      <t>ルイジ</t>
    </rPh>
    <rPh sb="217" eb="219">
      <t>ダンタイ</t>
    </rPh>
    <rPh sb="219" eb="222">
      <t>ヘイキンチ</t>
    </rPh>
    <rPh sb="223" eb="225">
      <t>ウワマワ</t>
    </rPh>
    <rPh sb="231" eb="233">
      <t>コンゴ</t>
    </rPh>
    <rPh sb="234" eb="237">
      <t>ロウキュウカ</t>
    </rPh>
    <rPh sb="239" eb="241">
      <t>シセツ</t>
    </rPh>
    <rPh sb="242" eb="244">
      <t>コウシン</t>
    </rPh>
    <rPh sb="245" eb="247">
      <t>ミス</t>
    </rPh>
    <rPh sb="249" eb="251">
      <t>ケイジョウ</t>
    </rPh>
    <rPh sb="251" eb="253">
      <t>ヒヨウ</t>
    </rPh>
    <rPh sb="254" eb="256">
      <t>サクゲン</t>
    </rPh>
    <rPh sb="261" eb="263">
      <t>リョウキン</t>
    </rPh>
    <rPh sb="263" eb="265">
      <t>カイテイ</t>
    </rPh>
    <rPh sb="266" eb="268">
      <t>シヤ</t>
    </rPh>
    <rPh sb="269" eb="270">
      <t>イ</t>
    </rPh>
    <rPh sb="272" eb="274">
      <t>ヒツヨウ</t>
    </rPh>
    <rPh sb="282" eb="284">
      <t>キュウスイ</t>
    </rPh>
    <rPh sb="284" eb="286">
      <t>ゲンカ</t>
    </rPh>
    <rPh sb="287" eb="289">
      <t>ルイジ</t>
    </rPh>
    <rPh sb="289" eb="291">
      <t>ダンタイ</t>
    </rPh>
    <rPh sb="291" eb="294">
      <t>ヘイキンチ</t>
    </rPh>
    <rPh sb="295" eb="297">
      <t>ヒカク</t>
    </rPh>
    <rPh sb="299" eb="300">
      <t>ヒク</t>
    </rPh>
    <rPh sb="301" eb="303">
      <t>ジョウキョウ</t>
    </rPh>
    <rPh sb="307" eb="309">
      <t>コンゴ</t>
    </rPh>
    <rPh sb="310" eb="313">
      <t>ロウキュウカ</t>
    </rPh>
    <rPh sb="315" eb="317">
      <t>シセツ</t>
    </rPh>
    <rPh sb="318" eb="320">
      <t>コウシン</t>
    </rPh>
    <rPh sb="323" eb="325">
      <t>ゾウカ</t>
    </rPh>
    <rPh sb="330" eb="331">
      <t>カンガ</t>
    </rPh>
    <rPh sb="339" eb="341">
      <t>シセツ</t>
    </rPh>
    <rPh sb="341" eb="343">
      <t>リヨウ</t>
    </rPh>
    <rPh sb="343" eb="344">
      <t>リツ</t>
    </rPh>
    <rPh sb="345" eb="347">
      <t>ルイジ</t>
    </rPh>
    <rPh sb="347" eb="349">
      <t>ダンタイ</t>
    </rPh>
    <rPh sb="349" eb="352">
      <t>ヘイキンチ</t>
    </rPh>
    <rPh sb="353" eb="355">
      <t>ヒカク</t>
    </rPh>
    <rPh sb="357" eb="359">
      <t>ウワマワ</t>
    </rPh>
    <rPh sb="360" eb="362">
      <t>スイジュン</t>
    </rPh>
    <rPh sb="363" eb="365">
      <t>スイイ</t>
    </rPh>
    <rPh sb="371" eb="374">
      <t>ハイスイカン</t>
    </rPh>
    <rPh sb="377" eb="379">
      <t>ロウスイ</t>
    </rPh>
    <rPh sb="380" eb="382">
      <t>エイキョウ</t>
    </rPh>
    <rPh sb="388" eb="390">
      <t>チュウイ</t>
    </rPh>
    <rPh sb="392" eb="3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</si>
</sst>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1.08</c:v>
                </c:pt>
                <c:pt idx="1">
                  <c:v>0.99</c:v>
                </c:pt>
                <c:pt idx="2">
                  <c:v>0.98</c:v>
                </c:pt>
                <c:pt idx="3">
                  <c:v>1.28</c:v>
                </c:pt>
                <c:pt idx="4">
                  <c:v>0.79</c:v>
                </c:pt>
              </c:numCache>
            </c:numRef>
          </c:val>
          <c:extLst>
            <c:ext xmlns:c16="http://schemas.microsoft.com/office/drawing/2014/chart" uri="{C3380CC4-5D6E-409C-BE32-E72D297353CC}">
              <c16:uniqueId val="{00000000-D592-4A97-8B67-E34AD8FA15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D592-4A97-8B67-E34AD8FA15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58.88</c:v>
                </c:pt>
                <c:pt idx="1">
                  <c:v>58.44</c:v>
                </c:pt>
                <c:pt idx="2">
                  <c:v>56.76</c:v>
                </c:pt>
                <c:pt idx="3">
                  <c:v>61.81</c:v>
                </c:pt>
                <c:pt idx="4">
                  <c:v>58.96</c:v>
                </c:pt>
              </c:numCache>
            </c:numRef>
          </c:val>
          <c:extLst>
            <c:ext xmlns:c16="http://schemas.microsoft.com/office/drawing/2014/chart" uri="{C3380CC4-5D6E-409C-BE32-E72D297353CC}">
              <c16:uniqueId val="{00000000-0B1B-4A7B-9D03-DA653B97784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0B1B-4A7B-9D03-DA653B97784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67.34</c:v>
                </c:pt>
                <c:pt idx="1">
                  <c:v>65.680000000000007</c:v>
                </c:pt>
                <c:pt idx="2">
                  <c:v>65.84</c:v>
                </c:pt>
                <c:pt idx="3">
                  <c:v>60.55</c:v>
                </c:pt>
                <c:pt idx="4">
                  <c:v>61.95</c:v>
                </c:pt>
              </c:numCache>
            </c:numRef>
          </c:val>
          <c:extLst>
            <c:ext xmlns:c16="http://schemas.microsoft.com/office/drawing/2014/chart" uri="{C3380CC4-5D6E-409C-BE32-E72D297353CC}">
              <c16:uniqueId val="{00000000-5AE4-4B4B-84C3-FBB043A059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5AE4-4B4B-84C3-FBB043A059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100.14</c:v>
                </c:pt>
                <c:pt idx="1">
                  <c:v>110.7</c:v>
                </c:pt>
                <c:pt idx="2">
                  <c:v>108.32</c:v>
                </c:pt>
                <c:pt idx="3">
                  <c:v>113.21</c:v>
                </c:pt>
                <c:pt idx="4">
                  <c:v>112.36</c:v>
                </c:pt>
              </c:numCache>
            </c:numRef>
          </c:val>
          <c:extLst>
            <c:ext xmlns:c16="http://schemas.microsoft.com/office/drawing/2014/chart" uri="{C3380CC4-5D6E-409C-BE32-E72D297353CC}">
              <c16:uniqueId val="{00000000-E935-4831-BD3B-983ED6A9D8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E935-4831-BD3B-983ED6A9D8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42.5</c:v>
                </c:pt>
                <c:pt idx="1">
                  <c:v>43.38</c:v>
                </c:pt>
                <c:pt idx="2">
                  <c:v>44.75</c:v>
                </c:pt>
                <c:pt idx="3">
                  <c:v>45.8</c:v>
                </c:pt>
                <c:pt idx="4">
                  <c:v>46.97</c:v>
                </c:pt>
              </c:numCache>
            </c:numRef>
          </c:val>
          <c:extLst>
            <c:ext xmlns:c16="http://schemas.microsoft.com/office/drawing/2014/chart" uri="{C3380CC4-5D6E-409C-BE32-E72D297353CC}">
              <c16:uniqueId val="{00000000-2737-4974-966E-63824B4AFE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2737-4974-966E-63824B4AFE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31.16</c:v>
                </c:pt>
                <c:pt idx="1">
                  <c:v>36.15</c:v>
                </c:pt>
                <c:pt idx="2">
                  <c:v>37.299999999999997</c:v>
                </c:pt>
                <c:pt idx="3">
                  <c:v>37.270000000000003</c:v>
                </c:pt>
                <c:pt idx="4">
                  <c:v>36.590000000000003</c:v>
                </c:pt>
              </c:numCache>
            </c:numRef>
          </c:val>
          <c:extLst>
            <c:ext xmlns:c16="http://schemas.microsoft.com/office/drawing/2014/chart" uri="{C3380CC4-5D6E-409C-BE32-E72D297353CC}">
              <c16:uniqueId val="{00000000-3113-4187-97AA-C1620DF78F2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3113-4187-97AA-C1620DF78F2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3E-4059-8B4A-C84E044E0E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E33E-4059-8B4A-C84E044E0E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611.49</c:v>
                </c:pt>
                <c:pt idx="1">
                  <c:v>727.31</c:v>
                </c:pt>
                <c:pt idx="2">
                  <c:v>735.91</c:v>
                </c:pt>
                <c:pt idx="3">
                  <c:v>848.14</c:v>
                </c:pt>
                <c:pt idx="4">
                  <c:v>937.85</c:v>
                </c:pt>
              </c:numCache>
            </c:numRef>
          </c:val>
          <c:extLst>
            <c:ext xmlns:c16="http://schemas.microsoft.com/office/drawing/2014/chart" uri="{C3380CC4-5D6E-409C-BE32-E72D297353CC}">
              <c16:uniqueId val="{00000000-9F0F-4788-9FD2-0D77232178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9F0F-4788-9FD2-0D77232178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168.86</c:v>
                </c:pt>
                <c:pt idx="1">
                  <c:v>156.69999999999999</c:v>
                </c:pt>
                <c:pt idx="2">
                  <c:v>142.25</c:v>
                </c:pt>
                <c:pt idx="3">
                  <c:v>124.92</c:v>
                </c:pt>
                <c:pt idx="4">
                  <c:v>108.83</c:v>
                </c:pt>
              </c:numCache>
            </c:numRef>
          </c:val>
          <c:extLst>
            <c:ext xmlns:c16="http://schemas.microsoft.com/office/drawing/2014/chart" uri="{C3380CC4-5D6E-409C-BE32-E72D297353CC}">
              <c16:uniqueId val="{00000000-55CD-406A-85DF-D9FC0DEA13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55CD-406A-85DF-D9FC0DEA13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97.58</c:v>
                </c:pt>
                <c:pt idx="1">
                  <c:v>110.34</c:v>
                </c:pt>
                <c:pt idx="2">
                  <c:v>107.81</c:v>
                </c:pt>
                <c:pt idx="3">
                  <c:v>112.8</c:v>
                </c:pt>
                <c:pt idx="4">
                  <c:v>111.94</c:v>
                </c:pt>
              </c:numCache>
            </c:numRef>
          </c:val>
          <c:extLst>
            <c:ext xmlns:c16="http://schemas.microsoft.com/office/drawing/2014/chart" uri="{C3380CC4-5D6E-409C-BE32-E72D297353CC}">
              <c16:uniqueId val="{00000000-A909-4DC3-BEAF-E041A2E6A1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A909-4DC3-BEAF-E041A2E6A1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187.07</c:v>
                </c:pt>
                <c:pt idx="1">
                  <c:v>165.86</c:v>
                </c:pt>
                <c:pt idx="2">
                  <c:v>170.21</c:v>
                </c:pt>
                <c:pt idx="3">
                  <c:v>161.93</c:v>
                </c:pt>
                <c:pt idx="4">
                  <c:v>163.69</c:v>
                </c:pt>
              </c:numCache>
            </c:numRef>
          </c:val>
          <c:extLst>
            <c:ext xmlns:c16="http://schemas.microsoft.com/office/drawing/2014/chart" uri="{C3380CC4-5D6E-409C-BE32-E72D297353CC}">
              <c16:uniqueId val="{00000000-5723-431B-93B5-013274E366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5723-431B-93B5-013274E366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竹田市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20412</v>
      </c>
      <c r="AM8" s="45"/>
      <c r="AN8" s="45"/>
      <c r="AO8" s="45"/>
      <c r="AP8" s="45"/>
      <c r="AQ8" s="45"/>
      <c r="AR8" s="45"/>
      <c r="AS8" s="45"/>
      <c r="AT8" s="46">
        <f>データ!$S$6</f>
        <v>477.53</v>
      </c>
      <c r="AU8" s="47"/>
      <c r="AV8" s="47"/>
      <c r="AW8" s="47"/>
      <c r="AX8" s="47"/>
      <c r="AY8" s="47"/>
      <c r="AZ8" s="47"/>
      <c r="BA8" s="47"/>
      <c r="BB8" s="48">
        <f>データ!$T$6</f>
        <v>42.74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90.82</v>
      </c>
      <c r="J10" s="47"/>
      <c r="K10" s="47"/>
      <c r="L10" s="47"/>
      <c r="M10" s="47"/>
      <c r="N10" s="47"/>
      <c r="O10" s="81"/>
      <c r="P10" s="48">
        <f>データ!$P$6</f>
        <v>30.95</v>
      </c>
      <c r="Q10" s="48"/>
      <c r="R10" s="48"/>
      <c r="S10" s="48"/>
      <c r="T10" s="48"/>
      <c r="U10" s="48"/>
      <c r="V10" s="48"/>
      <c r="W10" s="45">
        <f>データ!$Q$6</f>
        <v>3465</v>
      </c>
      <c r="X10" s="45"/>
      <c r="Y10" s="45"/>
      <c r="Z10" s="45"/>
      <c r="AA10" s="45"/>
      <c r="AB10" s="45"/>
      <c r="AC10" s="45"/>
      <c r="AD10" s="2"/>
      <c r="AE10" s="2"/>
      <c r="AF10" s="2"/>
      <c r="AG10" s="2"/>
      <c r="AH10" s="2"/>
      <c r="AI10" s="2"/>
      <c r="AJ10" s="2"/>
      <c r="AK10" s="2"/>
      <c r="AL10" s="45">
        <f>データ!$U$6</f>
        <v>6275</v>
      </c>
      <c r="AM10" s="45"/>
      <c r="AN10" s="45"/>
      <c r="AO10" s="45"/>
      <c r="AP10" s="45"/>
      <c r="AQ10" s="45"/>
      <c r="AR10" s="45"/>
      <c r="AS10" s="45"/>
      <c r="AT10" s="46">
        <f>データ!$V$6</f>
        <v>12.7</v>
      </c>
      <c r="AU10" s="47"/>
      <c r="AV10" s="47"/>
      <c r="AW10" s="47"/>
      <c r="AX10" s="47"/>
      <c r="AY10" s="47"/>
      <c r="AZ10" s="47"/>
      <c r="BA10" s="47"/>
      <c r="BB10" s="48">
        <f>データ!$W$6</f>
        <v>494.09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sDL6KFlt2sGmL6vuDlhA0lIXf7gONsQlqdcrYTxiRCY8EAfq+z9qPWYxJa4HFH+zG4rpPH98oT15FNHn3x9zA==" saltValue="4zzyhM0OulIUE7LYE46i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442089</v>
      </c>
      <c r="D6" s="20">
        <f t="shared" si="3"/>
        <v>46</v>
      </c>
      <c r="E6" s="20">
        <f t="shared" si="3"/>
        <v>1</v>
      </c>
      <c r="F6" s="20">
        <f t="shared" si="3"/>
        <v>0</v>
      </c>
      <c r="G6" s="20">
        <f t="shared" si="3"/>
        <v>1</v>
      </c>
      <c r="H6" s="20" t="str">
        <f t="shared" si="3"/>
        <v>大分県　竹田市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90.82</v>
      </c>
      <c r="P6" s="21">
        <f t="shared" si="3"/>
        <v>30.95</v>
      </c>
      <c r="Q6" s="21">
        <f t="shared" si="3"/>
        <v>3465</v>
      </c>
      <c r="R6" s="21">
        <f t="shared" si="3"/>
        <v>20412</v>
      </c>
      <c r="S6" s="21">
        <f t="shared" si="3"/>
        <v>477.53</v>
      </c>
      <c r="T6" s="21">
        <f t="shared" si="3"/>
        <v>42.74</v>
      </c>
      <c r="U6" s="21">
        <f t="shared" si="3"/>
        <v>6275</v>
      </c>
      <c r="V6" s="21">
        <f t="shared" si="3"/>
        <v>12.7</v>
      </c>
      <c r="W6" s="21">
        <f t="shared" si="3"/>
        <v>494.09</v>
      </c>
      <c r="X6" s="22">
        <f>IF(X7="",NA(),X7)</f>
        <v>100.14</v>
      </c>
      <c r="Y6" s="22">
        <f t="shared" ref="Y6:AG6" si="4">IF(Y7="",NA(),Y7)</f>
        <v>110.7</v>
      </c>
      <c r="Z6" s="22">
        <f t="shared" si="4"/>
        <v>108.32</v>
      </c>
      <c r="AA6" s="22">
        <f t="shared" si="4"/>
        <v>113.21</v>
      </c>
      <c r="AB6" s="22">
        <f t="shared" si="4"/>
        <v>112.36</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611.49</v>
      </c>
      <c r="AU6" s="22">
        <f t="shared" ref="AU6:BC6" si="6">IF(AU7="",NA(),AU7)</f>
        <v>727.31</v>
      </c>
      <c r="AV6" s="22">
        <f t="shared" si="6"/>
        <v>735.91</v>
      </c>
      <c r="AW6" s="22">
        <f t="shared" si="6"/>
        <v>848.14</v>
      </c>
      <c r="AX6" s="22">
        <f t="shared" si="6"/>
        <v>937.85</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168.86</v>
      </c>
      <c r="BF6" s="22">
        <f t="shared" ref="BF6:BN6" si="7">IF(BF7="",NA(),BF7)</f>
        <v>156.69999999999999</v>
      </c>
      <c r="BG6" s="22">
        <f t="shared" si="7"/>
        <v>142.25</v>
      </c>
      <c r="BH6" s="22">
        <f t="shared" si="7"/>
        <v>124.92</v>
      </c>
      <c r="BI6" s="22">
        <f t="shared" si="7"/>
        <v>108.83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97.58</v>
      </c>
      <c r="BQ6" s="22">
        <f t="shared" ref="BQ6:BY6" si="8">IF(BQ7="",NA(),BQ7)</f>
        <v>110.34</v>
      </c>
      <c r="BR6" s="22">
        <f t="shared" si="8"/>
        <v>107.81</v>
      </c>
      <c r="BS6" s="22">
        <f t="shared" si="8"/>
        <v>112.8</v>
      </c>
      <c r="BT6" s="22">
        <f t="shared" si="8"/>
        <v>111.94</v>
      </c>
      <c r="BU6" s="22">
        <f t="shared" si="8"/>
        <v>87.51</v>
      </c>
      <c r="BV6" s="22">
        <f t="shared" si="8"/>
        <v>84.77</v>
      </c>
      <c r="BW6" s="22">
        <f t="shared" si="8"/>
        <v>87.11</v>
      </c>
      <c r="BX6" s="22">
        <f t="shared" si="8"/>
        <v>82.78</v>
      </c>
      <c r="BY6" s="22">
        <f t="shared" si="8"/>
        <v>84.82</v>
      </c>
      <c r="BZ6" s="21" t="str">
        <f>IF(BZ7="","",IF(BZ7="-","【-】","【"&amp;SUBSTITUTE(TEXT(BZ7,"#,##0.00"),"-","△")&amp;"】"))</f>
        <v>【102.35】</v>
      </c>
      <c r="CA6" s="22">
        <f>IF(CA7="",NA(),CA7)</f>
        <v>187.07</v>
      </c>
      <c r="CB6" s="22">
        <f t="shared" ref="CB6:CJ6" si="9">IF(CB7="",NA(),CB7)</f>
        <v>165.86</v>
      </c>
      <c r="CC6" s="22">
        <f t="shared" si="9"/>
        <v>170.21</v>
      </c>
      <c r="CD6" s="22">
        <f t="shared" si="9"/>
        <v>161.93</v>
      </c>
      <c r="CE6" s="22">
        <f t="shared" si="9"/>
        <v>163.69</v>
      </c>
      <c r="CF6" s="22">
        <f t="shared" si="9"/>
        <v>218.42</v>
      </c>
      <c r="CG6" s="22">
        <f t="shared" si="9"/>
        <v>227.27</v>
      </c>
      <c r="CH6" s="22">
        <f t="shared" si="9"/>
        <v>223.98</v>
      </c>
      <c r="CI6" s="22">
        <f t="shared" si="9"/>
        <v>225.09</v>
      </c>
      <c r="CJ6" s="22">
        <f t="shared" si="9"/>
        <v>224.82</v>
      </c>
      <c r="CK6" s="21" t="str">
        <f>IF(CK7="","",IF(CK7="-","【-】","【"&amp;SUBSTITUTE(TEXT(CK7,"#,##0.00"),"-","△")&amp;"】"))</f>
        <v>【167.74】</v>
      </c>
      <c r="CL6" s="22">
        <f>IF(CL7="",NA(),CL7)</f>
        <v>58.88</v>
      </c>
      <c r="CM6" s="22">
        <f t="shared" ref="CM6:CU6" si="10">IF(CM7="",NA(),CM7)</f>
        <v>58.44</v>
      </c>
      <c r="CN6" s="22">
        <f t="shared" si="10"/>
        <v>56.76</v>
      </c>
      <c r="CO6" s="22">
        <f t="shared" si="10"/>
        <v>61.81</v>
      </c>
      <c r="CP6" s="22">
        <f t="shared" si="10"/>
        <v>58.96</v>
      </c>
      <c r="CQ6" s="22">
        <f t="shared" si="10"/>
        <v>50.24</v>
      </c>
      <c r="CR6" s="22">
        <f t="shared" si="10"/>
        <v>50.29</v>
      </c>
      <c r="CS6" s="22">
        <f t="shared" si="10"/>
        <v>49.64</v>
      </c>
      <c r="CT6" s="22">
        <f t="shared" si="10"/>
        <v>49.38</v>
      </c>
      <c r="CU6" s="22">
        <f t="shared" si="10"/>
        <v>50.09</v>
      </c>
      <c r="CV6" s="21" t="str">
        <f>IF(CV7="","",IF(CV7="-","【-】","【"&amp;SUBSTITUTE(TEXT(CV7,"#,##0.00"),"-","△")&amp;"】"))</f>
        <v>【60.29】</v>
      </c>
      <c r="CW6" s="22">
        <f>IF(CW7="",NA(),CW7)</f>
        <v>67.34</v>
      </c>
      <c r="CX6" s="22">
        <f t="shared" ref="CX6:DF6" si="11">IF(CX7="",NA(),CX7)</f>
        <v>65.680000000000007</v>
      </c>
      <c r="CY6" s="22">
        <f t="shared" si="11"/>
        <v>65.84</v>
      </c>
      <c r="CZ6" s="22">
        <f t="shared" si="11"/>
        <v>60.55</v>
      </c>
      <c r="DA6" s="22">
        <f t="shared" si="11"/>
        <v>61.95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42.5</v>
      </c>
      <c r="DI6" s="22">
        <f t="shared" ref="DI6:DQ6" si="12">IF(DI7="",NA(),DI7)</f>
        <v>43.38</v>
      </c>
      <c r="DJ6" s="22">
        <f t="shared" si="12"/>
        <v>44.75</v>
      </c>
      <c r="DK6" s="22">
        <f t="shared" si="12"/>
        <v>45.8</v>
      </c>
      <c r="DL6" s="22">
        <f t="shared" si="12"/>
        <v>46.97</v>
      </c>
      <c r="DM6" s="22">
        <f t="shared" si="12"/>
        <v>45.14</v>
      </c>
      <c r="DN6" s="22">
        <f t="shared" si="12"/>
        <v>45.85</v>
      </c>
      <c r="DO6" s="22">
        <f t="shared" si="12"/>
        <v>47.31</v>
      </c>
      <c r="DP6" s="22">
        <f t="shared" si="12"/>
        <v>47.5</v>
      </c>
      <c r="DQ6" s="22">
        <f t="shared" si="12"/>
        <v>48.41</v>
      </c>
      <c r="DR6" s="21" t="str">
        <f>IF(DR7="","",IF(DR7="-","【-】","【"&amp;SUBSTITUTE(TEXT(DR7,"#,##0.00"),"-","△")&amp;"】"))</f>
        <v>【50.88】</v>
      </c>
      <c r="DS6" s="22">
        <f>IF(DS7="",NA(),DS7)</f>
        <v>31.16</v>
      </c>
      <c r="DT6" s="22">
        <f t="shared" ref="DT6:EB6" si="13">IF(DT7="",NA(),DT7)</f>
        <v>36.15</v>
      </c>
      <c r="DU6" s="22">
        <f t="shared" si="13"/>
        <v>37.299999999999997</v>
      </c>
      <c r="DV6" s="22">
        <f t="shared" si="13"/>
        <v>37.270000000000003</v>
      </c>
      <c r="DW6" s="22">
        <f t="shared" si="13"/>
        <v>36.590000000000003</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1.08</v>
      </c>
      <c r="EE6" s="22">
        <f t="shared" ref="EE6:EM6" si="14">IF(EE7="",NA(),EE7)</f>
        <v>0.99</v>
      </c>
      <c r="EF6" s="22">
        <f t="shared" si="14"/>
        <v>0.98</v>
      </c>
      <c r="EG6" s="22">
        <f t="shared" si="14"/>
        <v>1.28</v>
      </c>
      <c r="EH6" s="22">
        <f t="shared" si="14"/>
        <v>0.79</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442089</v>
      </c>
      <c r="D7" s="24">
        <v>46</v>
      </c>
      <c r="E7" s="24">
        <v>1</v>
      </c>
      <c r="F7" s="24">
        <v>0</v>
      </c>
      <c r="G7" s="24">
        <v>1</v>
      </c>
      <c r="H7" s="24" t="s">
        <v>93</v>
      </c>
      <c r="I7" s="24" t="s">
        <v>94</v>
      </c>
      <c r="J7" s="24" t="s">
        <v>95</v>
      </c>
      <c r="K7" s="24" t="s">
        <v>96</v>
      </c>
      <c r="L7" s="24" t="s">
        <v>97</v>
      </c>
      <c r="M7" s="24" t="s">
        <v>98</v>
      </c>
      <c r="N7" s="25" t="s">
        <v>99</v>
      </c>
      <c r="O7" s="25">
        <v>90.82</v>
      </c>
      <c r="P7" s="25">
        <v>30.95</v>
      </c>
      <c r="Q7" s="25">
        <v>3465</v>
      </c>
      <c r="R7" s="25">
        <v>20412</v>
      </c>
      <c r="S7" s="25">
        <v>477.53</v>
      </c>
      <c r="T7" s="25">
        <v>42.74</v>
      </c>
      <c r="U7" s="25">
        <v>6275</v>
      </c>
      <c r="V7" s="25">
        <v>12.7</v>
      </c>
      <c r="W7" s="25">
        <v>494.09</v>
      </c>
      <c r="X7" s="25">
        <v>100.14</v>
      </c>
      <c r="Y7" s="25">
        <v>110.7</v>
      </c>
      <c r="Z7" s="25">
        <v>108.32</v>
      </c>
      <c r="AA7" s="25">
        <v>113.21</v>
      </c>
      <c r="AB7" s="25">
        <v>112.36</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611.49</v>
      </c>
      <c r="AU7" s="25">
        <v>727.31</v>
      </c>
      <c r="AV7" s="25">
        <v>735.91</v>
      </c>
      <c r="AW7" s="25">
        <v>848.14</v>
      </c>
      <c r="AX7" s="25">
        <v>937.85</v>
      </c>
      <c r="AY7" s="25">
        <v>293.23</v>
      </c>
      <c r="AZ7" s="25">
        <v>300.14</v>
      </c>
      <c r="BA7" s="25">
        <v>301.04000000000002</v>
      </c>
      <c r="BB7" s="25">
        <v>305.08</v>
      </c>
      <c r="BC7" s="25">
        <v>305.33999999999997</v>
      </c>
      <c r="BD7" s="25">
        <v>261.51</v>
      </c>
      <c r="BE7" s="25">
        <v>168.86</v>
      </c>
      <c r="BF7" s="25">
        <v>156.69999999999999</v>
      </c>
      <c r="BG7" s="25">
        <v>142.25</v>
      </c>
      <c r="BH7" s="25">
        <v>124.92</v>
      </c>
      <c r="BI7" s="25">
        <v>108.83</v>
      </c>
      <c r="BJ7" s="25">
        <v>542.29999999999995</v>
      </c>
      <c r="BK7" s="25">
        <v>566.65</v>
      </c>
      <c r="BL7" s="25">
        <v>551.62</v>
      </c>
      <c r="BM7" s="25">
        <v>585.59</v>
      </c>
      <c r="BN7" s="25">
        <v>561.34</v>
      </c>
      <c r="BO7" s="25">
        <v>265.16000000000003</v>
      </c>
      <c r="BP7" s="25">
        <v>97.58</v>
      </c>
      <c r="BQ7" s="25">
        <v>110.34</v>
      </c>
      <c r="BR7" s="25">
        <v>107.81</v>
      </c>
      <c r="BS7" s="25">
        <v>112.8</v>
      </c>
      <c r="BT7" s="25">
        <v>111.94</v>
      </c>
      <c r="BU7" s="25">
        <v>87.51</v>
      </c>
      <c r="BV7" s="25">
        <v>84.77</v>
      </c>
      <c r="BW7" s="25">
        <v>87.11</v>
      </c>
      <c r="BX7" s="25">
        <v>82.78</v>
      </c>
      <c r="BY7" s="25">
        <v>84.82</v>
      </c>
      <c r="BZ7" s="25">
        <v>102.35</v>
      </c>
      <c r="CA7" s="25">
        <v>187.07</v>
      </c>
      <c r="CB7" s="25">
        <v>165.86</v>
      </c>
      <c r="CC7" s="25">
        <v>170.21</v>
      </c>
      <c r="CD7" s="25">
        <v>161.93</v>
      </c>
      <c r="CE7" s="25">
        <v>163.69</v>
      </c>
      <c r="CF7" s="25">
        <v>218.42</v>
      </c>
      <c r="CG7" s="25">
        <v>227.27</v>
      </c>
      <c r="CH7" s="25">
        <v>223.98</v>
      </c>
      <c r="CI7" s="25">
        <v>225.09</v>
      </c>
      <c r="CJ7" s="25">
        <v>224.82</v>
      </c>
      <c r="CK7" s="25">
        <v>167.74</v>
      </c>
      <c r="CL7" s="25">
        <v>58.88</v>
      </c>
      <c r="CM7" s="25">
        <v>58.44</v>
      </c>
      <c r="CN7" s="25">
        <v>56.76</v>
      </c>
      <c r="CO7" s="25">
        <v>61.81</v>
      </c>
      <c r="CP7" s="25">
        <v>58.96</v>
      </c>
      <c r="CQ7" s="25">
        <v>50.24</v>
      </c>
      <c r="CR7" s="25">
        <v>50.29</v>
      </c>
      <c r="CS7" s="25">
        <v>49.64</v>
      </c>
      <c r="CT7" s="25">
        <v>49.38</v>
      </c>
      <c r="CU7" s="25">
        <v>50.09</v>
      </c>
      <c r="CV7" s="25">
        <v>60.29</v>
      </c>
      <c r="CW7" s="25">
        <v>67.34</v>
      </c>
      <c r="CX7" s="25">
        <v>65.680000000000007</v>
      </c>
      <c r="CY7" s="25">
        <v>65.84</v>
      </c>
      <c r="CZ7" s="25">
        <v>60.55</v>
      </c>
      <c r="DA7" s="25">
        <v>61.95</v>
      </c>
      <c r="DB7" s="25">
        <v>78.650000000000006</v>
      </c>
      <c r="DC7" s="25">
        <v>77.73</v>
      </c>
      <c r="DD7" s="25">
        <v>78.09</v>
      </c>
      <c r="DE7" s="25">
        <v>78.010000000000005</v>
      </c>
      <c r="DF7" s="25">
        <v>77.599999999999994</v>
      </c>
      <c r="DG7" s="25">
        <v>90.12</v>
      </c>
      <c r="DH7" s="25">
        <v>42.5</v>
      </c>
      <c r="DI7" s="25">
        <v>43.38</v>
      </c>
      <c r="DJ7" s="25">
        <v>44.75</v>
      </c>
      <c r="DK7" s="25">
        <v>45.8</v>
      </c>
      <c r="DL7" s="25">
        <v>46.97</v>
      </c>
      <c r="DM7" s="25">
        <v>45.14</v>
      </c>
      <c r="DN7" s="25">
        <v>45.85</v>
      </c>
      <c r="DO7" s="25">
        <v>47.31</v>
      </c>
      <c r="DP7" s="25">
        <v>47.5</v>
      </c>
      <c r="DQ7" s="25">
        <v>48.41</v>
      </c>
      <c r="DR7" s="25">
        <v>50.88</v>
      </c>
      <c r="DS7" s="25">
        <v>31.16</v>
      </c>
      <c r="DT7" s="25">
        <v>36.15</v>
      </c>
      <c r="DU7" s="25">
        <v>37.299999999999997</v>
      </c>
      <c r="DV7" s="25">
        <v>37.270000000000003</v>
      </c>
      <c r="DW7" s="25">
        <v>36.590000000000003</v>
      </c>
      <c r="DX7" s="25">
        <v>13.58</v>
      </c>
      <c r="DY7" s="25">
        <v>14.13</v>
      </c>
      <c r="DZ7" s="25">
        <v>16.77</v>
      </c>
      <c r="EA7" s="25">
        <v>17.399999999999999</v>
      </c>
      <c r="EB7" s="25">
        <v>18.64</v>
      </c>
      <c r="EC7" s="25">
        <v>22.3</v>
      </c>
      <c r="ED7" s="25">
        <v>1.08</v>
      </c>
      <c r="EE7" s="25">
        <v>0.99</v>
      </c>
      <c r="EF7" s="25">
        <v>0.98</v>
      </c>
      <c r="EG7" s="25">
        <v>1.28</v>
      </c>
      <c r="EH7" s="25">
        <v>0.79</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2023-02-17T07:24:47Z</cp:lastPrinted>
  <dcterms:created xsi:type="dcterms:W3CDTF">2022-12-01T01:06:28Z</dcterms:created>
  <dcterms:modified xsi:type="dcterms:W3CDTF">2023-02-17T07:27:34Z</dcterms:modified>
  <cp:category/>
</cp:coreProperties>
</file>