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2"/>
  </bookViews>
  <sheets>
    <sheet name="移動" sheetId="1" r:id="rId1"/>
    <sheet name="市町村間移動" sheetId="2" r:id="rId2"/>
    <sheet name="県外ﾌﾞﾛｯｸ別移動" sheetId="3" r:id="rId3"/>
  </sheets>
  <definedNames>
    <definedName name="CITY">'市町村間移動'!$B$5:$S$22,'市町村間移動'!$R$3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<sst xmlns="http://schemas.openxmlformats.org/spreadsheetml/2006/main" count="160" uniqueCount="81">
  <si>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</si>
  <si>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</si>
  <si>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</si>
  <si>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</si>
  <si>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</si>
  <si>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</si>
  <si>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</si>
  <si>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</si>
  <si>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</si>
  <si>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</si>
  <si>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</si>
  <si>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</si>
  <si>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</si>
  <si>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</si>
  <si>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</si>
  <si>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</si>
  <si>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</si>
  <si>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</si>
  <si>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</si>
  <si>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</si>
  <si>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</si>
  <si>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</si>
  <si>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</si>
  <si>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</si>
  <si>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</si>
  <si>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</si>
  <si>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</si>
  <si>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</si>
  <si>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</si>
  <si>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</si>
  <si>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</si>
  <si>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</si>
  <si>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</si>
  <si>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</si>
  <si>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</si>
  <si>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</si>
  <si>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</si>
  <si>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</si>
  <si>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</si>
  <si>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</si>
  <si>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</si>
  <si>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</si>
  <si>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</si>
  <si>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</si>
  <si>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</si>
  <si>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</si>
  <si>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</si>
  <si>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</si>
  <si>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</si>
  <si>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</si>
  <si>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</si>
  <si>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</si>
  <si>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</si>
  <si>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</si>
  <si>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</si>
  <si>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</si>
  <si>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</si>
  <si>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</si>
  <si>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</si>
  <si>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</si>
  <si>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</si>
  <si>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</si>
  <si>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</si>
  <si>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</si>
  <si>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</si>
  <si>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</si>
  <si>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</si>
  <si>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</si>
  <si>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</si>
  <si>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</si>
  <si>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</si>
  <si>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</si>
  <si>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</si>
  <si>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</si>
  <si>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</si>
  <si>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</si>
  <si>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</si>
  <si>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</si>
  <si>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</si>
  <si>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平成23年3月分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</si>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</sst>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3" fillId="33" borderId="10" xfId="63" applyNumberFormat="1" applyFont="1" applyFill="1" applyBorder="1">
      <alignment vertical="center"/>
      <protection/>
    </xf>
    <xf numFmtId="177" fontId="3" fillId="0" borderId="10" xfId="63" applyNumberFormat="1" applyFont="1" applyBorder="1">
      <alignment vertical="center"/>
      <protection/>
    </xf>
    <xf numFmtId="177" fontId="3" fillId="0" borderId="11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7" fontId="3" fillId="33" borderId="12" xfId="63" applyNumberFormat="1" applyFont="1" applyFill="1" applyBorder="1">
      <alignment vertical="center"/>
      <protection/>
    </xf>
    <xf numFmtId="177" fontId="3" fillId="33" borderId="13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0" fontId="4" fillId="33" borderId="15" xfId="63" applyFont="1" applyFill="1" applyBorder="1" applyAlignment="1">
      <alignment horizontal="distributed" vertical="center"/>
      <protection/>
    </xf>
    <xf numFmtId="0" fontId="4" fillId="0" borderId="15" xfId="63" applyFont="1" applyBorder="1" applyAlignment="1">
      <alignment horizontal="distributed" vertical="center"/>
      <protection/>
    </xf>
    <xf numFmtId="0" fontId="4" fillId="0" borderId="16" xfId="63" applyFont="1" applyBorder="1" applyAlignment="1">
      <alignment horizontal="distributed" vertical="center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33" borderId="18" xfId="63" applyFont="1" applyFill="1" applyBorder="1" applyAlignment="1">
      <alignment horizontal="center" vertical="center" shrinkToFit="1"/>
      <protection/>
    </xf>
    <xf numFmtId="0" fontId="4" fillId="28" borderId="19" xfId="63" applyFont="1" applyFill="1" applyBorder="1" applyAlignment="1">
      <alignment horizontal="distributed" vertical="center"/>
      <protection/>
    </xf>
    <xf numFmtId="0" fontId="46" fillId="33" borderId="20" xfId="63" applyFont="1" applyFill="1" applyBorder="1" applyAlignment="1">
      <alignment horizontal="distributed" vertical="center"/>
      <protection/>
    </xf>
    <xf numFmtId="0" fontId="4" fillId="28" borderId="21" xfId="63" applyFont="1" applyFill="1" applyBorder="1" applyAlignment="1">
      <alignment horizontal="distributed" vertical="center"/>
      <protection/>
    </xf>
    <xf numFmtId="177" fontId="3" fillId="33" borderId="22" xfId="63" applyNumberFormat="1" applyFont="1" applyFill="1" applyBorder="1">
      <alignment vertical="center"/>
      <protection/>
    </xf>
    <xf numFmtId="177" fontId="3" fillId="0" borderId="22" xfId="63" applyNumberFormat="1" applyFont="1" applyBorder="1">
      <alignment vertical="center"/>
      <protection/>
    </xf>
    <xf numFmtId="177" fontId="3" fillId="0" borderId="23" xfId="63" applyNumberFormat="1" applyFont="1" applyBorder="1">
      <alignment vertical="center"/>
      <protection/>
    </xf>
    <xf numFmtId="0" fontId="4" fillId="28" borderId="24" xfId="63" applyFont="1" applyFill="1" applyBorder="1" applyAlignment="1">
      <alignment horizontal="distributed" vertical="center"/>
      <protection/>
    </xf>
    <xf numFmtId="177" fontId="3" fillId="33" borderId="25" xfId="63" applyNumberFormat="1" applyFont="1" applyFill="1" applyBorder="1">
      <alignment vertical="center"/>
      <protection/>
    </xf>
    <xf numFmtId="177" fontId="3" fillId="0" borderId="25" xfId="63" applyNumberFormat="1" applyFont="1" applyBorder="1">
      <alignment vertical="center"/>
      <protection/>
    </xf>
    <xf numFmtId="177" fontId="3" fillId="0" borderId="26" xfId="63" applyNumberFormat="1" applyFont="1" applyBorder="1">
      <alignment vertical="center"/>
      <protection/>
    </xf>
    <xf numFmtId="0" fontId="4" fillId="28" borderId="27" xfId="63" applyFont="1" applyFill="1" applyBorder="1" applyAlignment="1">
      <alignment horizontal="distributed" vertical="center"/>
      <protection/>
    </xf>
    <xf numFmtId="177" fontId="3" fillId="33" borderId="28" xfId="63" applyNumberFormat="1" applyFont="1" applyFill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0" fontId="4" fillId="28" borderId="30" xfId="63" applyFont="1" applyFill="1" applyBorder="1" applyAlignment="1">
      <alignment horizontal="distributed" vertical="center"/>
      <protection/>
    </xf>
    <xf numFmtId="177" fontId="3" fillId="33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2" xfId="63" applyNumberFormat="1" applyFont="1" applyBorder="1">
      <alignment vertical="center"/>
      <protection/>
    </xf>
    <xf numFmtId="0" fontId="4" fillId="28" borderId="33" xfId="63" applyFont="1" applyFill="1" applyBorder="1" applyAlignment="1">
      <alignment horizontal="distributed" vertical="center"/>
      <protection/>
    </xf>
    <xf numFmtId="177" fontId="3" fillId="33" borderId="34" xfId="63" applyNumberFormat="1" applyFont="1" applyFill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0" fontId="4" fillId="28" borderId="36" xfId="63" applyFont="1" applyFill="1" applyBorder="1" applyAlignment="1">
      <alignment horizontal="distributed" vertical="center"/>
      <protection/>
    </xf>
    <xf numFmtId="0" fontId="4" fillId="28" borderId="37" xfId="63" applyFont="1" applyFill="1" applyBorder="1" applyAlignment="1">
      <alignment horizontal="distributed" vertical="center"/>
      <protection/>
    </xf>
    <xf numFmtId="177" fontId="3" fillId="33" borderId="38" xfId="63" applyNumberFormat="1" applyFont="1" applyFill="1" applyBorder="1">
      <alignment vertical="center"/>
      <protection/>
    </xf>
    <xf numFmtId="177" fontId="3" fillId="33" borderId="39" xfId="63" applyNumberFormat="1" applyFont="1" applyFill="1" applyBorder="1">
      <alignment vertical="center"/>
      <protection/>
    </xf>
    <xf numFmtId="177" fontId="3" fillId="0" borderId="38" xfId="63" applyNumberFormat="1" applyFont="1" applyBorder="1">
      <alignment vertical="center"/>
      <protection/>
    </xf>
    <xf numFmtId="177" fontId="3" fillId="0" borderId="39" xfId="63" applyNumberFormat="1" applyFont="1" applyBorder="1">
      <alignment vertical="center"/>
      <protection/>
    </xf>
    <xf numFmtId="177" fontId="3" fillId="0" borderId="40" xfId="63" applyNumberFormat="1" applyFont="1" applyBorder="1">
      <alignment vertical="center"/>
      <protection/>
    </xf>
    <xf numFmtId="177" fontId="3" fillId="0" borderId="41" xfId="63" applyNumberFormat="1" applyFont="1" applyBorder="1">
      <alignment vertical="center"/>
      <protection/>
    </xf>
    <xf numFmtId="177" fontId="3" fillId="33" borderId="42" xfId="63" applyNumberFormat="1" applyFont="1" applyFill="1" applyBorder="1">
      <alignment vertical="center"/>
      <protection/>
    </xf>
    <xf numFmtId="177" fontId="3" fillId="0" borderId="42" xfId="63" applyNumberFormat="1" applyFont="1" applyBorder="1">
      <alignment vertical="center"/>
      <protection/>
    </xf>
    <xf numFmtId="177" fontId="3" fillId="0" borderId="43" xfId="63" applyNumberFormat="1" applyFont="1" applyBorder="1">
      <alignment vertical="center"/>
      <protection/>
    </xf>
    <xf numFmtId="0" fontId="4" fillId="28" borderId="44" xfId="63" applyFont="1" applyFill="1" applyBorder="1" applyAlignment="1">
      <alignment horizontal="center" vertical="center" shrinkToFit="1"/>
      <protection/>
    </xf>
    <xf numFmtId="178" fontId="4" fillId="34" borderId="45" xfId="63" applyNumberFormat="1" applyFont="1" applyFill="1" applyBorder="1" applyAlignment="1">
      <alignment horizontal="center" vertical="center"/>
      <protection/>
    </xf>
    <xf numFmtId="178" fontId="3" fillId="0" borderId="22" xfId="63" applyNumberFormat="1" applyFont="1" applyBorder="1">
      <alignment vertical="center"/>
      <protection/>
    </xf>
    <xf numFmtId="178" fontId="3" fillId="0" borderId="46" xfId="63" applyNumberFormat="1" applyFont="1" applyBorder="1">
      <alignment vertical="center"/>
      <protection/>
    </xf>
    <xf numFmtId="177" fontId="3" fillId="33" borderId="47" xfId="63" applyNumberFormat="1" applyFont="1" applyFill="1" applyBorder="1">
      <alignment vertical="center"/>
      <protection/>
    </xf>
    <xf numFmtId="0" fontId="4" fillId="28" borderId="48" xfId="63" applyFont="1" applyFill="1" applyBorder="1" applyAlignment="1">
      <alignment horizontal="center" vertical="center" shrinkToFit="1"/>
      <protection/>
    </xf>
    <xf numFmtId="178" fontId="3" fillId="0" borderId="49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4" borderId="50" xfId="63" applyNumberFormat="1" applyFont="1" applyFill="1" applyBorder="1" applyAlignment="1">
      <alignment horizontal="center" vertical="center"/>
      <protection/>
    </xf>
    <xf numFmtId="177" fontId="3" fillId="33" borderId="51" xfId="63" applyNumberFormat="1" applyFont="1" applyFill="1" applyBorder="1">
      <alignment vertical="center"/>
      <protection/>
    </xf>
    <xf numFmtId="0" fontId="4" fillId="28" borderId="52" xfId="63" applyFont="1" applyFill="1" applyBorder="1" applyAlignment="1">
      <alignment horizontal="center" vertical="center" shrinkToFit="1"/>
      <protection/>
    </xf>
    <xf numFmtId="178" fontId="3" fillId="0" borderId="53" xfId="63" applyNumberFormat="1" applyFont="1" applyBorder="1">
      <alignment vertical="center"/>
      <protection/>
    </xf>
    <xf numFmtId="178" fontId="4" fillId="34" borderId="28" xfId="63" applyNumberFormat="1" applyFont="1" applyFill="1" applyBorder="1" applyAlignment="1">
      <alignment horizontal="center" vertical="center"/>
      <protection/>
    </xf>
    <xf numFmtId="178" fontId="3" fillId="0" borderId="28" xfId="63" applyNumberFormat="1" applyFont="1" applyBorder="1">
      <alignment vertical="center"/>
      <protection/>
    </xf>
    <xf numFmtId="178" fontId="3" fillId="0" borderId="54" xfId="63" applyNumberFormat="1" applyFont="1" applyBorder="1">
      <alignment vertical="center"/>
      <protection/>
    </xf>
    <xf numFmtId="177" fontId="3" fillId="33" borderId="55" xfId="63" applyNumberFormat="1" applyFont="1" applyFill="1" applyBorder="1">
      <alignment vertical="center"/>
      <protection/>
    </xf>
    <xf numFmtId="0" fontId="4" fillId="28" borderId="21" xfId="63" applyFont="1" applyFill="1" applyBorder="1" applyAlignment="1">
      <alignment horizontal="distributed" vertical="center" shrinkToFit="1"/>
      <protection/>
    </xf>
    <xf numFmtId="177" fontId="3" fillId="33" borderId="45" xfId="63" applyNumberFormat="1" applyFont="1" applyFill="1" applyBorder="1">
      <alignment vertical="center"/>
      <protection/>
    </xf>
    <xf numFmtId="0" fontId="4" fillId="28" borderId="56" xfId="63" applyFont="1" applyFill="1" applyBorder="1" applyAlignment="1">
      <alignment horizontal="distributed" vertical="center" shrinkToFit="1"/>
      <protection/>
    </xf>
    <xf numFmtId="177" fontId="3" fillId="33" borderId="57" xfId="63" applyNumberFormat="1" applyFont="1" applyFill="1" applyBorder="1">
      <alignment vertical="center"/>
      <protection/>
    </xf>
    <xf numFmtId="0" fontId="4" fillId="28" borderId="27" xfId="63" applyFont="1" applyFill="1" applyBorder="1" applyAlignment="1">
      <alignment horizontal="center" vertical="center" shrinkToFit="1"/>
      <protection/>
    </xf>
    <xf numFmtId="0" fontId="4" fillId="28" borderId="27" xfId="63" applyFont="1" applyFill="1" applyBorder="1" applyAlignment="1">
      <alignment horizontal="distributed" vertical="center" shrinkToFit="1"/>
      <protection/>
    </xf>
    <xf numFmtId="177" fontId="3" fillId="33" borderId="53" xfId="63" applyNumberFormat="1" applyFont="1" applyFill="1" applyBorder="1">
      <alignment vertical="center"/>
      <protection/>
    </xf>
    <xf numFmtId="0" fontId="4" fillId="28" borderId="30" xfId="63" applyFont="1" applyFill="1" applyBorder="1" applyAlignment="1">
      <alignment horizontal="distributed" vertical="center" shrinkToFit="1"/>
      <protection/>
    </xf>
    <xf numFmtId="177" fontId="3" fillId="33" borderId="58" xfId="63" applyNumberFormat="1" applyFont="1" applyFill="1" applyBorder="1">
      <alignment vertical="center"/>
      <protection/>
    </xf>
    <xf numFmtId="0" fontId="4" fillId="28" borderId="36" xfId="63" applyFont="1" applyFill="1" applyBorder="1" applyAlignment="1">
      <alignment horizontal="distributed" vertical="center" shrinkToFit="1"/>
      <protection/>
    </xf>
    <xf numFmtId="177" fontId="3" fillId="33" borderId="59" xfId="63" applyNumberFormat="1" applyFont="1" applyFill="1" applyBorder="1">
      <alignment vertical="center"/>
      <protection/>
    </xf>
    <xf numFmtId="0" fontId="12" fillId="28" borderId="60" xfId="63" applyFont="1" applyFill="1" applyBorder="1" applyAlignment="1">
      <alignment horizontal="distributed" vertical="center"/>
      <protection/>
    </xf>
    <xf numFmtId="0" fontId="12" fillId="28" borderId="61" xfId="63" applyFont="1" applyFill="1" applyBorder="1" applyAlignment="1">
      <alignment horizontal="distributed" vertical="center"/>
      <protection/>
    </xf>
    <xf numFmtId="0" fontId="12" fillId="28" borderId="62" xfId="63" applyFont="1" applyFill="1" applyBorder="1" applyAlignment="1">
      <alignment horizontal="distributed" vertical="center"/>
      <protection/>
    </xf>
    <xf numFmtId="0" fontId="12" fillId="28" borderId="59" xfId="63" applyFont="1" applyFill="1" applyBorder="1" applyAlignment="1">
      <alignment horizontal="distributed" vertical="center"/>
      <protection/>
    </xf>
    <xf numFmtId="0" fontId="12" fillId="28" borderId="63" xfId="63" applyFont="1" applyFill="1" applyBorder="1" applyAlignment="1">
      <alignment horizontal="distributed" vertical="center"/>
      <protection/>
    </xf>
    <xf numFmtId="0" fontId="12" fillId="28" borderId="57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14" xfId="64" applyNumberFormat="1" applyFont="1" applyBorder="1" applyAlignment="1">
      <alignment horizontal="center" vertical="center"/>
      <protection/>
    </xf>
    <xf numFmtId="0" fontId="4" fillId="28" borderId="64" xfId="63" applyFont="1" applyFill="1" applyBorder="1" applyAlignment="1">
      <alignment horizontal="distributed" vertical="center"/>
      <protection/>
    </xf>
    <xf numFmtId="0" fontId="4" fillId="28" borderId="15" xfId="63" applyFont="1" applyFill="1" applyBorder="1" applyAlignment="1">
      <alignment horizontal="distributed" vertical="center"/>
      <protection/>
    </xf>
    <xf numFmtId="0" fontId="4" fillId="28" borderId="65" xfId="63" applyFont="1" applyFill="1" applyBorder="1" applyAlignment="1">
      <alignment horizontal="distributed" vertical="center"/>
      <protection/>
    </xf>
    <xf numFmtId="0" fontId="4" fillId="28" borderId="66" xfId="63" applyFont="1" applyFill="1" applyBorder="1" applyAlignment="1">
      <alignment horizontal="distributed"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67" xfId="63" applyFont="1" applyFill="1" applyBorder="1" applyAlignment="1">
      <alignment horizontal="distributed" vertical="center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68" xfId="63" applyFont="1" applyFill="1" applyBorder="1" applyAlignment="1">
      <alignment horizontal="distributed" vertical="center"/>
      <protection/>
    </xf>
    <xf numFmtId="0" fontId="12" fillId="28" borderId="69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64" xfId="65" applyFont="1" applyBorder="1" applyAlignment="1">
      <alignment horizontal="center" vertical="center"/>
      <protection/>
    </xf>
    <xf numFmtId="0" fontId="4" fillId="0" borderId="65" xfId="65" applyFont="1" applyBorder="1" applyAlignment="1">
      <alignment horizontal="center" vertical="center"/>
      <protection/>
    </xf>
    <xf numFmtId="0" fontId="4" fillId="28" borderId="68" xfId="63" applyFont="1" applyFill="1" applyBorder="1" applyAlignment="1">
      <alignment horizontal="distributed" vertical="center"/>
      <protection/>
    </xf>
    <xf numFmtId="0" fontId="4" fillId="28" borderId="70" xfId="63" applyFont="1" applyFill="1" applyBorder="1" applyAlignment="1">
      <alignment horizontal="distributed" vertical="center"/>
      <protection/>
    </xf>
    <xf numFmtId="0" fontId="4" fillId="28" borderId="71" xfId="63" applyFont="1" applyFill="1" applyBorder="1" applyAlignment="1">
      <alignment horizontal="distributed" vertical="center"/>
      <protection/>
    </xf>
    <xf numFmtId="0" fontId="4" fillId="28" borderId="6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9" customWidth="1"/>
    <col min="17" max="16384" width="8.00390625" style="1" customWidth="1"/>
  </cols>
  <sheetData>
    <row r="1" spans="15:16" ht="11.25" customHeight="1">
      <c r="O1" s="94" t="s">
        <v>0</v>
      </c>
      <c r="P1" s="94"/>
    </row>
    <row r="2" spans="1:21" ht="18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96" t="s">
        <v>79</v>
      </c>
      <c r="P3" s="96"/>
      <c r="Q3" s="4"/>
      <c r="R3" s="5"/>
      <c r="S3" s="5"/>
      <c r="T3" s="5"/>
    </row>
    <row r="4" spans="1:16" ht="13.5" customHeight="1">
      <c r="A4" s="97" t="s">
        <v>2</v>
      </c>
      <c r="B4" s="100" t="s">
        <v>3</v>
      </c>
      <c r="C4" s="103" t="s">
        <v>4</v>
      </c>
      <c r="D4" s="103"/>
      <c r="E4" s="103"/>
      <c r="F4" s="103"/>
      <c r="G4" s="103"/>
      <c r="H4" s="103"/>
      <c r="I4" s="103" t="s">
        <v>5</v>
      </c>
      <c r="J4" s="103"/>
      <c r="K4" s="103"/>
      <c r="L4" s="103"/>
      <c r="M4" s="103"/>
      <c r="N4" s="103"/>
      <c r="O4" s="104" t="s">
        <v>6</v>
      </c>
      <c r="P4" s="105"/>
    </row>
    <row r="5" spans="1:16" ht="13.5" customHeight="1">
      <c r="A5" s="98"/>
      <c r="B5" s="101"/>
      <c r="C5" s="87" t="s">
        <v>7</v>
      </c>
      <c r="D5" s="88"/>
      <c r="E5" s="89"/>
      <c r="F5" s="87" t="s">
        <v>8</v>
      </c>
      <c r="G5" s="88"/>
      <c r="H5" s="89"/>
      <c r="I5" s="87" t="s">
        <v>7</v>
      </c>
      <c r="J5" s="88"/>
      <c r="K5" s="89"/>
      <c r="L5" s="87" t="s">
        <v>8</v>
      </c>
      <c r="M5" s="88"/>
      <c r="N5" s="89"/>
      <c r="O5" s="90" t="s">
        <v>7</v>
      </c>
      <c r="P5" s="92" t="s">
        <v>8</v>
      </c>
    </row>
    <row r="6" spans="1:16" ht="13.5" customHeight="1">
      <c r="A6" s="99"/>
      <c r="B6" s="102"/>
      <c r="C6" s="29" t="s">
        <v>9</v>
      </c>
      <c r="D6" s="37" t="s">
        <v>10</v>
      </c>
      <c r="E6" s="41" t="s">
        <v>11</v>
      </c>
      <c r="F6" s="49" t="s">
        <v>9</v>
      </c>
      <c r="G6" s="37" t="s">
        <v>10</v>
      </c>
      <c r="H6" s="50" t="s">
        <v>11</v>
      </c>
      <c r="I6" s="45" t="s">
        <v>9</v>
      </c>
      <c r="J6" s="37" t="s">
        <v>10</v>
      </c>
      <c r="K6" s="50" t="s">
        <v>11</v>
      </c>
      <c r="L6" s="45" t="s">
        <v>9</v>
      </c>
      <c r="M6" s="37" t="s">
        <v>10</v>
      </c>
      <c r="N6" s="33" t="s">
        <v>11</v>
      </c>
      <c r="O6" s="91"/>
      <c r="P6" s="93"/>
    </row>
    <row r="7" spans="1:16" ht="18.75" customHeight="1">
      <c r="A7" s="22" t="s">
        <v>12</v>
      </c>
      <c r="B7" s="6">
        <f>SUM(B8:B9)</f>
        <v>16964</v>
      </c>
      <c r="C7" s="30">
        <f aca="true" t="shared" si="0" ref="C7:P7">SUM(C8:C9)</f>
        <v>3144</v>
      </c>
      <c r="D7" s="38">
        <f t="shared" si="0"/>
        <v>1658</v>
      </c>
      <c r="E7" s="42">
        <f t="shared" si="0"/>
        <v>1486</v>
      </c>
      <c r="F7" s="51">
        <f t="shared" si="0"/>
        <v>3144</v>
      </c>
      <c r="G7" s="38">
        <f t="shared" si="0"/>
        <v>1658</v>
      </c>
      <c r="H7" s="52">
        <f t="shared" si="0"/>
        <v>1486</v>
      </c>
      <c r="I7" s="46">
        <f t="shared" si="0"/>
        <v>3889</v>
      </c>
      <c r="J7" s="38">
        <f t="shared" si="0"/>
        <v>2066</v>
      </c>
      <c r="K7" s="52">
        <f t="shared" si="0"/>
        <v>1823</v>
      </c>
      <c r="L7" s="46">
        <f t="shared" si="0"/>
        <v>6728</v>
      </c>
      <c r="M7" s="38">
        <f t="shared" si="0"/>
        <v>3639</v>
      </c>
      <c r="N7" s="34">
        <f t="shared" si="0"/>
        <v>3089</v>
      </c>
      <c r="O7" s="51">
        <f t="shared" si="0"/>
        <v>21</v>
      </c>
      <c r="P7" s="57">
        <f t="shared" si="0"/>
        <v>38</v>
      </c>
    </row>
    <row r="8" spans="1:16" ht="18.75" customHeight="1">
      <c r="A8" s="22" t="s">
        <v>13</v>
      </c>
      <c r="B8" s="6">
        <f>SUM(B10:B23)</f>
        <v>16070</v>
      </c>
      <c r="C8" s="30">
        <f aca="true" t="shared" si="1" ref="C8:P8">SUM(C10:C23)</f>
        <v>2916</v>
      </c>
      <c r="D8" s="38">
        <f t="shared" si="1"/>
        <v>1553</v>
      </c>
      <c r="E8" s="42">
        <f t="shared" si="1"/>
        <v>1363</v>
      </c>
      <c r="F8" s="51">
        <f t="shared" si="1"/>
        <v>2918</v>
      </c>
      <c r="G8" s="38">
        <f t="shared" si="1"/>
        <v>1537</v>
      </c>
      <c r="H8" s="52">
        <f t="shared" si="1"/>
        <v>1381</v>
      </c>
      <c r="I8" s="46">
        <f t="shared" si="1"/>
        <v>3736</v>
      </c>
      <c r="J8" s="38">
        <f t="shared" si="1"/>
        <v>1978</v>
      </c>
      <c r="K8" s="52">
        <f t="shared" si="1"/>
        <v>1758</v>
      </c>
      <c r="L8" s="46">
        <f t="shared" si="1"/>
        <v>6441</v>
      </c>
      <c r="M8" s="38">
        <f t="shared" si="1"/>
        <v>3468</v>
      </c>
      <c r="N8" s="34">
        <f t="shared" si="1"/>
        <v>2973</v>
      </c>
      <c r="O8" s="51">
        <f t="shared" si="1"/>
        <v>21</v>
      </c>
      <c r="P8" s="57">
        <f t="shared" si="1"/>
        <v>38</v>
      </c>
    </row>
    <row r="9" spans="1:16" ht="18.75" customHeight="1">
      <c r="A9" s="22" t="s">
        <v>14</v>
      </c>
      <c r="B9" s="6">
        <f>SUM(B24,B26,B28)</f>
        <v>894</v>
      </c>
      <c r="C9" s="30">
        <f aca="true" t="shared" si="2" ref="C9:P9">SUM(C24,C26,C28)</f>
        <v>228</v>
      </c>
      <c r="D9" s="38">
        <f t="shared" si="2"/>
        <v>105</v>
      </c>
      <c r="E9" s="42">
        <f t="shared" si="2"/>
        <v>123</v>
      </c>
      <c r="F9" s="51">
        <f t="shared" si="2"/>
        <v>226</v>
      </c>
      <c r="G9" s="38">
        <f t="shared" si="2"/>
        <v>121</v>
      </c>
      <c r="H9" s="52">
        <f t="shared" si="2"/>
        <v>105</v>
      </c>
      <c r="I9" s="46">
        <f t="shared" si="2"/>
        <v>153</v>
      </c>
      <c r="J9" s="38">
        <f t="shared" si="2"/>
        <v>88</v>
      </c>
      <c r="K9" s="52">
        <f t="shared" si="2"/>
        <v>65</v>
      </c>
      <c r="L9" s="46">
        <f t="shared" si="2"/>
        <v>287</v>
      </c>
      <c r="M9" s="38">
        <f t="shared" si="2"/>
        <v>171</v>
      </c>
      <c r="N9" s="34">
        <f t="shared" si="2"/>
        <v>116</v>
      </c>
      <c r="O9" s="51">
        <f t="shared" si="2"/>
        <v>0</v>
      </c>
      <c r="P9" s="57">
        <f t="shared" si="2"/>
        <v>0</v>
      </c>
    </row>
    <row r="10" spans="1:16" ht="18.75" customHeight="1">
      <c r="A10" s="23" t="s">
        <v>15</v>
      </c>
      <c r="B10" s="7">
        <f>SUM(C10,F10,I10,L10,O10:P10)</f>
        <v>7078</v>
      </c>
      <c r="C10" s="31">
        <f>SUM(D10:E10)</f>
        <v>1101</v>
      </c>
      <c r="D10" s="39">
        <v>586</v>
      </c>
      <c r="E10" s="43">
        <v>515</v>
      </c>
      <c r="F10" s="53">
        <f aca="true" t="shared" si="3" ref="F10:F23">SUM(G10:H10)</f>
        <v>832</v>
      </c>
      <c r="G10" s="39">
        <v>461</v>
      </c>
      <c r="H10" s="54">
        <v>371</v>
      </c>
      <c r="I10" s="47">
        <f aca="true" t="shared" si="4" ref="I10:I23">SUM(J10:K10)</f>
        <v>1806</v>
      </c>
      <c r="J10" s="39">
        <v>992</v>
      </c>
      <c r="K10" s="54">
        <v>814</v>
      </c>
      <c r="L10" s="47">
        <f aca="true" t="shared" si="5" ref="L10:L23">SUM(M10:N10)</f>
        <v>3324</v>
      </c>
      <c r="M10" s="39">
        <v>1819</v>
      </c>
      <c r="N10" s="35">
        <v>1505</v>
      </c>
      <c r="O10" s="53">
        <v>12</v>
      </c>
      <c r="P10" s="58">
        <v>3</v>
      </c>
    </row>
    <row r="11" spans="1:16" ht="18.75" customHeight="1">
      <c r="A11" s="23" t="s">
        <v>16</v>
      </c>
      <c r="B11" s="7">
        <f aca="true" t="shared" si="6" ref="B11:B23">SUM(C11,F11,I11,L11,O11:P11)</f>
        <v>2236</v>
      </c>
      <c r="C11" s="31">
        <f aca="true" t="shared" si="7" ref="C11:C23">SUM(D11:E11)</f>
        <v>398</v>
      </c>
      <c r="D11" s="39">
        <v>184</v>
      </c>
      <c r="E11" s="43">
        <v>214</v>
      </c>
      <c r="F11" s="53">
        <f t="shared" si="3"/>
        <v>343</v>
      </c>
      <c r="G11" s="39">
        <v>171</v>
      </c>
      <c r="H11" s="54">
        <v>172</v>
      </c>
      <c r="I11" s="47">
        <f t="shared" si="4"/>
        <v>612</v>
      </c>
      <c r="J11" s="39">
        <v>306</v>
      </c>
      <c r="K11" s="54">
        <v>306</v>
      </c>
      <c r="L11" s="47">
        <f t="shared" si="5"/>
        <v>853</v>
      </c>
      <c r="M11" s="39">
        <v>451</v>
      </c>
      <c r="N11" s="35">
        <v>402</v>
      </c>
      <c r="O11" s="53">
        <v>5</v>
      </c>
      <c r="P11" s="58">
        <v>25</v>
      </c>
    </row>
    <row r="12" spans="1:16" ht="18.75" customHeight="1">
      <c r="A12" s="23" t="s">
        <v>17</v>
      </c>
      <c r="B12" s="7">
        <f t="shared" si="6"/>
        <v>1210</v>
      </c>
      <c r="C12" s="31">
        <f t="shared" si="7"/>
        <v>193</v>
      </c>
      <c r="D12" s="39">
        <v>103</v>
      </c>
      <c r="E12" s="43">
        <v>90</v>
      </c>
      <c r="F12" s="53">
        <f t="shared" si="3"/>
        <v>227</v>
      </c>
      <c r="G12" s="39">
        <v>126</v>
      </c>
      <c r="H12" s="54">
        <v>101</v>
      </c>
      <c r="I12" s="47">
        <f t="shared" si="4"/>
        <v>349</v>
      </c>
      <c r="J12" s="39">
        <v>198</v>
      </c>
      <c r="K12" s="54">
        <v>151</v>
      </c>
      <c r="L12" s="47">
        <f t="shared" si="5"/>
        <v>440</v>
      </c>
      <c r="M12" s="39">
        <v>235</v>
      </c>
      <c r="N12" s="35">
        <v>205</v>
      </c>
      <c r="O12" s="53">
        <v>1</v>
      </c>
      <c r="P12" s="58">
        <v>0</v>
      </c>
    </row>
    <row r="13" spans="1:16" ht="18.75" customHeight="1">
      <c r="A13" s="23" t="s">
        <v>18</v>
      </c>
      <c r="B13" s="7">
        <f t="shared" si="6"/>
        <v>1025</v>
      </c>
      <c r="C13" s="31">
        <f t="shared" si="7"/>
        <v>157</v>
      </c>
      <c r="D13" s="39">
        <v>88</v>
      </c>
      <c r="E13" s="43">
        <v>69</v>
      </c>
      <c r="F13" s="53">
        <f t="shared" si="3"/>
        <v>199</v>
      </c>
      <c r="G13" s="39">
        <v>101</v>
      </c>
      <c r="H13" s="54">
        <v>98</v>
      </c>
      <c r="I13" s="47">
        <f t="shared" si="4"/>
        <v>201</v>
      </c>
      <c r="J13" s="39">
        <v>104</v>
      </c>
      <c r="K13" s="54">
        <v>97</v>
      </c>
      <c r="L13" s="47">
        <f t="shared" si="5"/>
        <v>467</v>
      </c>
      <c r="M13" s="39">
        <v>247</v>
      </c>
      <c r="N13" s="35">
        <v>220</v>
      </c>
      <c r="O13" s="53">
        <v>1</v>
      </c>
      <c r="P13" s="58">
        <v>0</v>
      </c>
    </row>
    <row r="14" spans="1:16" ht="18.75" customHeight="1">
      <c r="A14" s="23" t="s">
        <v>19</v>
      </c>
      <c r="B14" s="7">
        <f t="shared" si="6"/>
        <v>721</v>
      </c>
      <c r="C14" s="31">
        <f t="shared" si="7"/>
        <v>146</v>
      </c>
      <c r="D14" s="39">
        <v>88</v>
      </c>
      <c r="E14" s="43">
        <v>58</v>
      </c>
      <c r="F14" s="53">
        <f t="shared" si="3"/>
        <v>204</v>
      </c>
      <c r="G14" s="39">
        <v>96</v>
      </c>
      <c r="H14" s="54">
        <v>108</v>
      </c>
      <c r="I14" s="47">
        <f t="shared" si="4"/>
        <v>121</v>
      </c>
      <c r="J14" s="39">
        <v>48</v>
      </c>
      <c r="K14" s="54">
        <v>73</v>
      </c>
      <c r="L14" s="47">
        <f t="shared" si="5"/>
        <v>249</v>
      </c>
      <c r="M14" s="39">
        <v>126</v>
      </c>
      <c r="N14" s="35">
        <v>123</v>
      </c>
      <c r="O14" s="53">
        <v>1</v>
      </c>
      <c r="P14" s="58">
        <v>0</v>
      </c>
    </row>
    <row r="15" spans="1:16" ht="18.75" customHeight="1">
      <c r="A15" s="23" t="s">
        <v>20</v>
      </c>
      <c r="B15" s="7">
        <f t="shared" si="6"/>
        <v>433</v>
      </c>
      <c r="C15" s="31">
        <f t="shared" si="7"/>
        <v>100</v>
      </c>
      <c r="D15" s="39">
        <v>55</v>
      </c>
      <c r="E15" s="43">
        <v>45</v>
      </c>
      <c r="F15" s="53">
        <f t="shared" si="3"/>
        <v>108</v>
      </c>
      <c r="G15" s="39">
        <v>48</v>
      </c>
      <c r="H15" s="54">
        <v>60</v>
      </c>
      <c r="I15" s="47">
        <f t="shared" si="4"/>
        <v>72</v>
      </c>
      <c r="J15" s="39">
        <v>46</v>
      </c>
      <c r="K15" s="54">
        <v>26</v>
      </c>
      <c r="L15" s="47">
        <f t="shared" si="5"/>
        <v>153</v>
      </c>
      <c r="M15" s="39">
        <v>96</v>
      </c>
      <c r="N15" s="35">
        <v>57</v>
      </c>
      <c r="O15" s="53">
        <v>0</v>
      </c>
      <c r="P15" s="58">
        <v>0</v>
      </c>
    </row>
    <row r="16" spans="1:16" ht="18.75" customHeight="1">
      <c r="A16" s="23" t="s">
        <v>21</v>
      </c>
      <c r="B16" s="7">
        <f t="shared" si="6"/>
        <v>187</v>
      </c>
      <c r="C16" s="31">
        <f t="shared" si="7"/>
        <v>48</v>
      </c>
      <c r="D16" s="39">
        <v>25</v>
      </c>
      <c r="E16" s="43">
        <v>23</v>
      </c>
      <c r="F16" s="53">
        <f t="shared" si="3"/>
        <v>60</v>
      </c>
      <c r="G16" s="39">
        <v>32</v>
      </c>
      <c r="H16" s="54">
        <v>28</v>
      </c>
      <c r="I16" s="47">
        <f t="shared" si="4"/>
        <v>31</v>
      </c>
      <c r="J16" s="39">
        <v>16</v>
      </c>
      <c r="K16" s="54">
        <v>15</v>
      </c>
      <c r="L16" s="47">
        <f t="shared" si="5"/>
        <v>48</v>
      </c>
      <c r="M16" s="39">
        <v>23</v>
      </c>
      <c r="N16" s="35">
        <v>25</v>
      </c>
      <c r="O16" s="53">
        <v>0</v>
      </c>
      <c r="P16" s="58">
        <v>0</v>
      </c>
    </row>
    <row r="17" spans="1:16" ht="18.75" customHeight="1">
      <c r="A17" s="23" t="s">
        <v>22</v>
      </c>
      <c r="B17" s="7">
        <f t="shared" si="6"/>
        <v>280</v>
      </c>
      <c r="C17" s="31">
        <f t="shared" si="7"/>
        <v>86</v>
      </c>
      <c r="D17" s="39">
        <v>47</v>
      </c>
      <c r="E17" s="43">
        <v>39</v>
      </c>
      <c r="F17" s="53">
        <f t="shared" si="3"/>
        <v>99</v>
      </c>
      <c r="G17" s="39">
        <v>53</v>
      </c>
      <c r="H17" s="54">
        <v>46</v>
      </c>
      <c r="I17" s="47">
        <f t="shared" si="4"/>
        <v>38</v>
      </c>
      <c r="J17" s="39">
        <v>20</v>
      </c>
      <c r="K17" s="54">
        <v>18</v>
      </c>
      <c r="L17" s="47">
        <f t="shared" si="5"/>
        <v>57</v>
      </c>
      <c r="M17" s="39">
        <v>29</v>
      </c>
      <c r="N17" s="35">
        <v>28</v>
      </c>
      <c r="O17" s="53">
        <v>0</v>
      </c>
      <c r="P17" s="58">
        <v>0</v>
      </c>
    </row>
    <row r="18" spans="1:16" ht="18.75" customHeight="1">
      <c r="A18" s="23" t="s">
        <v>23</v>
      </c>
      <c r="B18" s="7">
        <f t="shared" si="6"/>
        <v>248</v>
      </c>
      <c r="C18" s="31">
        <f t="shared" si="7"/>
        <v>75</v>
      </c>
      <c r="D18" s="39">
        <v>47</v>
      </c>
      <c r="E18" s="43">
        <v>28</v>
      </c>
      <c r="F18" s="53">
        <f t="shared" si="3"/>
        <v>63</v>
      </c>
      <c r="G18" s="39">
        <v>33</v>
      </c>
      <c r="H18" s="54">
        <v>30</v>
      </c>
      <c r="I18" s="47">
        <f t="shared" si="4"/>
        <v>45</v>
      </c>
      <c r="J18" s="39">
        <v>18</v>
      </c>
      <c r="K18" s="54">
        <v>27</v>
      </c>
      <c r="L18" s="47">
        <f t="shared" si="5"/>
        <v>64</v>
      </c>
      <c r="M18" s="39">
        <v>29</v>
      </c>
      <c r="N18" s="35">
        <v>35</v>
      </c>
      <c r="O18" s="53">
        <v>0</v>
      </c>
      <c r="P18" s="58">
        <v>1</v>
      </c>
    </row>
    <row r="19" spans="1:16" ht="18.75" customHeight="1">
      <c r="A19" s="23" t="s">
        <v>24</v>
      </c>
      <c r="B19" s="7">
        <f t="shared" si="6"/>
        <v>453</v>
      </c>
      <c r="C19" s="31">
        <f t="shared" si="7"/>
        <v>113</v>
      </c>
      <c r="D19" s="39">
        <v>68</v>
      </c>
      <c r="E19" s="43">
        <v>45</v>
      </c>
      <c r="F19" s="53">
        <f t="shared" si="3"/>
        <v>157</v>
      </c>
      <c r="G19" s="39">
        <v>86</v>
      </c>
      <c r="H19" s="54">
        <v>71</v>
      </c>
      <c r="I19" s="47">
        <f t="shared" si="4"/>
        <v>51</v>
      </c>
      <c r="J19" s="39">
        <v>27</v>
      </c>
      <c r="K19" s="54">
        <v>24</v>
      </c>
      <c r="L19" s="47">
        <f t="shared" si="5"/>
        <v>131</v>
      </c>
      <c r="M19" s="39">
        <v>73</v>
      </c>
      <c r="N19" s="35">
        <v>58</v>
      </c>
      <c r="O19" s="53">
        <v>0</v>
      </c>
      <c r="P19" s="58">
        <v>1</v>
      </c>
    </row>
    <row r="20" spans="1:16" ht="18.75" customHeight="1">
      <c r="A20" s="23" t="s">
        <v>25</v>
      </c>
      <c r="B20" s="7">
        <f t="shared" si="6"/>
        <v>737</v>
      </c>
      <c r="C20" s="31">
        <f t="shared" si="7"/>
        <v>174</v>
      </c>
      <c r="D20" s="39">
        <v>95</v>
      </c>
      <c r="E20" s="43">
        <v>79</v>
      </c>
      <c r="F20" s="53">
        <f t="shared" si="3"/>
        <v>185</v>
      </c>
      <c r="G20" s="39">
        <v>97</v>
      </c>
      <c r="H20" s="54">
        <v>88</v>
      </c>
      <c r="I20" s="47">
        <f t="shared" si="4"/>
        <v>136</v>
      </c>
      <c r="J20" s="39">
        <v>79</v>
      </c>
      <c r="K20" s="54">
        <v>57</v>
      </c>
      <c r="L20" s="47">
        <f t="shared" si="5"/>
        <v>236</v>
      </c>
      <c r="M20" s="39">
        <v>113</v>
      </c>
      <c r="N20" s="35">
        <v>123</v>
      </c>
      <c r="O20" s="53">
        <v>0</v>
      </c>
      <c r="P20" s="58">
        <v>6</v>
      </c>
    </row>
    <row r="21" spans="1:16" ht="18.75" customHeight="1">
      <c r="A21" s="23" t="s">
        <v>26</v>
      </c>
      <c r="B21" s="7">
        <f t="shared" si="6"/>
        <v>460</v>
      </c>
      <c r="C21" s="31">
        <f t="shared" si="7"/>
        <v>95</v>
      </c>
      <c r="D21" s="39">
        <v>49</v>
      </c>
      <c r="E21" s="43">
        <v>46</v>
      </c>
      <c r="F21" s="53">
        <f t="shared" si="3"/>
        <v>162</v>
      </c>
      <c r="G21" s="39">
        <v>91</v>
      </c>
      <c r="H21" s="54">
        <v>71</v>
      </c>
      <c r="I21" s="47">
        <f t="shared" si="4"/>
        <v>74</v>
      </c>
      <c r="J21" s="39">
        <v>34</v>
      </c>
      <c r="K21" s="54">
        <v>40</v>
      </c>
      <c r="L21" s="47">
        <f t="shared" si="5"/>
        <v>129</v>
      </c>
      <c r="M21" s="39">
        <v>67</v>
      </c>
      <c r="N21" s="35">
        <v>62</v>
      </c>
      <c r="O21" s="53">
        <v>0</v>
      </c>
      <c r="P21" s="58">
        <v>0</v>
      </c>
    </row>
    <row r="22" spans="1:16" ht="18.75" customHeight="1">
      <c r="A22" s="23" t="s">
        <v>27</v>
      </c>
      <c r="B22" s="7">
        <f t="shared" si="6"/>
        <v>617</v>
      </c>
      <c r="C22" s="31">
        <f t="shared" si="7"/>
        <v>119</v>
      </c>
      <c r="D22" s="39">
        <v>54</v>
      </c>
      <c r="E22" s="43">
        <v>65</v>
      </c>
      <c r="F22" s="53">
        <f t="shared" si="3"/>
        <v>162</v>
      </c>
      <c r="G22" s="39">
        <v>80</v>
      </c>
      <c r="H22" s="54">
        <v>82</v>
      </c>
      <c r="I22" s="47">
        <f t="shared" si="4"/>
        <v>141</v>
      </c>
      <c r="J22" s="39">
        <v>55</v>
      </c>
      <c r="K22" s="54">
        <v>86</v>
      </c>
      <c r="L22" s="47">
        <f t="shared" si="5"/>
        <v>192</v>
      </c>
      <c r="M22" s="39">
        <v>98</v>
      </c>
      <c r="N22" s="35">
        <v>94</v>
      </c>
      <c r="O22" s="53">
        <v>1</v>
      </c>
      <c r="P22" s="58">
        <v>2</v>
      </c>
    </row>
    <row r="23" spans="1:16" ht="18.75" customHeight="1">
      <c r="A23" s="23" t="s">
        <v>74</v>
      </c>
      <c r="B23" s="7">
        <f t="shared" si="6"/>
        <v>385</v>
      </c>
      <c r="C23" s="31">
        <f t="shared" si="7"/>
        <v>111</v>
      </c>
      <c r="D23" s="39">
        <v>64</v>
      </c>
      <c r="E23" s="43">
        <v>47</v>
      </c>
      <c r="F23" s="53">
        <f t="shared" si="3"/>
        <v>117</v>
      </c>
      <c r="G23" s="39">
        <v>62</v>
      </c>
      <c r="H23" s="54">
        <v>55</v>
      </c>
      <c r="I23" s="47">
        <f t="shared" si="4"/>
        <v>59</v>
      </c>
      <c r="J23" s="39">
        <v>35</v>
      </c>
      <c r="K23" s="54">
        <v>24</v>
      </c>
      <c r="L23" s="47">
        <f t="shared" si="5"/>
        <v>98</v>
      </c>
      <c r="M23" s="39">
        <v>62</v>
      </c>
      <c r="N23" s="35">
        <v>36</v>
      </c>
      <c r="O23" s="53">
        <v>0</v>
      </c>
      <c r="P23" s="58">
        <v>0</v>
      </c>
    </row>
    <row r="24" spans="1:16" ht="18.75" customHeight="1">
      <c r="A24" s="22" t="s">
        <v>29</v>
      </c>
      <c r="B24" s="6">
        <f>B25</f>
        <v>11</v>
      </c>
      <c r="C24" s="30">
        <f aca="true" t="shared" si="8" ref="C24:P24">C25</f>
        <v>0</v>
      </c>
      <c r="D24" s="38">
        <f t="shared" si="8"/>
        <v>0</v>
      </c>
      <c r="E24" s="42">
        <f t="shared" si="8"/>
        <v>0</v>
      </c>
      <c r="F24" s="51">
        <f t="shared" si="8"/>
        <v>6</v>
      </c>
      <c r="G24" s="38">
        <f t="shared" si="8"/>
        <v>2</v>
      </c>
      <c r="H24" s="52">
        <f t="shared" si="8"/>
        <v>4</v>
      </c>
      <c r="I24" s="46">
        <f t="shared" si="8"/>
        <v>1</v>
      </c>
      <c r="J24" s="38">
        <f t="shared" si="8"/>
        <v>1</v>
      </c>
      <c r="K24" s="52">
        <f t="shared" si="8"/>
        <v>0</v>
      </c>
      <c r="L24" s="46">
        <f t="shared" si="8"/>
        <v>4</v>
      </c>
      <c r="M24" s="38">
        <f t="shared" si="8"/>
        <v>1</v>
      </c>
      <c r="N24" s="34">
        <f t="shared" si="8"/>
        <v>3</v>
      </c>
      <c r="O24" s="51">
        <f t="shared" si="8"/>
        <v>0</v>
      </c>
      <c r="P24" s="57">
        <f t="shared" si="8"/>
        <v>0</v>
      </c>
    </row>
    <row r="25" spans="1:16" ht="18.75" customHeight="1">
      <c r="A25" s="23" t="s">
        <v>75</v>
      </c>
      <c r="B25" s="7">
        <f>SUM(C25,F25,I25,L25,O25:P25)</f>
        <v>11</v>
      </c>
      <c r="C25" s="31">
        <f>SUM(D25:E25)</f>
        <v>0</v>
      </c>
      <c r="D25" s="39">
        <v>0</v>
      </c>
      <c r="E25" s="43">
        <v>0</v>
      </c>
      <c r="F25" s="53">
        <f>SUM(G25:H25)</f>
        <v>6</v>
      </c>
      <c r="G25" s="39">
        <v>2</v>
      </c>
      <c r="H25" s="54">
        <v>4</v>
      </c>
      <c r="I25" s="47">
        <f>SUM(J25:K25)</f>
        <v>1</v>
      </c>
      <c r="J25" s="39">
        <v>1</v>
      </c>
      <c r="K25" s="54">
        <v>0</v>
      </c>
      <c r="L25" s="47">
        <f>SUM(M25:N25)</f>
        <v>4</v>
      </c>
      <c r="M25" s="39">
        <v>1</v>
      </c>
      <c r="N25" s="35">
        <v>3</v>
      </c>
      <c r="O25" s="53">
        <v>0</v>
      </c>
      <c r="P25" s="58">
        <v>0</v>
      </c>
    </row>
    <row r="26" spans="1:16" ht="18.75" customHeight="1">
      <c r="A26" s="22" t="s">
        <v>31</v>
      </c>
      <c r="B26" s="6">
        <f aca="true" t="shared" si="9" ref="B26:P26">B27</f>
        <v>417</v>
      </c>
      <c r="C26" s="30">
        <f t="shared" si="9"/>
        <v>143</v>
      </c>
      <c r="D26" s="38">
        <f t="shared" si="9"/>
        <v>67</v>
      </c>
      <c r="E26" s="42">
        <f t="shared" si="9"/>
        <v>76</v>
      </c>
      <c r="F26" s="51">
        <f t="shared" si="9"/>
        <v>111</v>
      </c>
      <c r="G26" s="38">
        <f t="shared" si="9"/>
        <v>59</v>
      </c>
      <c r="H26" s="52">
        <f t="shared" si="9"/>
        <v>52</v>
      </c>
      <c r="I26" s="46">
        <f t="shared" si="9"/>
        <v>69</v>
      </c>
      <c r="J26" s="38">
        <f t="shared" si="9"/>
        <v>39</v>
      </c>
      <c r="K26" s="52">
        <f t="shared" si="9"/>
        <v>30</v>
      </c>
      <c r="L26" s="46">
        <f t="shared" si="9"/>
        <v>94</v>
      </c>
      <c r="M26" s="38">
        <f t="shared" si="9"/>
        <v>56</v>
      </c>
      <c r="N26" s="34">
        <f t="shared" si="9"/>
        <v>38</v>
      </c>
      <c r="O26" s="51">
        <f t="shared" si="9"/>
        <v>0</v>
      </c>
      <c r="P26" s="57">
        <f t="shared" si="9"/>
        <v>0</v>
      </c>
    </row>
    <row r="27" spans="1:16" ht="18.75" customHeight="1">
      <c r="A27" s="23" t="s">
        <v>76</v>
      </c>
      <c r="B27" s="7">
        <f>SUM(C27,F27,I27,L27,O27:P27)</f>
        <v>417</v>
      </c>
      <c r="C27" s="31">
        <f>SUM(D27:E27)</f>
        <v>143</v>
      </c>
      <c r="D27" s="39">
        <v>67</v>
      </c>
      <c r="E27" s="43">
        <v>76</v>
      </c>
      <c r="F27" s="53">
        <f>SUM(G27:H27)</f>
        <v>111</v>
      </c>
      <c r="G27" s="39">
        <v>59</v>
      </c>
      <c r="H27" s="54">
        <v>52</v>
      </c>
      <c r="I27" s="47">
        <f>SUM(J27:K27)</f>
        <v>69</v>
      </c>
      <c r="J27" s="39">
        <v>39</v>
      </c>
      <c r="K27" s="54">
        <v>30</v>
      </c>
      <c r="L27" s="47">
        <f>SUM(M27:N27)</f>
        <v>94</v>
      </c>
      <c r="M27" s="39">
        <v>56</v>
      </c>
      <c r="N27" s="35">
        <v>38</v>
      </c>
      <c r="O27" s="53">
        <v>0</v>
      </c>
      <c r="P27" s="58">
        <v>0</v>
      </c>
    </row>
    <row r="28" spans="1:16" ht="18.75" customHeight="1">
      <c r="A28" s="22" t="s">
        <v>33</v>
      </c>
      <c r="B28" s="6">
        <f>SUM(B29:B30)</f>
        <v>466</v>
      </c>
      <c r="C28" s="30">
        <f aca="true" t="shared" si="10" ref="C28:P28">SUM(C29:C30)</f>
        <v>85</v>
      </c>
      <c r="D28" s="38">
        <f t="shared" si="10"/>
        <v>38</v>
      </c>
      <c r="E28" s="42">
        <f t="shared" si="10"/>
        <v>47</v>
      </c>
      <c r="F28" s="51">
        <f t="shared" si="10"/>
        <v>109</v>
      </c>
      <c r="G28" s="38">
        <f t="shared" si="10"/>
        <v>60</v>
      </c>
      <c r="H28" s="52">
        <f t="shared" si="10"/>
        <v>49</v>
      </c>
      <c r="I28" s="46">
        <f t="shared" si="10"/>
        <v>83</v>
      </c>
      <c r="J28" s="38">
        <f t="shared" si="10"/>
        <v>48</v>
      </c>
      <c r="K28" s="52">
        <f t="shared" si="10"/>
        <v>35</v>
      </c>
      <c r="L28" s="46">
        <f t="shared" si="10"/>
        <v>189</v>
      </c>
      <c r="M28" s="38">
        <f t="shared" si="10"/>
        <v>114</v>
      </c>
      <c r="N28" s="34">
        <f t="shared" si="10"/>
        <v>75</v>
      </c>
      <c r="O28" s="51">
        <f t="shared" si="10"/>
        <v>0</v>
      </c>
      <c r="P28" s="57">
        <f t="shared" si="10"/>
        <v>0</v>
      </c>
    </row>
    <row r="29" spans="1:16" ht="18.75" customHeight="1">
      <c r="A29" s="23" t="s">
        <v>77</v>
      </c>
      <c r="B29" s="7">
        <f>SUM(C29,F29,I29,L29,O29:P29)</f>
        <v>98</v>
      </c>
      <c r="C29" s="31">
        <f>SUM(D29:E29)</f>
        <v>18</v>
      </c>
      <c r="D29" s="39">
        <v>8</v>
      </c>
      <c r="E29" s="43">
        <v>10</v>
      </c>
      <c r="F29" s="53">
        <f>SUM(G29:H29)</f>
        <v>39</v>
      </c>
      <c r="G29" s="39">
        <v>18</v>
      </c>
      <c r="H29" s="54">
        <v>21</v>
      </c>
      <c r="I29" s="47">
        <f>SUM(J29:K29)</f>
        <v>20</v>
      </c>
      <c r="J29" s="39">
        <v>10</v>
      </c>
      <c r="K29" s="54">
        <v>10</v>
      </c>
      <c r="L29" s="47">
        <f>SUM(M29:N29)</f>
        <v>21</v>
      </c>
      <c r="M29" s="39">
        <v>15</v>
      </c>
      <c r="N29" s="35">
        <v>6</v>
      </c>
      <c r="O29" s="53">
        <v>0</v>
      </c>
      <c r="P29" s="58">
        <v>0</v>
      </c>
    </row>
    <row r="30" spans="1:16" ht="18.75" customHeight="1" thickBot="1">
      <c r="A30" s="24" t="s">
        <v>78</v>
      </c>
      <c r="B30" s="8">
        <f>SUM(C30,F30,I30,L30,O30:P30)</f>
        <v>368</v>
      </c>
      <c r="C30" s="32">
        <f>SUM(D30:E30)</f>
        <v>67</v>
      </c>
      <c r="D30" s="40">
        <v>30</v>
      </c>
      <c r="E30" s="44">
        <v>37</v>
      </c>
      <c r="F30" s="55">
        <f>SUM(G30:H30)</f>
        <v>70</v>
      </c>
      <c r="G30" s="40">
        <v>42</v>
      </c>
      <c r="H30" s="56">
        <v>28</v>
      </c>
      <c r="I30" s="48">
        <f>SUM(J30:K30)</f>
        <v>63</v>
      </c>
      <c r="J30" s="40">
        <v>38</v>
      </c>
      <c r="K30" s="56">
        <v>25</v>
      </c>
      <c r="L30" s="48">
        <f>SUM(M30:N30)</f>
        <v>168</v>
      </c>
      <c r="M30" s="40">
        <v>99</v>
      </c>
      <c r="N30" s="36">
        <v>69</v>
      </c>
      <c r="O30" s="55">
        <v>0</v>
      </c>
      <c r="P30" s="59">
        <v>0</v>
      </c>
    </row>
  </sheetData>
  <sheetProtection scenarios="1"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106" t="s">
        <v>36</v>
      </c>
      <c r="T1" s="106"/>
    </row>
    <row r="2" spans="1:21" ht="18.75" customHeight="1">
      <c r="A2" s="107" t="s">
        <v>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08" t="s">
        <v>79</v>
      </c>
      <c r="S3" s="108"/>
      <c r="T3" s="108"/>
    </row>
    <row r="4" spans="1:20" s="13" customFormat="1" ht="27.75" customHeight="1">
      <c r="A4" s="25" t="s">
        <v>38</v>
      </c>
      <c r="B4" s="60" t="s">
        <v>39</v>
      </c>
      <c r="C4" s="70" t="s">
        <v>40</v>
      </c>
      <c r="D4" s="70" t="s">
        <v>41</v>
      </c>
      <c r="E4" s="70" t="s">
        <v>42</v>
      </c>
      <c r="F4" s="70" t="s">
        <v>43</v>
      </c>
      <c r="G4" s="70" t="s">
        <v>44</v>
      </c>
      <c r="H4" s="70" t="s">
        <v>45</v>
      </c>
      <c r="I4" s="70" t="s">
        <v>46</v>
      </c>
      <c r="J4" s="70" t="s">
        <v>47</v>
      </c>
      <c r="K4" s="70" t="s">
        <v>48</v>
      </c>
      <c r="L4" s="70" t="s">
        <v>49</v>
      </c>
      <c r="M4" s="70" t="s">
        <v>50</v>
      </c>
      <c r="N4" s="70" t="s">
        <v>51</v>
      </c>
      <c r="O4" s="70" t="s">
        <v>52</v>
      </c>
      <c r="P4" s="70" t="s">
        <v>53</v>
      </c>
      <c r="Q4" s="70" t="s">
        <v>54</v>
      </c>
      <c r="R4" s="70" t="s">
        <v>55</v>
      </c>
      <c r="S4" s="65" t="s">
        <v>56</v>
      </c>
      <c r="T4" s="26" t="s">
        <v>57</v>
      </c>
    </row>
    <row r="5" spans="1:20" ht="24" customHeight="1">
      <c r="A5" s="27" t="s">
        <v>15</v>
      </c>
      <c r="B5" s="61" t="s">
        <v>80</v>
      </c>
      <c r="C5" s="71">
        <v>195</v>
      </c>
      <c r="D5" s="71">
        <v>114</v>
      </c>
      <c r="E5" s="71">
        <v>109</v>
      </c>
      <c r="F5" s="71">
        <v>125</v>
      </c>
      <c r="G5" s="71">
        <v>62</v>
      </c>
      <c r="H5" s="71">
        <v>28</v>
      </c>
      <c r="I5" s="71">
        <v>53</v>
      </c>
      <c r="J5" s="71">
        <v>16</v>
      </c>
      <c r="K5" s="71">
        <v>46</v>
      </c>
      <c r="L5" s="71">
        <v>65</v>
      </c>
      <c r="M5" s="71">
        <v>92</v>
      </c>
      <c r="N5" s="71">
        <v>74</v>
      </c>
      <c r="O5" s="71">
        <v>38</v>
      </c>
      <c r="P5" s="71">
        <v>3</v>
      </c>
      <c r="Q5" s="71">
        <v>40</v>
      </c>
      <c r="R5" s="71">
        <v>14</v>
      </c>
      <c r="S5" s="66">
        <v>27</v>
      </c>
      <c r="T5" s="14">
        <f>SUM(B5:S5)</f>
        <v>1101</v>
      </c>
    </row>
    <row r="6" spans="1:20" ht="24" customHeight="1">
      <c r="A6" s="27" t="s">
        <v>16</v>
      </c>
      <c r="B6" s="62">
        <v>142</v>
      </c>
      <c r="C6" s="72" t="s">
        <v>80</v>
      </c>
      <c r="D6" s="73">
        <v>18</v>
      </c>
      <c r="E6" s="73">
        <v>29</v>
      </c>
      <c r="F6" s="73">
        <v>26</v>
      </c>
      <c r="G6" s="73">
        <v>3</v>
      </c>
      <c r="H6" s="73">
        <v>10</v>
      </c>
      <c r="I6" s="73">
        <v>12</v>
      </c>
      <c r="J6" s="73">
        <v>12</v>
      </c>
      <c r="K6" s="73">
        <v>26</v>
      </c>
      <c r="L6" s="73">
        <v>11</v>
      </c>
      <c r="M6" s="73">
        <v>15</v>
      </c>
      <c r="N6" s="73">
        <v>26</v>
      </c>
      <c r="O6" s="73">
        <v>33</v>
      </c>
      <c r="P6" s="73">
        <v>0</v>
      </c>
      <c r="Q6" s="73">
        <v>26</v>
      </c>
      <c r="R6" s="73">
        <v>1</v>
      </c>
      <c r="S6" s="67">
        <v>8</v>
      </c>
      <c r="T6" s="14">
        <f aca="true" t="shared" si="0" ref="T6:T22">SUM(B6:S6)</f>
        <v>398</v>
      </c>
    </row>
    <row r="7" spans="1:20" ht="24" customHeight="1">
      <c r="A7" s="27" t="s">
        <v>17</v>
      </c>
      <c r="B7" s="62">
        <v>69</v>
      </c>
      <c r="C7" s="73">
        <v>16</v>
      </c>
      <c r="D7" s="72" t="s">
        <v>80</v>
      </c>
      <c r="E7" s="73">
        <v>24</v>
      </c>
      <c r="F7" s="73">
        <v>13</v>
      </c>
      <c r="G7" s="73">
        <v>2</v>
      </c>
      <c r="H7" s="73">
        <v>0</v>
      </c>
      <c r="I7" s="73">
        <v>0</v>
      </c>
      <c r="J7" s="73">
        <v>8</v>
      </c>
      <c r="K7" s="73">
        <v>6</v>
      </c>
      <c r="L7" s="73">
        <v>34</v>
      </c>
      <c r="M7" s="73">
        <v>3</v>
      </c>
      <c r="N7" s="73">
        <v>10</v>
      </c>
      <c r="O7" s="73">
        <v>0</v>
      </c>
      <c r="P7" s="73">
        <v>1</v>
      </c>
      <c r="Q7" s="73">
        <v>4</v>
      </c>
      <c r="R7" s="73">
        <v>0</v>
      </c>
      <c r="S7" s="67">
        <v>3</v>
      </c>
      <c r="T7" s="14">
        <f t="shared" si="0"/>
        <v>193</v>
      </c>
    </row>
    <row r="8" spans="1:20" ht="24" customHeight="1">
      <c r="A8" s="27" t="s">
        <v>18</v>
      </c>
      <c r="B8" s="62">
        <v>85</v>
      </c>
      <c r="C8" s="73">
        <v>4</v>
      </c>
      <c r="D8" s="73">
        <v>15</v>
      </c>
      <c r="E8" s="72" t="s">
        <v>80</v>
      </c>
      <c r="F8" s="73">
        <v>3</v>
      </c>
      <c r="G8" s="73">
        <v>1</v>
      </c>
      <c r="H8" s="73">
        <v>0</v>
      </c>
      <c r="I8" s="73">
        <v>8</v>
      </c>
      <c r="J8" s="73">
        <v>0</v>
      </c>
      <c r="K8" s="73">
        <v>8</v>
      </c>
      <c r="L8" s="73">
        <v>7</v>
      </c>
      <c r="M8" s="73">
        <v>4</v>
      </c>
      <c r="N8" s="73">
        <v>6</v>
      </c>
      <c r="O8" s="73">
        <v>2</v>
      </c>
      <c r="P8" s="73">
        <v>0</v>
      </c>
      <c r="Q8" s="73">
        <v>0</v>
      </c>
      <c r="R8" s="73">
        <v>6</v>
      </c>
      <c r="S8" s="67">
        <v>8</v>
      </c>
      <c r="T8" s="14">
        <f t="shared" si="0"/>
        <v>157</v>
      </c>
    </row>
    <row r="9" spans="1:20" ht="24" customHeight="1">
      <c r="A9" s="27" t="s">
        <v>19</v>
      </c>
      <c r="B9" s="62">
        <v>80</v>
      </c>
      <c r="C9" s="73">
        <v>19</v>
      </c>
      <c r="D9" s="73">
        <v>4</v>
      </c>
      <c r="E9" s="73">
        <v>3</v>
      </c>
      <c r="F9" s="72" t="s">
        <v>80</v>
      </c>
      <c r="G9" s="73">
        <v>6</v>
      </c>
      <c r="H9" s="73">
        <v>7</v>
      </c>
      <c r="I9" s="73">
        <v>0</v>
      </c>
      <c r="J9" s="73">
        <v>0</v>
      </c>
      <c r="K9" s="73">
        <v>4</v>
      </c>
      <c r="L9" s="73">
        <v>2</v>
      </c>
      <c r="M9" s="73">
        <v>5</v>
      </c>
      <c r="N9" s="73">
        <v>6</v>
      </c>
      <c r="O9" s="73">
        <v>4</v>
      </c>
      <c r="P9" s="73">
        <v>0</v>
      </c>
      <c r="Q9" s="73">
        <v>4</v>
      </c>
      <c r="R9" s="73">
        <v>0</v>
      </c>
      <c r="S9" s="67">
        <v>2</v>
      </c>
      <c r="T9" s="14">
        <f t="shared" si="0"/>
        <v>146</v>
      </c>
    </row>
    <row r="10" spans="1:20" ht="24" customHeight="1">
      <c r="A10" s="27" t="s">
        <v>20</v>
      </c>
      <c r="B10" s="62">
        <v>50</v>
      </c>
      <c r="C10" s="73">
        <v>6</v>
      </c>
      <c r="D10" s="73">
        <v>1</v>
      </c>
      <c r="E10" s="73">
        <v>0</v>
      </c>
      <c r="F10" s="73">
        <v>10</v>
      </c>
      <c r="G10" s="72" t="s">
        <v>80</v>
      </c>
      <c r="H10" s="73">
        <v>10</v>
      </c>
      <c r="I10" s="73">
        <v>0</v>
      </c>
      <c r="J10" s="73">
        <v>0</v>
      </c>
      <c r="K10" s="73">
        <v>0</v>
      </c>
      <c r="L10" s="73">
        <v>1</v>
      </c>
      <c r="M10" s="73">
        <v>4</v>
      </c>
      <c r="N10" s="73">
        <v>10</v>
      </c>
      <c r="O10" s="73">
        <v>4</v>
      </c>
      <c r="P10" s="73">
        <v>0</v>
      </c>
      <c r="Q10" s="73">
        <v>0</v>
      </c>
      <c r="R10" s="73">
        <v>0</v>
      </c>
      <c r="S10" s="67">
        <v>4</v>
      </c>
      <c r="T10" s="14">
        <f t="shared" si="0"/>
        <v>100</v>
      </c>
    </row>
    <row r="11" spans="1:20" ht="24" customHeight="1">
      <c r="A11" s="27" t="s">
        <v>21</v>
      </c>
      <c r="B11" s="62">
        <v>20</v>
      </c>
      <c r="C11" s="73">
        <v>2</v>
      </c>
      <c r="D11" s="73">
        <v>0</v>
      </c>
      <c r="E11" s="73">
        <v>0</v>
      </c>
      <c r="F11" s="73">
        <v>2</v>
      </c>
      <c r="G11" s="73">
        <v>15</v>
      </c>
      <c r="H11" s="72" t="s">
        <v>80</v>
      </c>
      <c r="I11" s="73">
        <v>2</v>
      </c>
      <c r="J11" s="73">
        <v>0</v>
      </c>
      <c r="K11" s="73">
        <v>2</v>
      </c>
      <c r="L11" s="73">
        <v>0</v>
      </c>
      <c r="M11" s="73">
        <v>1</v>
      </c>
      <c r="N11" s="73">
        <v>3</v>
      </c>
      <c r="O11" s="73">
        <v>1</v>
      </c>
      <c r="P11" s="73">
        <v>0</v>
      </c>
      <c r="Q11" s="73">
        <v>0</v>
      </c>
      <c r="R11" s="73">
        <v>0</v>
      </c>
      <c r="S11" s="67">
        <v>0</v>
      </c>
      <c r="T11" s="14">
        <f t="shared" si="0"/>
        <v>48</v>
      </c>
    </row>
    <row r="12" spans="1:20" ht="24" customHeight="1">
      <c r="A12" s="27" t="s">
        <v>22</v>
      </c>
      <c r="B12" s="62">
        <v>47</v>
      </c>
      <c r="C12" s="73">
        <v>2</v>
      </c>
      <c r="D12" s="73">
        <v>5</v>
      </c>
      <c r="E12" s="73">
        <v>0</v>
      </c>
      <c r="F12" s="73">
        <v>0</v>
      </c>
      <c r="G12" s="73">
        <v>4</v>
      </c>
      <c r="H12" s="73">
        <v>1</v>
      </c>
      <c r="I12" s="72" t="s">
        <v>80</v>
      </c>
      <c r="J12" s="73">
        <v>0</v>
      </c>
      <c r="K12" s="73">
        <v>4</v>
      </c>
      <c r="L12" s="73">
        <v>1</v>
      </c>
      <c r="M12" s="73">
        <v>15</v>
      </c>
      <c r="N12" s="73">
        <v>1</v>
      </c>
      <c r="O12" s="73">
        <v>1</v>
      </c>
      <c r="P12" s="73">
        <v>0</v>
      </c>
      <c r="Q12" s="73">
        <v>4</v>
      </c>
      <c r="R12" s="73">
        <v>1</v>
      </c>
      <c r="S12" s="67">
        <v>0</v>
      </c>
      <c r="T12" s="14">
        <f t="shared" si="0"/>
        <v>86</v>
      </c>
    </row>
    <row r="13" spans="1:20" ht="24" customHeight="1">
      <c r="A13" s="27" t="s">
        <v>23</v>
      </c>
      <c r="B13" s="62">
        <v>26</v>
      </c>
      <c r="C13" s="73">
        <v>4</v>
      </c>
      <c r="D13" s="73">
        <v>7</v>
      </c>
      <c r="E13" s="73">
        <v>1</v>
      </c>
      <c r="F13" s="73">
        <v>1</v>
      </c>
      <c r="G13" s="73">
        <v>0</v>
      </c>
      <c r="H13" s="73">
        <v>0</v>
      </c>
      <c r="I13" s="73">
        <v>2</v>
      </c>
      <c r="J13" s="72" t="s">
        <v>80</v>
      </c>
      <c r="K13" s="73">
        <v>4</v>
      </c>
      <c r="L13" s="73">
        <v>25</v>
      </c>
      <c r="M13" s="73">
        <v>1</v>
      </c>
      <c r="N13" s="73">
        <v>2</v>
      </c>
      <c r="O13" s="73">
        <v>1</v>
      </c>
      <c r="P13" s="73">
        <v>0</v>
      </c>
      <c r="Q13" s="73">
        <v>0</v>
      </c>
      <c r="R13" s="73">
        <v>0</v>
      </c>
      <c r="S13" s="67">
        <v>1</v>
      </c>
      <c r="T13" s="14">
        <f t="shared" si="0"/>
        <v>75</v>
      </c>
    </row>
    <row r="14" spans="1:20" ht="24" customHeight="1">
      <c r="A14" s="27" t="s">
        <v>24</v>
      </c>
      <c r="B14" s="62">
        <v>32</v>
      </c>
      <c r="C14" s="73">
        <v>14</v>
      </c>
      <c r="D14" s="73">
        <v>4</v>
      </c>
      <c r="E14" s="73">
        <v>0</v>
      </c>
      <c r="F14" s="73">
        <v>3</v>
      </c>
      <c r="G14" s="73">
        <v>1</v>
      </c>
      <c r="H14" s="73">
        <v>1</v>
      </c>
      <c r="I14" s="73">
        <v>1</v>
      </c>
      <c r="J14" s="73">
        <v>0</v>
      </c>
      <c r="K14" s="72" t="s">
        <v>80</v>
      </c>
      <c r="L14" s="73">
        <v>5</v>
      </c>
      <c r="M14" s="73">
        <v>7</v>
      </c>
      <c r="N14" s="73">
        <v>9</v>
      </c>
      <c r="O14" s="73">
        <v>12</v>
      </c>
      <c r="P14" s="73">
        <v>0</v>
      </c>
      <c r="Q14" s="73">
        <v>22</v>
      </c>
      <c r="R14" s="73">
        <v>0</v>
      </c>
      <c r="S14" s="67">
        <v>2</v>
      </c>
      <c r="T14" s="14">
        <f t="shared" si="0"/>
        <v>113</v>
      </c>
    </row>
    <row r="15" spans="1:20" ht="24" customHeight="1">
      <c r="A15" s="27" t="s">
        <v>25</v>
      </c>
      <c r="B15" s="62">
        <v>55</v>
      </c>
      <c r="C15" s="73">
        <v>10</v>
      </c>
      <c r="D15" s="73">
        <v>43</v>
      </c>
      <c r="E15" s="73">
        <v>2</v>
      </c>
      <c r="F15" s="73">
        <v>1</v>
      </c>
      <c r="G15" s="73">
        <v>2</v>
      </c>
      <c r="H15" s="73">
        <v>0</v>
      </c>
      <c r="I15" s="73">
        <v>4</v>
      </c>
      <c r="J15" s="73">
        <v>22</v>
      </c>
      <c r="K15" s="73">
        <v>9</v>
      </c>
      <c r="L15" s="72" t="s">
        <v>80</v>
      </c>
      <c r="M15" s="73">
        <v>6</v>
      </c>
      <c r="N15" s="73">
        <v>2</v>
      </c>
      <c r="O15" s="73">
        <v>10</v>
      </c>
      <c r="P15" s="73">
        <v>0</v>
      </c>
      <c r="Q15" s="73">
        <v>3</v>
      </c>
      <c r="R15" s="73">
        <v>0</v>
      </c>
      <c r="S15" s="67">
        <v>5</v>
      </c>
      <c r="T15" s="14">
        <f t="shared" si="0"/>
        <v>174</v>
      </c>
    </row>
    <row r="16" spans="1:20" ht="24" customHeight="1">
      <c r="A16" s="27" t="s">
        <v>26</v>
      </c>
      <c r="B16" s="62">
        <v>37</v>
      </c>
      <c r="C16" s="73">
        <v>5</v>
      </c>
      <c r="D16" s="73">
        <v>0</v>
      </c>
      <c r="E16" s="73">
        <v>6</v>
      </c>
      <c r="F16" s="73">
        <v>10</v>
      </c>
      <c r="G16" s="73">
        <v>6</v>
      </c>
      <c r="H16" s="73">
        <v>1</v>
      </c>
      <c r="I16" s="73">
        <v>14</v>
      </c>
      <c r="J16" s="73">
        <v>1</v>
      </c>
      <c r="K16" s="73">
        <v>2</v>
      </c>
      <c r="L16" s="73">
        <v>8</v>
      </c>
      <c r="M16" s="72" t="s">
        <v>80</v>
      </c>
      <c r="N16" s="73">
        <v>3</v>
      </c>
      <c r="O16" s="73">
        <v>1</v>
      </c>
      <c r="P16" s="73">
        <v>0</v>
      </c>
      <c r="Q16" s="73">
        <v>1</v>
      </c>
      <c r="R16" s="73">
        <v>0</v>
      </c>
      <c r="S16" s="67">
        <v>0</v>
      </c>
      <c r="T16" s="14">
        <f t="shared" si="0"/>
        <v>95</v>
      </c>
    </row>
    <row r="17" spans="1:20" ht="24" customHeight="1">
      <c r="A17" s="27" t="s">
        <v>27</v>
      </c>
      <c r="B17" s="62">
        <v>64</v>
      </c>
      <c r="C17" s="73">
        <v>12</v>
      </c>
      <c r="D17" s="73">
        <v>7</v>
      </c>
      <c r="E17" s="73">
        <v>2</v>
      </c>
      <c r="F17" s="73">
        <v>7</v>
      </c>
      <c r="G17" s="73">
        <v>3</v>
      </c>
      <c r="H17" s="73">
        <v>2</v>
      </c>
      <c r="I17" s="73">
        <v>3</v>
      </c>
      <c r="J17" s="73">
        <v>2</v>
      </c>
      <c r="K17" s="73">
        <v>1</v>
      </c>
      <c r="L17" s="73">
        <v>4</v>
      </c>
      <c r="M17" s="73">
        <v>4</v>
      </c>
      <c r="N17" s="72" t="s">
        <v>80</v>
      </c>
      <c r="O17" s="73">
        <v>0</v>
      </c>
      <c r="P17" s="73">
        <v>0</v>
      </c>
      <c r="Q17" s="73">
        <v>1</v>
      </c>
      <c r="R17" s="73">
        <v>3</v>
      </c>
      <c r="S17" s="67">
        <v>4</v>
      </c>
      <c r="T17" s="14">
        <f t="shared" si="0"/>
        <v>119</v>
      </c>
    </row>
    <row r="18" spans="1:20" ht="24" customHeight="1">
      <c r="A18" s="27" t="s">
        <v>28</v>
      </c>
      <c r="B18" s="62">
        <v>36</v>
      </c>
      <c r="C18" s="73">
        <v>18</v>
      </c>
      <c r="D18" s="73">
        <v>7</v>
      </c>
      <c r="E18" s="73">
        <v>0</v>
      </c>
      <c r="F18" s="73">
        <v>0</v>
      </c>
      <c r="G18" s="73">
        <v>3</v>
      </c>
      <c r="H18" s="73">
        <v>0</v>
      </c>
      <c r="I18" s="73">
        <v>0</v>
      </c>
      <c r="J18" s="73">
        <v>2</v>
      </c>
      <c r="K18" s="73">
        <v>23</v>
      </c>
      <c r="L18" s="73">
        <v>8</v>
      </c>
      <c r="M18" s="73">
        <v>2</v>
      </c>
      <c r="N18" s="73">
        <v>4</v>
      </c>
      <c r="O18" s="72" t="s">
        <v>80</v>
      </c>
      <c r="P18" s="73">
        <v>2</v>
      </c>
      <c r="Q18" s="73">
        <v>6</v>
      </c>
      <c r="R18" s="73">
        <v>0</v>
      </c>
      <c r="S18" s="67">
        <v>0</v>
      </c>
      <c r="T18" s="14">
        <f t="shared" si="0"/>
        <v>111</v>
      </c>
    </row>
    <row r="19" spans="1:20" ht="24" customHeight="1">
      <c r="A19" s="27" t="s">
        <v>30</v>
      </c>
      <c r="B19" s="62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2" t="s">
        <v>80</v>
      </c>
      <c r="Q19" s="73">
        <v>0</v>
      </c>
      <c r="R19" s="73">
        <v>0</v>
      </c>
      <c r="S19" s="67">
        <v>0</v>
      </c>
      <c r="T19" s="14">
        <f t="shared" si="0"/>
        <v>0</v>
      </c>
    </row>
    <row r="20" spans="1:20" ht="24" customHeight="1">
      <c r="A20" s="27" t="s">
        <v>32</v>
      </c>
      <c r="B20" s="62">
        <v>56</v>
      </c>
      <c r="C20" s="73">
        <v>31</v>
      </c>
      <c r="D20" s="73">
        <v>0</v>
      </c>
      <c r="E20" s="73">
        <v>5</v>
      </c>
      <c r="F20" s="73">
        <v>3</v>
      </c>
      <c r="G20" s="73">
        <v>0</v>
      </c>
      <c r="H20" s="73">
        <v>0</v>
      </c>
      <c r="I20" s="73">
        <v>0</v>
      </c>
      <c r="J20" s="73">
        <v>0</v>
      </c>
      <c r="K20" s="73">
        <v>20</v>
      </c>
      <c r="L20" s="73">
        <v>13</v>
      </c>
      <c r="M20" s="73">
        <v>2</v>
      </c>
      <c r="N20" s="73">
        <v>2</v>
      </c>
      <c r="O20" s="73">
        <v>10</v>
      </c>
      <c r="P20" s="73">
        <v>0</v>
      </c>
      <c r="Q20" s="72" t="s">
        <v>80</v>
      </c>
      <c r="R20" s="73">
        <v>0</v>
      </c>
      <c r="S20" s="67">
        <v>1</v>
      </c>
      <c r="T20" s="14">
        <f t="shared" si="0"/>
        <v>143</v>
      </c>
    </row>
    <row r="21" spans="1:20" ht="24" customHeight="1">
      <c r="A21" s="27" t="s">
        <v>34</v>
      </c>
      <c r="B21" s="62">
        <v>6</v>
      </c>
      <c r="C21" s="73">
        <v>0</v>
      </c>
      <c r="D21" s="73">
        <v>1</v>
      </c>
      <c r="E21" s="73">
        <v>3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2</v>
      </c>
      <c r="O21" s="73">
        <v>0</v>
      </c>
      <c r="P21" s="73">
        <v>0</v>
      </c>
      <c r="Q21" s="73">
        <v>0</v>
      </c>
      <c r="R21" s="72" t="s">
        <v>80</v>
      </c>
      <c r="S21" s="67">
        <v>5</v>
      </c>
      <c r="T21" s="14">
        <f t="shared" si="0"/>
        <v>18</v>
      </c>
    </row>
    <row r="22" spans="1:20" ht="24" customHeight="1" thickBot="1">
      <c r="A22" s="27" t="s">
        <v>35</v>
      </c>
      <c r="B22" s="63">
        <v>27</v>
      </c>
      <c r="C22" s="74">
        <v>5</v>
      </c>
      <c r="D22" s="74">
        <v>1</v>
      </c>
      <c r="E22" s="74">
        <v>15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2</v>
      </c>
      <c r="L22" s="74">
        <v>0</v>
      </c>
      <c r="M22" s="74">
        <v>1</v>
      </c>
      <c r="N22" s="74">
        <v>2</v>
      </c>
      <c r="O22" s="74">
        <v>0</v>
      </c>
      <c r="P22" s="74">
        <v>0</v>
      </c>
      <c r="Q22" s="74">
        <v>0</v>
      </c>
      <c r="R22" s="74">
        <v>14</v>
      </c>
      <c r="S22" s="68" t="s">
        <v>80</v>
      </c>
      <c r="T22" s="14">
        <f t="shared" si="0"/>
        <v>67</v>
      </c>
    </row>
    <row r="23" spans="1:20" ht="24" customHeight="1" thickBot="1" thickTop="1">
      <c r="A23" s="28" t="s">
        <v>58</v>
      </c>
      <c r="B23" s="64">
        <f>SUM(B5:B22)</f>
        <v>832</v>
      </c>
      <c r="C23" s="75">
        <f aca="true" t="shared" si="1" ref="C23:T23">SUM(C5:C22)</f>
        <v>343</v>
      </c>
      <c r="D23" s="75">
        <f t="shared" si="1"/>
        <v>227</v>
      </c>
      <c r="E23" s="75">
        <f t="shared" si="1"/>
        <v>199</v>
      </c>
      <c r="F23" s="75">
        <f t="shared" si="1"/>
        <v>204</v>
      </c>
      <c r="G23" s="75">
        <f t="shared" si="1"/>
        <v>108</v>
      </c>
      <c r="H23" s="75">
        <f t="shared" si="1"/>
        <v>60</v>
      </c>
      <c r="I23" s="75">
        <f t="shared" si="1"/>
        <v>99</v>
      </c>
      <c r="J23" s="75">
        <f t="shared" si="1"/>
        <v>63</v>
      </c>
      <c r="K23" s="75">
        <f t="shared" si="1"/>
        <v>157</v>
      </c>
      <c r="L23" s="75">
        <f t="shared" si="1"/>
        <v>185</v>
      </c>
      <c r="M23" s="75">
        <f t="shared" si="1"/>
        <v>162</v>
      </c>
      <c r="N23" s="75">
        <f t="shared" si="1"/>
        <v>162</v>
      </c>
      <c r="O23" s="75">
        <f t="shared" si="1"/>
        <v>117</v>
      </c>
      <c r="P23" s="75">
        <f t="shared" si="1"/>
        <v>6</v>
      </c>
      <c r="Q23" s="75">
        <f t="shared" si="1"/>
        <v>111</v>
      </c>
      <c r="R23" s="75">
        <f t="shared" si="1"/>
        <v>39</v>
      </c>
      <c r="S23" s="69">
        <f t="shared" si="1"/>
        <v>70</v>
      </c>
      <c r="T23" s="15">
        <f t="shared" si="1"/>
        <v>3144</v>
      </c>
    </row>
    <row r="24" spans="1:19" ht="1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G14" sqref="G14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109" t="s">
        <v>59</v>
      </c>
      <c r="U1" s="109"/>
    </row>
    <row r="2" spans="1:21" ht="18.7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2:21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"/>
      <c r="R3" s="20"/>
      <c r="S3" s="108" t="s">
        <v>79</v>
      </c>
      <c r="T3" s="108"/>
      <c r="U3" s="108"/>
    </row>
    <row r="4" spans="1:21" ht="18" customHeight="1">
      <c r="A4" s="111" t="s">
        <v>61</v>
      </c>
      <c r="B4" s="113" t="s">
        <v>62</v>
      </c>
      <c r="C4" s="114"/>
      <c r="D4" s="114"/>
      <c r="E4" s="114"/>
      <c r="F4" s="114"/>
      <c r="G4" s="114"/>
      <c r="H4" s="114"/>
      <c r="I4" s="114"/>
      <c r="J4" s="114"/>
      <c r="K4" s="115"/>
      <c r="L4" s="113" t="s">
        <v>63</v>
      </c>
      <c r="M4" s="114"/>
      <c r="N4" s="114"/>
      <c r="O4" s="114"/>
      <c r="P4" s="114"/>
      <c r="Q4" s="114"/>
      <c r="R4" s="114"/>
      <c r="S4" s="114"/>
      <c r="T4" s="114"/>
      <c r="U4" s="116"/>
    </row>
    <row r="5" spans="1:21" s="21" customFormat="1" ht="22.5" customHeight="1">
      <c r="A5" s="112"/>
      <c r="B5" s="76" t="s">
        <v>64</v>
      </c>
      <c r="C5" s="80" t="s">
        <v>65</v>
      </c>
      <c r="D5" s="81" t="s">
        <v>66</v>
      </c>
      <c r="E5" s="81" t="s">
        <v>67</v>
      </c>
      <c r="F5" s="81" t="s">
        <v>68</v>
      </c>
      <c r="G5" s="81" t="s">
        <v>69</v>
      </c>
      <c r="H5" s="81" t="s">
        <v>70</v>
      </c>
      <c r="I5" s="81" t="s">
        <v>71</v>
      </c>
      <c r="J5" s="81" t="s">
        <v>72</v>
      </c>
      <c r="K5" s="83" t="s">
        <v>73</v>
      </c>
      <c r="L5" s="85" t="s">
        <v>64</v>
      </c>
      <c r="M5" s="80" t="s">
        <v>65</v>
      </c>
      <c r="N5" s="81" t="s">
        <v>66</v>
      </c>
      <c r="O5" s="81" t="s">
        <v>67</v>
      </c>
      <c r="P5" s="81" t="s">
        <v>68</v>
      </c>
      <c r="Q5" s="81" t="s">
        <v>69</v>
      </c>
      <c r="R5" s="81" t="s">
        <v>70</v>
      </c>
      <c r="S5" s="81" t="s">
        <v>71</v>
      </c>
      <c r="T5" s="81" t="s">
        <v>72</v>
      </c>
      <c r="U5" s="78" t="s">
        <v>73</v>
      </c>
    </row>
    <row r="6" spans="1:21" ht="18.75" customHeight="1">
      <c r="A6" s="22" t="s">
        <v>12</v>
      </c>
      <c r="B6" s="77">
        <f>SUM(B7:B8)</f>
        <v>3889</v>
      </c>
      <c r="C6" s="82">
        <f aca="true" t="shared" si="0" ref="C6:U6">SUM(C7:C8)</f>
        <v>16</v>
      </c>
      <c r="D6" s="82">
        <f t="shared" si="0"/>
        <v>41</v>
      </c>
      <c r="E6" s="82">
        <f t="shared" si="0"/>
        <v>575</v>
      </c>
      <c r="F6" s="82">
        <f t="shared" si="0"/>
        <v>194</v>
      </c>
      <c r="G6" s="82">
        <f t="shared" si="0"/>
        <v>401</v>
      </c>
      <c r="H6" s="82">
        <f t="shared" si="0"/>
        <v>264</v>
      </c>
      <c r="I6" s="82">
        <f t="shared" si="0"/>
        <v>86</v>
      </c>
      <c r="J6" s="82">
        <f t="shared" si="0"/>
        <v>2088</v>
      </c>
      <c r="K6" s="84">
        <f t="shared" si="0"/>
        <v>224</v>
      </c>
      <c r="L6" s="86">
        <f t="shared" si="0"/>
        <v>6728</v>
      </c>
      <c r="M6" s="82">
        <f t="shared" si="0"/>
        <v>28</v>
      </c>
      <c r="N6" s="82">
        <f t="shared" si="0"/>
        <v>24</v>
      </c>
      <c r="O6" s="82">
        <f t="shared" si="0"/>
        <v>1386</v>
      </c>
      <c r="P6" s="82">
        <f t="shared" si="0"/>
        <v>380</v>
      </c>
      <c r="Q6" s="82">
        <f t="shared" si="0"/>
        <v>824</v>
      </c>
      <c r="R6" s="82">
        <f t="shared" si="0"/>
        <v>392</v>
      </c>
      <c r="S6" s="82">
        <f t="shared" si="0"/>
        <v>144</v>
      </c>
      <c r="T6" s="82">
        <f t="shared" si="0"/>
        <v>3327</v>
      </c>
      <c r="U6" s="79">
        <f t="shared" si="0"/>
        <v>223</v>
      </c>
    </row>
    <row r="7" spans="1:21" ht="18.75" customHeight="1">
      <c r="A7" s="22" t="s">
        <v>13</v>
      </c>
      <c r="B7" s="30">
        <f>SUM(B9:B22)</f>
        <v>3736</v>
      </c>
      <c r="C7" s="38">
        <f aca="true" t="shared" si="1" ref="C7:U7">SUM(C9:C22)</f>
        <v>16</v>
      </c>
      <c r="D7" s="38">
        <f t="shared" si="1"/>
        <v>41</v>
      </c>
      <c r="E7" s="38">
        <f t="shared" si="1"/>
        <v>554</v>
      </c>
      <c r="F7" s="38">
        <f t="shared" si="1"/>
        <v>171</v>
      </c>
      <c r="G7" s="38">
        <f t="shared" si="1"/>
        <v>387</v>
      </c>
      <c r="H7" s="38">
        <f t="shared" si="1"/>
        <v>259</v>
      </c>
      <c r="I7" s="38">
        <f t="shared" si="1"/>
        <v>83</v>
      </c>
      <c r="J7" s="38">
        <f t="shared" si="1"/>
        <v>2009</v>
      </c>
      <c r="K7" s="42">
        <f t="shared" si="1"/>
        <v>216</v>
      </c>
      <c r="L7" s="51">
        <f t="shared" si="1"/>
        <v>6441</v>
      </c>
      <c r="M7" s="38">
        <f t="shared" si="1"/>
        <v>27</v>
      </c>
      <c r="N7" s="38">
        <f t="shared" si="1"/>
        <v>24</v>
      </c>
      <c r="O7" s="38">
        <f t="shared" si="1"/>
        <v>1338</v>
      </c>
      <c r="P7" s="38">
        <f t="shared" si="1"/>
        <v>344</v>
      </c>
      <c r="Q7" s="38">
        <f t="shared" si="1"/>
        <v>800</v>
      </c>
      <c r="R7" s="38">
        <f t="shared" si="1"/>
        <v>374</v>
      </c>
      <c r="S7" s="38">
        <f t="shared" si="1"/>
        <v>140</v>
      </c>
      <c r="T7" s="38">
        <f t="shared" si="1"/>
        <v>3177</v>
      </c>
      <c r="U7" s="57">
        <f t="shared" si="1"/>
        <v>217</v>
      </c>
    </row>
    <row r="8" spans="1:21" ht="18.75" customHeight="1">
      <c r="A8" s="22" t="s">
        <v>14</v>
      </c>
      <c r="B8" s="30">
        <f>SUM(B23,B25,B27)</f>
        <v>153</v>
      </c>
      <c r="C8" s="38">
        <f aca="true" t="shared" si="2" ref="C8:U8">SUM(C23,C25,C27)</f>
        <v>0</v>
      </c>
      <c r="D8" s="38">
        <f t="shared" si="2"/>
        <v>0</v>
      </c>
      <c r="E8" s="38">
        <f t="shared" si="2"/>
        <v>21</v>
      </c>
      <c r="F8" s="38">
        <f t="shared" si="2"/>
        <v>23</v>
      </c>
      <c r="G8" s="38">
        <f t="shared" si="2"/>
        <v>14</v>
      </c>
      <c r="H8" s="38">
        <f t="shared" si="2"/>
        <v>5</v>
      </c>
      <c r="I8" s="38">
        <f t="shared" si="2"/>
        <v>3</v>
      </c>
      <c r="J8" s="38">
        <f t="shared" si="2"/>
        <v>79</v>
      </c>
      <c r="K8" s="42">
        <f t="shared" si="2"/>
        <v>8</v>
      </c>
      <c r="L8" s="51">
        <f t="shared" si="2"/>
        <v>287</v>
      </c>
      <c r="M8" s="38">
        <f t="shared" si="2"/>
        <v>1</v>
      </c>
      <c r="N8" s="38">
        <f t="shared" si="2"/>
        <v>0</v>
      </c>
      <c r="O8" s="38">
        <f t="shared" si="2"/>
        <v>48</v>
      </c>
      <c r="P8" s="38">
        <f t="shared" si="2"/>
        <v>36</v>
      </c>
      <c r="Q8" s="38">
        <f t="shared" si="2"/>
        <v>24</v>
      </c>
      <c r="R8" s="38">
        <f t="shared" si="2"/>
        <v>18</v>
      </c>
      <c r="S8" s="38">
        <f t="shared" si="2"/>
        <v>4</v>
      </c>
      <c r="T8" s="38">
        <f t="shared" si="2"/>
        <v>150</v>
      </c>
      <c r="U8" s="57">
        <f t="shared" si="2"/>
        <v>6</v>
      </c>
    </row>
    <row r="9" spans="1:21" ht="18.75" customHeight="1">
      <c r="A9" s="23" t="s">
        <v>15</v>
      </c>
      <c r="B9" s="31">
        <f aca="true" t="shared" si="3" ref="B9:B22">SUM(C9:K9)</f>
        <v>1806</v>
      </c>
      <c r="C9" s="39">
        <v>9</v>
      </c>
      <c r="D9" s="39">
        <v>27</v>
      </c>
      <c r="E9" s="39">
        <v>302</v>
      </c>
      <c r="F9" s="39">
        <v>81</v>
      </c>
      <c r="G9" s="39">
        <v>177</v>
      </c>
      <c r="H9" s="39">
        <v>118</v>
      </c>
      <c r="I9" s="39">
        <v>40</v>
      </c>
      <c r="J9" s="39">
        <v>977</v>
      </c>
      <c r="K9" s="43">
        <v>75</v>
      </c>
      <c r="L9" s="53">
        <f>SUM(M9:U9)</f>
        <v>3324</v>
      </c>
      <c r="M9" s="39">
        <v>14</v>
      </c>
      <c r="N9" s="39">
        <v>14</v>
      </c>
      <c r="O9" s="39">
        <v>786</v>
      </c>
      <c r="P9" s="39">
        <v>146</v>
      </c>
      <c r="Q9" s="39">
        <v>379</v>
      </c>
      <c r="R9" s="39">
        <v>188</v>
      </c>
      <c r="S9" s="39">
        <v>79</v>
      </c>
      <c r="T9" s="39">
        <v>1630</v>
      </c>
      <c r="U9" s="58">
        <v>88</v>
      </c>
    </row>
    <row r="10" spans="1:21" ht="18.75" customHeight="1">
      <c r="A10" s="23" t="s">
        <v>16</v>
      </c>
      <c r="B10" s="31">
        <f t="shared" si="3"/>
        <v>612</v>
      </c>
      <c r="C10" s="39">
        <v>5</v>
      </c>
      <c r="D10" s="39">
        <v>2</v>
      </c>
      <c r="E10" s="39">
        <v>75</v>
      </c>
      <c r="F10" s="39">
        <v>37</v>
      </c>
      <c r="G10" s="39">
        <v>69</v>
      </c>
      <c r="H10" s="39">
        <v>35</v>
      </c>
      <c r="I10" s="39">
        <v>16</v>
      </c>
      <c r="J10" s="39">
        <v>279</v>
      </c>
      <c r="K10" s="43">
        <v>94</v>
      </c>
      <c r="L10" s="53">
        <f aca="true" t="shared" si="4" ref="L10:L22">SUM(M10:U10)</f>
        <v>853</v>
      </c>
      <c r="M10" s="39">
        <v>2</v>
      </c>
      <c r="N10" s="39">
        <v>7</v>
      </c>
      <c r="O10" s="39">
        <v>155</v>
      </c>
      <c r="P10" s="39">
        <v>47</v>
      </c>
      <c r="Q10" s="39">
        <v>108</v>
      </c>
      <c r="R10" s="39">
        <v>32</v>
      </c>
      <c r="S10" s="39">
        <v>19</v>
      </c>
      <c r="T10" s="39">
        <v>397</v>
      </c>
      <c r="U10" s="58">
        <v>86</v>
      </c>
    </row>
    <row r="11" spans="1:21" ht="18.75" customHeight="1">
      <c r="A11" s="23" t="s">
        <v>17</v>
      </c>
      <c r="B11" s="31">
        <f t="shared" si="3"/>
        <v>349</v>
      </c>
      <c r="C11" s="39">
        <v>0</v>
      </c>
      <c r="D11" s="39">
        <v>4</v>
      </c>
      <c r="E11" s="39">
        <v>32</v>
      </c>
      <c r="F11" s="39">
        <v>16</v>
      </c>
      <c r="G11" s="39">
        <v>36</v>
      </c>
      <c r="H11" s="39">
        <v>19</v>
      </c>
      <c r="I11" s="39">
        <v>3</v>
      </c>
      <c r="J11" s="39">
        <v>228</v>
      </c>
      <c r="K11" s="43">
        <v>11</v>
      </c>
      <c r="L11" s="53">
        <f t="shared" si="4"/>
        <v>440</v>
      </c>
      <c r="M11" s="39">
        <v>0</v>
      </c>
      <c r="N11" s="39">
        <v>1</v>
      </c>
      <c r="O11" s="39">
        <v>68</v>
      </c>
      <c r="P11" s="39">
        <v>21</v>
      </c>
      <c r="Q11" s="39">
        <v>61</v>
      </c>
      <c r="R11" s="39">
        <v>30</v>
      </c>
      <c r="S11" s="39">
        <v>0</v>
      </c>
      <c r="T11" s="39">
        <v>259</v>
      </c>
      <c r="U11" s="58">
        <v>0</v>
      </c>
    </row>
    <row r="12" spans="1:21" ht="18.75" customHeight="1">
      <c r="A12" s="23" t="s">
        <v>18</v>
      </c>
      <c r="B12" s="31">
        <f t="shared" si="3"/>
        <v>201</v>
      </c>
      <c r="C12" s="39">
        <v>1</v>
      </c>
      <c r="D12" s="39">
        <v>2</v>
      </c>
      <c r="E12" s="39">
        <v>13</v>
      </c>
      <c r="F12" s="39">
        <v>6</v>
      </c>
      <c r="G12" s="39">
        <v>16</v>
      </c>
      <c r="H12" s="39">
        <v>18</v>
      </c>
      <c r="I12" s="39">
        <v>3</v>
      </c>
      <c r="J12" s="39">
        <v>142</v>
      </c>
      <c r="K12" s="43">
        <v>0</v>
      </c>
      <c r="L12" s="53">
        <f t="shared" si="4"/>
        <v>467</v>
      </c>
      <c r="M12" s="39">
        <v>1</v>
      </c>
      <c r="N12" s="39">
        <v>0</v>
      </c>
      <c r="O12" s="39">
        <v>84</v>
      </c>
      <c r="P12" s="39">
        <v>27</v>
      </c>
      <c r="Q12" s="39">
        <v>46</v>
      </c>
      <c r="R12" s="39">
        <v>20</v>
      </c>
      <c r="S12" s="39">
        <v>2</v>
      </c>
      <c r="T12" s="39">
        <v>276</v>
      </c>
      <c r="U12" s="58">
        <v>11</v>
      </c>
    </row>
    <row r="13" spans="1:21" ht="18.75" customHeight="1">
      <c r="A13" s="23" t="s">
        <v>19</v>
      </c>
      <c r="B13" s="31">
        <f t="shared" si="3"/>
        <v>121</v>
      </c>
      <c r="C13" s="39">
        <v>0</v>
      </c>
      <c r="D13" s="39">
        <v>4</v>
      </c>
      <c r="E13" s="39">
        <v>16</v>
      </c>
      <c r="F13" s="39">
        <v>8</v>
      </c>
      <c r="G13" s="39">
        <v>6</v>
      </c>
      <c r="H13" s="39">
        <v>14</v>
      </c>
      <c r="I13" s="39">
        <v>9</v>
      </c>
      <c r="J13" s="39">
        <v>61</v>
      </c>
      <c r="K13" s="43">
        <v>3</v>
      </c>
      <c r="L13" s="53">
        <f t="shared" si="4"/>
        <v>249</v>
      </c>
      <c r="M13" s="39">
        <v>0</v>
      </c>
      <c r="N13" s="39">
        <v>0</v>
      </c>
      <c r="O13" s="39">
        <v>43</v>
      </c>
      <c r="P13" s="39">
        <v>13</v>
      </c>
      <c r="Q13" s="39">
        <v>44</v>
      </c>
      <c r="R13" s="39">
        <v>22</v>
      </c>
      <c r="S13" s="39">
        <v>5</v>
      </c>
      <c r="T13" s="39">
        <v>121</v>
      </c>
      <c r="U13" s="58">
        <v>1</v>
      </c>
    </row>
    <row r="14" spans="1:21" ht="18.75" customHeight="1">
      <c r="A14" s="23" t="s">
        <v>20</v>
      </c>
      <c r="B14" s="31">
        <f t="shared" si="3"/>
        <v>72</v>
      </c>
      <c r="C14" s="39">
        <v>0</v>
      </c>
      <c r="D14" s="39">
        <v>1</v>
      </c>
      <c r="E14" s="39">
        <v>11</v>
      </c>
      <c r="F14" s="39">
        <v>4</v>
      </c>
      <c r="G14" s="39">
        <v>14</v>
      </c>
      <c r="H14" s="39">
        <v>4</v>
      </c>
      <c r="I14" s="39">
        <v>4</v>
      </c>
      <c r="J14" s="39">
        <v>34</v>
      </c>
      <c r="K14" s="43">
        <v>0</v>
      </c>
      <c r="L14" s="53">
        <f t="shared" si="4"/>
        <v>153</v>
      </c>
      <c r="M14" s="39">
        <v>1</v>
      </c>
      <c r="N14" s="39">
        <v>0</v>
      </c>
      <c r="O14" s="39">
        <v>51</v>
      </c>
      <c r="P14" s="39">
        <v>15</v>
      </c>
      <c r="Q14" s="39">
        <v>19</v>
      </c>
      <c r="R14" s="39">
        <v>6</v>
      </c>
      <c r="S14" s="39">
        <v>3</v>
      </c>
      <c r="T14" s="39">
        <v>46</v>
      </c>
      <c r="U14" s="58">
        <v>12</v>
      </c>
    </row>
    <row r="15" spans="1:21" ht="18.75" customHeight="1">
      <c r="A15" s="23" t="s">
        <v>21</v>
      </c>
      <c r="B15" s="31">
        <f t="shared" si="3"/>
        <v>31</v>
      </c>
      <c r="C15" s="39">
        <v>0</v>
      </c>
      <c r="D15" s="39">
        <v>0</v>
      </c>
      <c r="E15" s="39">
        <v>12</v>
      </c>
      <c r="F15" s="39">
        <v>3</v>
      </c>
      <c r="G15" s="39">
        <v>2</v>
      </c>
      <c r="H15" s="39">
        <v>1</v>
      </c>
      <c r="I15" s="39">
        <v>1</v>
      </c>
      <c r="J15" s="39">
        <v>10</v>
      </c>
      <c r="K15" s="43">
        <v>2</v>
      </c>
      <c r="L15" s="53">
        <f t="shared" si="4"/>
        <v>48</v>
      </c>
      <c r="M15" s="39">
        <v>0</v>
      </c>
      <c r="N15" s="39">
        <v>0</v>
      </c>
      <c r="O15" s="39">
        <v>9</v>
      </c>
      <c r="P15" s="39">
        <v>3</v>
      </c>
      <c r="Q15" s="39">
        <v>6</v>
      </c>
      <c r="R15" s="39">
        <v>2</v>
      </c>
      <c r="S15" s="39">
        <v>1</v>
      </c>
      <c r="T15" s="39">
        <v>25</v>
      </c>
      <c r="U15" s="58">
        <v>2</v>
      </c>
    </row>
    <row r="16" spans="1:21" ht="18.75" customHeight="1">
      <c r="A16" s="23" t="s">
        <v>22</v>
      </c>
      <c r="B16" s="31">
        <f t="shared" si="3"/>
        <v>38</v>
      </c>
      <c r="C16" s="39">
        <v>0</v>
      </c>
      <c r="D16" s="39">
        <v>0</v>
      </c>
      <c r="E16" s="39">
        <v>7</v>
      </c>
      <c r="F16" s="39">
        <v>1</v>
      </c>
      <c r="G16" s="39">
        <v>8</v>
      </c>
      <c r="H16" s="39">
        <v>2</v>
      </c>
      <c r="I16" s="39">
        <v>0</v>
      </c>
      <c r="J16" s="39">
        <v>17</v>
      </c>
      <c r="K16" s="43">
        <v>3</v>
      </c>
      <c r="L16" s="53">
        <f t="shared" si="4"/>
        <v>57</v>
      </c>
      <c r="M16" s="39">
        <v>0</v>
      </c>
      <c r="N16" s="39">
        <v>0</v>
      </c>
      <c r="O16" s="39">
        <v>10</v>
      </c>
      <c r="P16" s="39">
        <v>6</v>
      </c>
      <c r="Q16" s="39">
        <v>4</v>
      </c>
      <c r="R16" s="39">
        <v>3</v>
      </c>
      <c r="S16" s="39">
        <v>0</v>
      </c>
      <c r="T16" s="39">
        <v>33</v>
      </c>
      <c r="U16" s="58">
        <v>1</v>
      </c>
    </row>
    <row r="17" spans="1:21" ht="18.75" customHeight="1">
      <c r="A17" s="23" t="s">
        <v>23</v>
      </c>
      <c r="B17" s="31">
        <f t="shared" si="3"/>
        <v>45</v>
      </c>
      <c r="C17" s="39">
        <v>0</v>
      </c>
      <c r="D17" s="39">
        <v>0</v>
      </c>
      <c r="E17" s="39">
        <v>3</v>
      </c>
      <c r="F17" s="39">
        <v>0</v>
      </c>
      <c r="G17" s="39">
        <v>6</v>
      </c>
      <c r="H17" s="39">
        <v>8</v>
      </c>
      <c r="I17" s="39">
        <v>1</v>
      </c>
      <c r="J17" s="39">
        <v>18</v>
      </c>
      <c r="K17" s="43">
        <v>9</v>
      </c>
      <c r="L17" s="53">
        <f t="shared" si="4"/>
        <v>64</v>
      </c>
      <c r="M17" s="39">
        <v>1</v>
      </c>
      <c r="N17" s="39">
        <v>0</v>
      </c>
      <c r="O17" s="39">
        <v>8</v>
      </c>
      <c r="P17" s="39">
        <v>6</v>
      </c>
      <c r="Q17" s="39">
        <v>8</v>
      </c>
      <c r="R17" s="39">
        <v>8</v>
      </c>
      <c r="S17" s="39">
        <v>1</v>
      </c>
      <c r="T17" s="39">
        <v>28</v>
      </c>
      <c r="U17" s="58">
        <v>4</v>
      </c>
    </row>
    <row r="18" spans="1:21" ht="18.75" customHeight="1">
      <c r="A18" s="23" t="s">
        <v>24</v>
      </c>
      <c r="B18" s="31">
        <f t="shared" si="3"/>
        <v>51</v>
      </c>
      <c r="C18" s="39">
        <v>1</v>
      </c>
      <c r="D18" s="39">
        <v>0</v>
      </c>
      <c r="E18" s="39">
        <v>15</v>
      </c>
      <c r="F18" s="39">
        <v>1</v>
      </c>
      <c r="G18" s="39">
        <v>6</v>
      </c>
      <c r="H18" s="39">
        <v>5</v>
      </c>
      <c r="I18" s="39">
        <v>0</v>
      </c>
      <c r="J18" s="39">
        <v>20</v>
      </c>
      <c r="K18" s="43">
        <v>3</v>
      </c>
      <c r="L18" s="53">
        <f t="shared" si="4"/>
        <v>131</v>
      </c>
      <c r="M18" s="39">
        <v>0</v>
      </c>
      <c r="N18" s="39">
        <v>0</v>
      </c>
      <c r="O18" s="39">
        <v>28</v>
      </c>
      <c r="P18" s="39">
        <v>4</v>
      </c>
      <c r="Q18" s="39">
        <v>28</v>
      </c>
      <c r="R18" s="39">
        <v>8</v>
      </c>
      <c r="S18" s="39">
        <v>1</v>
      </c>
      <c r="T18" s="39">
        <v>61</v>
      </c>
      <c r="U18" s="58">
        <v>1</v>
      </c>
    </row>
    <row r="19" spans="1:21" ht="18.75" customHeight="1">
      <c r="A19" s="23" t="s">
        <v>25</v>
      </c>
      <c r="B19" s="31">
        <f t="shared" si="3"/>
        <v>136</v>
      </c>
      <c r="C19" s="39">
        <v>0</v>
      </c>
      <c r="D19" s="39">
        <v>0</v>
      </c>
      <c r="E19" s="39">
        <v>20</v>
      </c>
      <c r="F19" s="39">
        <v>2</v>
      </c>
      <c r="G19" s="39">
        <v>21</v>
      </c>
      <c r="H19" s="39">
        <v>12</v>
      </c>
      <c r="I19" s="39">
        <v>1</v>
      </c>
      <c r="J19" s="39">
        <v>75</v>
      </c>
      <c r="K19" s="43">
        <v>5</v>
      </c>
      <c r="L19" s="53">
        <f t="shared" si="4"/>
        <v>236</v>
      </c>
      <c r="M19" s="39">
        <v>8</v>
      </c>
      <c r="N19" s="39">
        <v>0</v>
      </c>
      <c r="O19" s="39">
        <v>35</v>
      </c>
      <c r="P19" s="39">
        <v>22</v>
      </c>
      <c r="Q19" s="39">
        <v>41</v>
      </c>
      <c r="R19" s="39">
        <v>23</v>
      </c>
      <c r="S19" s="39">
        <v>8</v>
      </c>
      <c r="T19" s="39">
        <v>95</v>
      </c>
      <c r="U19" s="58">
        <v>4</v>
      </c>
    </row>
    <row r="20" spans="1:21" ht="18.75" customHeight="1">
      <c r="A20" s="23" t="s">
        <v>26</v>
      </c>
      <c r="B20" s="31">
        <f t="shared" si="3"/>
        <v>74</v>
      </c>
      <c r="C20" s="39">
        <v>0</v>
      </c>
      <c r="D20" s="39">
        <v>1</v>
      </c>
      <c r="E20" s="39">
        <v>14</v>
      </c>
      <c r="F20" s="39">
        <v>4</v>
      </c>
      <c r="G20" s="39">
        <v>11</v>
      </c>
      <c r="H20" s="39">
        <v>8</v>
      </c>
      <c r="I20" s="39">
        <v>0</v>
      </c>
      <c r="J20" s="39">
        <v>36</v>
      </c>
      <c r="K20" s="43">
        <v>0</v>
      </c>
      <c r="L20" s="53">
        <f t="shared" si="4"/>
        <v>129</v>
      </c>
      <c r="M20" s="39">
        <v>0</v>
      </c>
      <c r="N20" s="39">
        <v>1</v>
      </c>
      <c r="O20" s="39">
        <v>17</v>
      </c>
      <c r="P20" s="39">
        <v>12</v>
      </c>
      <c r="Q20" s="39">
        <v>18</v>
      </c>
      <c r="R20" s="39">
        <v>11</v>
      </c>
      <c r="S20" s="39">
        <v>2</v>
      </c>
      <c r="T20" s="39">
        <v>66</v>
      </c>
      <c r="U20" s="58">
        <v>2</v>
      </c>
    </row>
    <row r="21" spans="1:21" ht="18.75" customHeight="1">
      <c r="A21" s="23" t="s">
        <v>27</v>
      </c>
      <c r="B21" s="31">
        <f t="shared" si="3"/>
        <v>141</v>
      </c>
      <c r="C21" s="39">
        <v>0</v>
      </c>
      <c r="D21" s="39">
        <v>0</v>
      </c>
      <c r="E21" s="39">
        <v>26</v>
      </c>
      <c r="F21" s="39">
        <v>4</v>
      </c>
      <c r="G21" s="39">
        <v>8</v>
      </c>
      <c r="H21" s="39">
        <v>8</v>
      </c>
      <c r="I21" s="39">
        <v>4</v>
      </c>
      <c r="J21" s="39">
        <v>85</v>
      </c>
      <c r="K21" s="43">
        <v>6</v>
      </c>
      <c r="L21" s="53">
        <f t="shared" si="4"/>
        <v>192</v>
      </c>
      <c r="M21" s="39">
        <v>0</v>
      </c>
      <c r="N21" s="39">
        <v>0</v>
      </c>
      <c r="O21" s="39">
        <v>26</v>
      </c>
      <c r="P21" s="39">
        <v>15</v>
      </c>
      <c r="Q21" s="39">
        <v>23</v>
      </c>
      <c r="R21" s="39">
        <v>13</v>
      </c>
      <c r="S21" s="39">
        <v>17</v>
      </c>
      <c r="T21" s="39">
        <v>94</v>
      </c>
      <c r="U21" s="58">
        <v>4</v>
      </c>
    </row>
    <row r="22" spans="1:21" ht="18.75" customHeight="1">
      <c r="A22" s="23" t="s">
        <v>28</v>
      </c>
      <c r="B22" s="31">
        <f t="shared" si="3"/>
        <v>59</v>
      </c>
      <c r="C22" s="39">
        <v>0</v>
      </c>
      <c r="D22" s="39">
        <v>0</v>
      </c>
      <c r="E22" s="39">
        <v>8</v>
      </c>
      <c r="F22" s="39">
        <v>4</v>
      </c>
      <c r="G22" s="39">
        <v>7</v>
      </c>
      <c r="H22" s="39">
        <v>7</v>
      </c>
      <c r="I22" s="39">
        <v>1</v>
      </c>
      <c r="J22" s="39">
        <v>27</v>
      </c>
      <c r="K22" s="43">
        <v>5</v>
      </c>
      <c r="L22" s="53">
        <f t="shared" si="4"/>
        <v>98</v>
      </c>
      <c r="M22" s="39">
        <v>0</v>
      </c>
      <c r="N22" s="39">
        <v>1</v>
      </c>
      <c r="O22" s="39">
        <v>18</v>
      </c>
      <c r="P22" s="39">
        <v>7</v>
      </c>
      <c r="Q22" s="39">
        <v>15</v>
      </c>
      <c r="R22" s="39">
        <v>8</v>
      </c>
      <c r="S22" s="39">
        <v>2</v>
      </c>
      <c r="T22" s="39">
        <v>46</v>
      </c>
      <c r="U22" s="58">
        <v>1</v>
      </c>
    </row>
    <row r="23" spans="1:21" ht="18.75" customHeight="1">
      <c r="A23" s="22" t="s">
        <v>29</v>
      </c>
      <c r="B23" s="30">
        <f>B24</f>
        <v>1</v>
      </c>
      <c r="C23" s="38">
        <f aca="true" t="shared" si="5" ref="C23:U23">C24</f>
        <v>0</v>
      </c>
      <c r="D23" s="38">
        <f t="shared" si="5"/>
        <v>0</v>
      </c>
      <c r="E23" s="38">
        <f t="shared" si="5"/>
        <v>1</v>
      </c>
      <c r="F23" s="38">
        <f t="shared" si="5"/>
        <v>0</v>
      </c>
      <c r="G23" s="38">
        <f t="shared" si="5"/>
        <v>0</v>
      </c>
      <c r="H23" s="38">
        <f t="shared" si="5"/>
        <v>0</v>
      </c>
      <c r="I23" s="38">
        <f t="shared" si="5"/>
        <v>0</v>
      </c>
      <c r="J23" s="38">
        <f t="shared" si="5"/>
        <v>0</v>
      </c>
      <c r="K23" s="42">
        <f t="shared" si="5"/>
        <v>0</v>
      </c>
      <c r="L23" s="51">
        <f t="shared" si="5"/>
        <v>4</v>
      </c>
      <c r="M23" s="38">
        <f t="shared" si="5"/>
        <v>0</v>
      </c>
      <c r="N23" s="38">
        <f t="shared" si="5"/>
        <v>0</v>
      </c>
      <c r="O23" s="38">
        <f t="shared" si="5"/>
        <v>0</v>
      </c>
      <c r="P23" s="38">
        <f t="shared" si="5"/>
        <v>0</v>
      </c>
      <c r="Q23" s="38">
        <f t="shared" si="5"/>
        <v>0</v>
      </c>
      <c r="R23" s="38">
        <f t="shared" si="5"/>
        <v>0</v>
      </c>
      <c r="S23" s="38">
        <f t="shared" si="5"/>
        <v>0</v>
      </c>
      <c r="T23" s="38">
        <f t="shared" si="5"/>
        <v>4</v>
      </c>
      <c r="U23" s="57">
        <f t="shared" si="5"/>
        <v>0</v>
      </c>
    </row>
    <row r="24" spans="1:21" ht="18.75" customHeight="1">
      <c r="A24" s="23" t="s">
        <v>30</v>
      </c>
      <c r="B24" s="31">
        <f>SUM(C24:K24)</f>
        <v>1</v>
      </c>
      <c r="C24" s="39">
        <v>0</v>
      </c>
      <c r="D24" s="39">
        <v>0</v>
      </c>
      <c r="E24" s="39">
        <v>1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43">
        <v>0</v>
      </c>
      <c r="L24" s="53">
        <f>SUM(M24:U24)</f>
        <v>4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4</v>
      </c>
      <c r="U24" s="58">
        <v>0</v>
      </c>
    </row>
    <row r="25" spans="1:21" ht="18.75" customHeight="1">
      <c r="A25" s="22" t="s">
        <v>31</v>
      </c>
      <c r="B25" s="30">
        <f aca="true" t="shared" si="6" ref="B25:U25">B26</f>
        <v>69</v>
      </c>
      <c r="C25" s="38">
        <f t="shared" si="6"/>
        <v>0</v>
      </c>
      <c r="D25" s="38">
        <f t="shared" si="6"/>
        <v>0</v>
      </c>
      <c r="E25" s="38">
        <f t="shared" si="6"/>
        <v>13</v>
      </c>
      <c r="F25" s="38">
        <f t="shared" si="6"/>
        <v>9</v>
      </c>
      <c r="G25" s="38">
        <f t="shared" si="6"/>
        <v>3</v>
      </c>
      <c r="H25" s="38">
        <f t="shared" si="6"/>
        <v>5</v>
      </c>
      <c r="I25" s="38">
        <f t="shared" si="6"/>
        <v>3</v>
      </c>
      <c r="J25" s="38">
        <f t="shared" si="6"/>
        <v>33</v>
      </c>
      <c r="K25" s="42">
        <f t="shared" si="6"/>
        <v>3</v>
      </c>
      <c r="L25" s="51">
        <f t="shared" si="6"/>
        <v>94</v>
      </c>
      <c r="M25" s="38">
        <f t="shared" si="6"/>
        <v>0</v>
      </c>
      <c r="N25" s="38">
        <f t="shared" si="6"/>
        <v>0</v>
      </c>
      <c r="O25" s="38">
        <f t="shared" si="6"/>
        <v>18</v>
      </c>
      <c r="P25" s="38">
        <f t="shared" si="6"/>
        <v>10</v>
      </c>
      <c r="Q25" s="38">
        <f t="shared" si="6"/>
        <v>14</v>
      </c>
      <c r="R25" s="38">
        <f t="shared" si="6"/>
        <v>3</v>
      </c>
      <c r="S25" s="38">
        <f t="shared" si="6"/>
        <v>4</v>
      </c>
      <c r="T25" s="38">
        <f t="shared" si="6"/>
        <v>39</v>
      </c>
      <c r="U25" s="57">
        <f t="shared" si="6"/>
        <v>6</v>
      </c>
    </row>
    <row r="26" spans="1:21" ht="18.75" customHeight="1">
      <c r="A26" s="23" t="s">
        <v>32</v>
      </c>
      <c r="B26" s="31">
        <f>SUM(C26:K26)</f>
        <v>69</v>
      </c>
      <c r="C26" s="39">
        <v>0</v>
      </c>
      <c r="D26" s="39">
        <v>0</v>
      </c>
      <c r="E26" s="39">
        <v>13</v>
      </c>
      <c r="F26" s="39">
        <v>9</v>
      </c>
      <c r="G26" s="39">
        <v>3</v>
      </c>
      <c r="H26" s="39">
        <v>5</v>
      </c>
      <c r="I26" s="39">
        <v>3</v>
      </c>
      <c r="J26" s="39">
        <v>33</v>
      </c>
      <c r="K26" s="43">
        <v>3</v>
      </c>
      <c r="L26" s="53">
        <f>SUM(M26:U26)</f>
        <v>94</v>
      </c>
      <c r="M26" s="39">
        <v>0</v>
      </c>
      <c r="N26" s="39">
        <v>0</v>
      </c>
      <c r="O26" s="39">
        <v>18</v>
      </c>
      <c r="P26" s="39">
        <v>10</v>
      </c>
      <c r="Q26" s="39">
        <v>14</v>
      </c>
      <c r="R26" s="39">
        <v>3</v>
      </c>
      <c r="S26" s="39">
        <v>4</v>
      </c>
      <c r="T26" s="39">
        <v>39</v>
      </c>
      <c r="U26" s="58">
        <v>6</v>
      </c>
    </row>
    <row r="27" spans="1:21" ht="18.75" customHeight="1">
      <c r="A27" s="22" t="s">
        <v>33</v>
      </c>
      <c r="B27" s="30">
        <f>SUM(B28:B29)</f>
        <v>83</v>
      </c>
      <c r="C27" s="38">
        <f aca="true" t="shared" si="7" ref="C27:U27">SUM(C28:C29)</f>
        <v>0</v>
      </c>
      <c r="D27" s="38">
        <f t="shared" si="7"/>
        <v>0</v>
      </c>
      <c r="E27" s="38">
        <f t="shared" si="7"/>
        <v>7</v>
      </c>
      <c r="F27" s="38">
        <f t="shared" si="7"/>
        <v>14</v>
      </c>
      <c r="G27" s="38">
        <f t="shared" si="7"/>
        <v>11</v>
      </c>
      <c r="H27" s="38">
        <f t="shared" si="7"/>
        <v>0</v>
      </c>
      <c r="I27" s="38">
        <f t="shared" si="7"/>
        <v>0</v>
      </c>
      <c r="J27" s="38">
        <f t="shared" si="7"/>
        <v>46</v>
      </c>
      <c r="K27" s="42">
        <f t="shared" si="7"/>
        <v>5</v>
      </c>
      <c r="L27" s="51">
        <f t="shared" si="7"/>
        <v>189</v>
      </c>
      <c r="M27" s="38">
        <f t="shared" si="7"/>
        <v>1</v>
      </c>
      <c r="N27" s="38">
        <f t="shared" si="7"/>
        <v>0</v>
      </c>
      <c r="O27" s="38">
        <f t="shared" si="7"/>
        <v>30</v>
      </c>
      <c r="P27" s="38">
        <f t="shared" si="7"/>
        <v>26</v>
      </c>
      <c r="Q27" s="38">
        <f t="shared" si="7"/>
        <v>10</v>
      </c>
      <c r="R27" s="38">
        <f t="shared" si="7"/>
        <v>15</v>
      </c>
      <c r="S27" s="38">
        <f t="shared" si="7"/>
        <v>0</v>
      </c>
      <c r="T27" s="38">
        <f t="shared" si="7"/>
        <v>107</v>
      </c>
      <c r="U27" s="57">
        <f t="shared" si="7"/>
        <v>0</v>
      </c>
    </row>
    <row r="28" spans="1:21" ht="18.75" customHeight="1">
      <c r="A28" s="23" t="s">
        <v>34</v>
      </c>
      <c r="B28" s="31">
        <f>SUM(C28:K28)</f>
        <v>20</v>
      </c>
      <c r="C28" s="39">
        <v>0</v>
      </c>
      <c r="D28" s="39">
        <v>0</v>
      </c>
      <c r="E28" s="39">
        <v>2</v>
      </c>
      <c r="F28" s="39">
        <v>1</v>
      </c>
      <c r="G28" s="39">
        <v>3</v>
      </c>
      <c r="H28" s="39">
        <v>0</v>
      </c>
      <c r="I28" s="39">
        <v>0</v>
      </c>
      <c r="J28" s="39">
        <v>14</v>
      </c>
      <c r="K28" s="43">
        <v>0</v>
      </c>
      <c r="L28" s="53">
        <f>SUM(M28:U28)</f>
        <v>21</v>
      </c>
      <c r="M28" s="39">
        <v>0</v>
      </c>
      <c r="N28" s="39">
        <v>0</v>
      </c>
      <c r="O28" s="39">
        <v>4</v>
      </c>
      <c r="P28" s="39">
        <v>2</v>
      </c>
      <c r="Q28" s="39">
        <v>1</v>
      </c>
      <c r="R28" s="39">
        <v>1</v>
      </c>
      <c r="S28" s="39">
        <v>0</v>
      </c>
      <c r="T28" s="39">
        <v>13</v>
      </c>
      <c r="U28" s="58">
        <v>0</v>
      </c>
    </row>
    <row r="29" spans="1:21" ht="18.75" customHeight="1" thickBot="1">
      <c r="A29" s="24" t="s">
        <v>35</v>
      </c>
      <c r="B29" s="32">
        <f>SUM(C29:K29)</f>
        <v>63</v>
      </c>
      <c r="C29" s="40">
        <v>0</v>
      </c>
      <c r="D29" s="40">
        <v>0</v>
      </c>
      <c r="E29" s="40">
        <v>5</v>
      </c>
      <c r="F29" s="40">
        <v>13</v>
      </c>
      <c r="G29" s="40">
        <v>8</v>
      </c>
      <c r="H29" s="40">
        <v>0</v>
      </c>
      <c r="I29" s="40">
        <v>0</v>
      </c>
      <c r="J29" s="40">
        <v>32</v>
      </c>
      <c r="K29" s="44">
        <v>5</v>
      </c>
      <c r="L29" s="55">
        <f>SUM(M29:U29)</f>
        <v>168</v>
      </c>
      <c r="M29" s="40">
        <v>1</v>
      </c>
      <c r="N29" s="40">
        <v>0</v>
      </c>
      <c r="O29" s="40">
        <v>26</v>
      </c>
      <c r="P29" s="40">
        <v>24</v>
      </c>
      <c r="Q29" s="40">
        <v>9</v>
      </c>
      <c r="R29" s="40">
        <v>14</v>
      </c>
      <c r="S29" s="40">
        <v>0</v>
      </c>
      <c r="T29" s="40">
        <v>94</v>
      </c>
      <c r="U29" s="59">
        <v>0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2023-01-13T06:43:21Z</dcterms:created>
  <dcterms:modified xsi:type="dcterms:W3CDTF">2023-01-13T06:43:27Z</dcterms:modified>
  <cp:category/>
  <cp:version/>
  <cp:contentType/>
  <cp:contentStatus/>
</cp:coreProperties>
</file>