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１．改善計画" sheetId="1" r:id="rId1"/>
    <sheet name="２．過去３年実績" sheetId="2" r:id="rId2"/>
    <sheet name="３．資金運用計画" sheetId="3" r:id="rId3"/>
    <sheet name="４．減価償却" sheetId="4" r:id="rId4"/>
    <sheet name="５．借入金" sheetId="5" r:id="rId5"/>
  </sheets>
  <definedNames>
    <definedName name="_xlnm.Print_Area" localSheetId="0">'１．改善計画'!$B$1:$O$48</definedName>
  </definedNames>
  <calcPr fullCalcOnLoad="1" refMode="R1C1"/>
</workbook>
</file>

<file path=xl/comments3.xml><?xml version="1.0" encoding="utf-8"?>
<comments xmlns="http://schemas.openxmlformats.org/spreadsheetml/2006/main">
  <authors>
    <author>作成者</author>
  </authors>
  <commentList>
    <comment ref="B7" authorId="0">
      <text>
        <r>
          <rPr>
            <b/>
            <sz val="9"/>
            <rFont val="ＭＳ Ｐゴシック"/>
            <family val="3"/>
          </rPr>
          <t>収支計画等シートから</t>
        </r>
      </text>
    </comment>
    <comment ref="B8" authorId="0">
      <text>
        <r>
          <rPr>
            <b/>
            <sz val="9"/>
            <rFont val="ＭＳ Ｐゴシック"/>
            <family val="3"/>
          </rPr>
          <t>減価償却計算シートから</t>
        </r>
      </text>
    </comment>
    <comment ref="B15" authorId="0">
      <text>
        <r>
          <rPr>
            <b/>
            <sz val="9"/>
            <rFont val="ＭＳ Ｐゴシック"/>
            <family val="3"/>
          </rPr>
          <t>借入金状況シートから</t>
        </r>
      </text>
    </comment>
  </commentList>
</comments>
</file>

<file path=xl/sharedStrings.xml><?xml version="1.0" encoding="utf-8"?>
<sst xmlns="http://schemas.openxmlformats.org/spreadsheetml/2006/main" count="255" uniqueCount="182">
  <si>
    <t>経営規模</t>
  </si>
  <si>
    <t>生産量</t>
  </si>
  <si>
    <t>売上高</t>
  </si>
  <si>
    <t xml:space="preserve"> </t>
  </si>
  <si>
    <t>その他（               ）</t>
  </si>
  <si>
    <t>農業経営費　</t>
  </si>
  <si>
    <t>原材料費</t>
  </si>
  <si>
    <t>施設・機械費</t>
  </si>
  <si>
    <t>うち減価償却費</t>
  </si>
  <si>
    <t>出荷販売経費</t>
  </si>
  <si>
    <t>雇用労賃</t>
  </si>
  <si>
    <t>支払利息</t>
  </si>
  <si>
    <t>支払地代</t>
  </si>
  <si>
    <t>その他</t>
  </si>
  <si>
    <t>農業所得</t>
  </si>
  <si>
    <t>農外所得</t>
  </si>
  <si>
    <t>年金被贈等</t>
  </si>
  <si>
    <t>農家総所得</t>
  </si>
  <si>
    <t>家計費</t>
  </si>
  <si>
    <t>租税公課</t>
  </si>
  <si>
    <t>償還財源</t>
  </si>
  <si>
    <t>償還金（元本）</t>
  </si>
  <si>
    <t>差引余剰</t>
  </si>
  <si>
    <t>施設・機械等の設備投資</t>
  </si>
  <si>
    <t>　</t>
  </si>
  <si>
    <t>実績</t>
  </si>
  <si>
    <t>合計</t>
  </si>
  <si>
    <t>備考</t>
  </si>
  <si>
    <t>利率</t>
  </si>
  <si>
    <t>預貯金取崩</t>
  </si>
  <si>
    <t>新規借入（　　　　　　　）</t>
  </si>
  <si>
    <t>その他（　　　　　　　）</t>
  </si>
  <si>
    <t>外部資金調達</t>
  </si>
  <si>
    <r>
      <t>農業</t>
    </r>
    <r>
      <rPr>
        <sz val="11"/>
        <rFont val="ＭＳ Ｐゴシック"/>
        <family val="3"/>
      </rPr>
      <t>粗</t>
    </r>
    <r>
      <rPr>
        <sz val="11"/>
        <rFont val="ＭＳ Ｐゴシック"/>
        <family val="3"/>
      </rPr>
      <t>収入</t>
    </r>
  </si>
  <si>
    <t>資金名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</si>
  <si>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</si>
  <si>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</si>
  <si>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</si>
  <si>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</si>
  <si>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</si>
  <si>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</si>
  <si>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</si>
  <si>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</si>
  <si>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</si>
  <si>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</si>
  <si>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減価償却費</t>
  </si>
  <si>
    <t>育成費</t>
  </si>
  <si>
    <t>取得年</t>
  </si>
  <si>
    <t>取得価格</t>
  </si>
  <si>
    <t>償却基礎価格</t>
  </si>
  <si>
    <t>償却費</t>
  </si>
  <si>
    <t>最終残存価格</t>
  </si>
  <si>
    <t>　20年</t>
  </si>
  <si>
    <t>　21年</t>
  </si>
  <si>
    <t>　22年</t>
  </si>
  <si>
    <t>　23年</t>
  </si>
  <si>
    <t>　24年</t>
  </si>
  <si>
    <t>２２年</t>
  </si>
  <si>
    <t>合　計</t>
  </si>
  <si>
    <t>２０年</t>
  </si>
  <si>
    <t>２１年</t>
  </si>
  <si>
    <t>２３年</t>
  </si>
  <si>
    <t>２４年</t>
  </si>
  <si>
    <t>(1)経営者の能力、経営力を背景とした生産、損益、資金繰り実績及び計画</t>
  </si>
  <si>
    <t>H18</t>
  </si>
  <si>
    <t>３カ年平均</t>
  </si>
  <si>
    <t>販売額</t>
  </si>
  <si>
    <t>家事消費</t>
  </si>
  <si>
    <t>雑収入</t>
  </si>
  <si>
    <t>種苗費</t>
  </si>
  <si>
    <t>肥料費</t>
  </si>
  <si>
    <t>農具費</t>
  </si>
  <si>
    <t>農薬衛生費</t>
  </si>
  <si>
    <t>諸材料費</t>
  </si>
  <si>
    <t>修繕費</t>
  </si>
  <si>
    <t>動力光熱費</t>
  </si>
  <si>
    <t>作業用衣料費</t>
  </si>
  <si>
    <t>農業共済掛金</t>
  </si>
  <si>
    <t>荷造運賃手数料</t>
  </si>
  <si>
    <t>雇用費</t>
  </si>
  <si>
    <t>利子割引料</t>
  </si>
  <si>
    <t>地代賃借料</t>
  </si>
  <si>
    <t>土地改良費</t>
  </si>
  <si>
    <t>研修費</t>
  </si>
  <si>
    <t>通信費</t>
  </si>
  <si>
    <t>雑費</t>
  </si>
  <si>
    <t>経費合計</t>
  </si>
  <si>
    <t>専従者給与</t>
  </si>
  <si>
    <t>収入計</t>
  </si>
  <si>
    <t>棚卸し</t>
  </si>
  <si>
    <t>期首</t>
  </si>
  <si>
    <t>期末</t>
  </si>
  <si>
    <t>小計</t>
  </si>
  <si>
    <t>素畜費</t>
  </si>
  <si>
    <t>飼料費</t>
  </si>
  <si>
    <t>農産物以外の棚卸し額</t>
  </si>
  <si>
    <t>経費小計</t>
  </si>
  <si>
    <t>貸倒引当金</t>
  </si>
  <si>
    <t>繰戻額等</t>
  </si>
  <si>
    <t>繰入額等</t>
  </si>
  <si>
    <t>青色控除前所得</t>
  </si>
  <si>
    <t>青色控除額</t>
  </si>
  <si>
    <t>所得額</t>
  </si>
  <si>
    <t>Ｈ１８</t>
  </si>
  <si>
    <t>Ｈ１９</t>
  </si>
  <si>
    <t>所得率</t>
  </si>
  <si>
    <t>借入年</t>
  </si>
  <si>
    <t>借入額</t>
  </si>
  <si>
    <t>残高</t>
  </si>
  <si>
    <t>償還元金</t>
  </si>
  <si>
    <t>金利</t>
  </si>
  <si>
    <t>H29</t>
  </si>
  <si>
    <t>H30</t>
  </si>
  <si>
    <t>（見込）</t>
  </si>
  <si>
    <t>算出根拠</t>
  </si>
  <si>
    <t>最終年</t>
  </si>
  <si>
    <t>区分</t>
  </si>
  <si>
    <t>19年</t>
  </si>
  <si>
    <t>　25年</t>
  </si>
  <si>
    <t>　26年</t>
  </si>
  <si>
    <t>　27年</t>
  </si>
  <si>
    <t>　28年</t>
  </si>
  <si>
    <t>　29年</t>
  </si>
  <si>
    <t>1年目計画</t>
  </si>
  <si>
    <t>2年目計画</t>
  </si>
  <si>
    <t>3年目計画</t>
  </si>
  <si>
    <t>4年目計画</t>
  </si>
  <si>
    <t>5年目計画</t>
  </si>
  <si>
    <t>6年目計画</t>
  </si>
  <si>
    <t>7年目計画</t>
  </si>
  <si>
    <t>8年目計画</t>
  </si>
  <si>
    <t>9年目計画</t>
  </si>
  <si>
    <t>10年目計画</t>
  </si>
  <si>
    <t>(資金調達の部)</t>
  </si>
  <si>
    <t>前期繰越</t>
  </si>
  <si>
    <t>当期利益</t>
  </si>
  <si>
    <t>補助金（　　　　　）</t>
  </si>
  <si>
    <t>資金借入（　　　　　　　）</t>
  </si>
  <si>
    <t>農外所得（年金等）</t>
  </si>
  <si>
    <t>自己資金投入</t>
  </si>
  <si>
    <t>調達合計（Ａ）</t>
  </si>
  <si>
    <t>(資金運用の部)</t>
  </si>
  <si>
    <t>償還元金(未払金含)</t>
  </si>
  <si>
    <t>投資（　　　　　）</t>
  </si>
  <si>
    <t>育成費（　　　　）</t>
  </si>
  <si>
    <t>運用合計（Ｂ）</t>
  </si>
  <si>
    <t>次期繰越（Ａ－Ｂ）</t>
  </si>
  <si>
    <t>18年</t>
  </si>
  <si>
    <t>過去３カ年</t>
  </si>
  <si>
    <t>平均</t>
  </si>
  <si>
    <t>機械・施設
（※１）</t>
  </si>
  <si>
    <t>※１　家畜や機械は勘定科目毎にまとめて記入も可</t>
  </si>
  <si>
    <t>Ｈ２０</t>
  </si>
  <si>
    <t>２５年</t>
  </si>
  <si>
    <t>(目標)</t>
  </si>
  <si>
    <t>１９年</t>
  </si>
  <si>
    <t>１８年</t>
  </si>
  <si>
    <t>２６年</t>
  </si>
  <si>
    <t>２７年</t>
  </si>
  <si>
    <t>２８年</t>
  </si>
  <si>
    <t>２９年</t>
  </si>
  <si>
    <t>３０年</t>
  </si>
  <si>
    <t>農業関係借入</t>
  </si>
  <si>
    <t>農外借入</t>
  </si>
  <si>
    <t>償　　　　　　　　還</t>
  </si>
  <si>
    <t>H１８</t>
  </si>
  <si>
    <t>H１９</t>
  </si>
  <si>
    <t>H２０</t>
  </si>
  <si>
    <t>耐用
年数</t>
  </si>
  <si>
    <t>30年</t>
  </si>
  <si>
    <t>反収</t>
  </si>
  <si>
    <t>単価</t>
  </si>
  <si>
    <t>kg/10a</t>
  </si>
  <si>
    <t>円/kg</t>
  </si>
  <si>
    <t>1.経営実績と今後の経営計画</t>
  </si>
  <si>
    <t>3.資金運用計画等</t>
  </si>
  <si>
    <t>4.減価償却明細書</t>
  </si>
  <si>
    <t>5.償還計画</t>
  </si>
  <si>
    <t>H21</t>
  </si>
  <si>
    <t>2.過去３年間の確定申告実績及び今後の経営計画</t>
  </si>
  <si>
    <t>（２）農業粗収入の変動理由</t>
  </si>
  <si>
    <t>(参考)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</si>
</sst>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&quot;年&quot;&quot;度&quot;\)"/>
    <numFmt numFmtId="177" formatCode="0.0%"/>
    <numFmt numFmtId="178" formatCode="#,##0_);[Red]\(#,##0\)"/>
  </numFmts>
  <fonts count="4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dashed"/>
      <bottom style="dashed"/>
    </border>
    <border>
      <left style="double"/>
      <right style="double"/>
      <top style="thin"/>
      <bottom style="dashed"/>
    </border>
    <border>
      <left style="medium"/>
      <right style="medium"/>
      <top style="dashed"/>
      <bottom style="dashed"/>
    </border>
    <border>
      <left style="double"/>
      <right style="double"/>
      <top style="dashed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thin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hair"/>
      <right style="medium"/>
      <top style="medium"/>
      <bottom style="dashed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3" borderId="26" xfId="0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8" xfId="0" applyBorder="1" applyAlignment="1">
      <alignment/>
    </xf>
    <xf numFmtId="0" fontId="0" fillId="0" borderId="14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8" fontId="0" fillId="0" borderId="12" xfId="49" applyFont="1" applyBorder="1" applyAlignment="1">
      <alignment vertical="center"/>
    </xf>
    <xf numFmtId="0" fontId="8" fillId="0" borderId="0" xfId="61" applyFont="1">
      <alignment/>
      <protection/>
    </xf>
    <xf numFmtId="37" fontId="8" fillId="0" borderId="12" xfId="61" applyNumberFormat="1" applyFont="1" applyBorder="1" applyAlignment="1" applyProtection="1">
      <alignment horizontal="right"/>
      <protection/>
    </xf>
    <xf numFmtId="37" fontId="8" fillId="0" borderId="12" xfId="61" applyNumberFormat="1" applyFont="1" applyBorder="1" applyProtection="1">
      <alignment/>
      <protection/>
    </xf>
    <xf numFmtId="3" fontId="8" fillId="0" borderId="12" xfId="61" applyNumberFormat="1" applyFont="1" applyBorder="1" applyProtection="1">
      <alignment/>
      <protection/>
    </xf>
    <xf numFmtId="0" fontId="8" fillId="0" borderId="12" xfId="61" applyFont="1" applyBorder="1" applyProtection="1">
      <alignment/>
      <protection/>
    </xf>
    <xf numFmtId="0" fontId="0" fillId="34" borderId="42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34" borderId="45" xfId="0" applyFill="1" applyBorder="1" applyAlignment="1">
      <alignment/>
    </xf>
    <xf numFmtId="38" fontId="0" fillId="0" borderId="12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35" borderId="46" xfId="49" applyFont="1" applyFill="1" applyBorder="1" applyAlignment="1">
      <alignment vertical="center"/>
    </xf>
    <xf numFmtId="0" fontId="0" fillId="0" borderId="46" xfId="0" applyBorder="1" applyAlignment="1">
      <alignment/>
    </xf>
    <xf numFmtId="0" fontId="0" fillId="35" borderId="47" xfId="0" applyFill="1" applyBorder="1" applyAlignment="1">
      <alignment/>
    </xf>
    <xf numFmtId="0" fontId="10" fillId="35" borderId="47" xfId="0" applyFont="1" applyFill="1" applyBorder="1" applyAlignment="1">
      <alignment/>
    </xf>
    <xf numFmtId="0" fontId="11" fillId="0" borderId="0" xfId="0" applyFont="1" applyAlignment="1">
      <alignment/>
    </xf>
    <xf numFmtId="38" fontId="0" fillId="0" borderId="48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10" fillId="35" borderId="46" xfId="49" applyFont="1" applyFill="1" applyBorder="1" applyAlignment="1">
      <alignment vertical="center"/>
    </xf>
    <xf numFmtId="38" fontId="10" fillId="36" borderId="46" xfId="49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177" fontId="0" fillId="0" borderId="15" xfId="42" applyNumberFormat="1" applyFont="1" applyBorder="1" applyAlignment="1">
      <alignment vertical="center"/>
    </xf>
    <xf numFmtId="0" fontId="0" fillId="0" borderId="47" xfId="0" applyBorder="1" applyAlignment="1">
      <alignment/>
    </xf>
    <xf numFmtId="0" fontId="10" fillId="36" borderId="47" xfId="0" applyFont="1" applyFill="1" applyBorder="1" applyAlignment="1">
      <alignment/>
    </xf>
    <xf numFmtId="0" fontId="0" fillId="0" borderId="49" xfId="0" applyBorder="1" applyAlignment="1">
      <alignment/>
    </xf>
    <xf numFmtId="178" fontId="0" fillId="0" borderId="50" xfId="42" applyNumberFormat="1" applyFont="1" applyBorder="1" applyAlignment="1">
      <alignment vertical="top"/>
    </xf>
    <xf numFmtId="178" fontId="0" fillId="0" borderId="51" xfId="42" applyNumberFormat="1" applyFont="1" applyBorder="1" applyAlignment="1">
      <alignment vertical="top"/>
    </xf>
    <xf numFmtId="178" fontId="0" fillId="0" borderId="52" xfId="42" applyNumberFormat="1" applyFont="1" applyBorder="1" applyAlignment="1">
      <alignment vertical="top"/>
    </xf>
    <xf numFmtId="178" fontId="0" fillId="0" borderId="46" xfId="42" applyNumberFormat="1" applyFont="1" applyBorder="1" applyAlignment="1">
      <alignment vertical="top"/>
    </xf>
    <xf numFmtId="178" fontId="0" fillId="0" borderId="17" xfId="49" applyNumberFormat="1" applyFont="1" applyBorder="1" applyAlignment="1">
      <alignment vertical="top"/>
    </xf>
    <xf numFmtId="178" fontId="0" fillId="0" borderId="51" xfId="49" applyNumberFormat="1" applyFont="1" applyBorder="1" applyAlignment="1">
      <alignment vertical="top"/>
    </xf>
    <xf numFmtId="178" fontId="0" fillId="0" borderId="46" xfId="49" applyNumberFormat="1" applyFont="1" applyBorder="1" applyAlignment="1">
      <alignment vertical="top"/>
    </xf>
    <xf numFmtId="178" fontId="0" fillId="0" borderId="48" xfId="49" applyNumberFormat="1" applyFont="1" applyBorder="1" applyAlignment="1">
      <alignment vertical="top"/>
    </xf>
    <xf numFmtId="0" fontId="0" fillId="0" borderId="53" xfId="0" applyBorder="1" applyAlignment="1">
      <alignment/>
    </xf>
    <xf numFmtId="178" fontId="0" fillId="37" borderId="46" xfId="49" applyNumberFormat="1" applyFont="1" applyFill="1" applyBorder="1" applyAlignment="1">
      <alignment vertical="top"/>
    </xf>
    <xf numFmtId="0" fontId="0" fillId="0" borderId="54" xfId="0" applyBorder="1" applyAlignment="1">
      <alignment/>
    </xf>
    <xf numFmtId="38" fontId="0" fillId="0" borderId="10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10" fillId="35" borderId="54" xfId="49" applyFont="1" applyFill="1" applyBorder="1" applyAlignment="1">
      <alignment vertical="center"/>
    </xf>
    <xf numFmtId="38" fontId="0" fillId="35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10" fillId="36" borderId="54" xfId="49" applyFont="1" applyFill="1" applyBorder="1" applyAlignment="1">
      <alignment vertical="center"/>
    </xf>
    <xf numFmtId="38" fontId="0" fillId="0" borderId="55" xfId="49" applyFont="1" applyBorder="1" applyAlignment="1">
      <alignment vertical="center"/>
    </xf>
    <xf numFmtId="177" fontId="0" fillId="0" borderId="13" xfId="42" applyNumberFormat="1" applyFont="1" applyBorder="1" applyAlignment="1">
      <alignment vertical="center"/>
    </xf>
    <xf numFmtId="178" fontId="0" fillId="0" borderId="56" xfId="42" applyNumberFormat="1" applyFont="1" applyBorder="1" applyAlignment="1">
      <alignment vertical="top"/>
    </xf>
    <xf numFmtId="178" fontId="0" fillId="0" borderId="25" xfId="42" applyNumberFormat="1" applyFont="1" applyBorder="1" applyAlignment="1">
      <alignment vertical="top"/>
    </xf>
    <xf numFmtId="178" fontId="0" fillId="0" borderId="57" xfId="42" applyNumberFormat="1" applyFont="1" applyBorder="1" applyAlignment="1">
      <alignment vertical="top"/>
    </xf>
    <xf numFmtId="178" fontId="0" fillId="0" borderId="55" xfId="49" applyNumberFormat="1" applyFont="1" applyBorder="1" applyAlignment="1">
      <alignment vertical="top"/>
    </xf>
    <xf numFmtId="178" fontId="0" fillId="0" borderId="10" xfId="49" applyNumberFormat="1" applyFont="1" applyBorder="1" applyAlignment="1">
      <alignment vertical="top"/>
    </xf>
    <xf numFmtId="178" fontId="0" fillId="0" borderId="25" xfId="49" applyNumberFormat="1" applyFont="1" applyBorder="1" applyAlignment="1">
      <alignment vertical="top"/>
    </xf>
    <xf numFmtId="178" fontId="0" fillId="0" borderId="54" xfId="49" applyNumberFormat="1" applyFont="1" applyBorder="1" applyAlignment="1">
      <alignment vertical="top"/>
    </xf>
    <xf numFmtId="0" fontId="0" fillId="0" borderId="58" xfId="0" applyBorder="1" applyAlignment="1">
      <alignment/>
    </xf>
    <xf numFmtId="38" fontId="0" fillId="0" borderId="36" xfId="0" applyNumberFormat="1" applyBorder="1" applyAlignment="1">
      <alignment/>
    </xf>
    <xf numFmtId="38" fontId="0" fillId="0" borderId="37" xfId="0" applyNumberFormat="1" applyBorder="1" applyAlignment="1">
      <alignment/>
    </xf>
    <xf numFmtId="38" fontId="0" fillId="0" borderId="38" xfId="0" applyNumberFormat="1" applyBorder="1" applyAlignment="1">
      <alignment/>
    </xf>
    <xf numFmtId="38" fontId="0" fillId="35" borderId="24" xfId="0" applyNumberFormat="1" applyFill="1" applyBorder="1" applyAlignment="1">
      <alignment/>
    </xf>
    <xf numFmtId="38" fontId="0" fillId="0" borderId="59" xfId="0" applyNumberFormat="1" applyFill="1" applyBorder="1" applyAlignment="1">
      <alignment/>
    </xf>
    <xf numFmtId="38" fontId="0" fillId="0" borderId="37" xfId="0" applyNumberFormat="1" applyFill="1" applyBorder="1" applyAlignment="1">
      <alignment/>
    </xf>
    <xf numFmtId="38" fontId="0" fillId="0" borderId="38" xfId="0" applyNumberFormat="1" applyFill="1" applyBorder="1" applyAlignment="1">
      <alignment/>
    </xf>
    <xf numFmtId="38" fontId="0" fillId="0" borderId="59" xfId="0" applyNumberFormat="1" applyBorder="1" applyAlignment="1">
      <alignment/>
    </xf>
    <xf numFmtId="178" fontId="0" fillId="0" borderId="60" xfId="0" applyNumberFormat="1" applyBorder="1" applyAlignment="1">
      <alignment vertical="top"/>
    </xf>
    <xf numFmtId="178" fontId="0" fillId="0" borderId="34" xfId="0" applyNumberFormat="1" applyBorder="1" applyAlignment="1">
      <alignment vertical="top"/>
    </xf>
    <xf numFmtId="178" fontId="0" fillId="0" borderId="61" xfId="0" applyNumberFormat="1" applyBorder="1" applyAlignment="1">
      <alignment vertical="top"/>
    </xf>
    <xf numFmtId="38" fontId="0" fillId="0" borderId="12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37" xfId="0" applyNumberFormat="1" applyFont="1" applyFill="1" applyBorder="1" applyAlignment="1">
      <alignment/>
    </xf>
    <xf numFmtId="0" fontId="0" fillId="0" borderId="62" xfId="0" applyBorder="1" applyAlignment="1">
      <alignment/>
    </xf>
    <xf numFmtId="0" fontId="10" fillId="35" borderId="62" xfId="0" applyFont="1" applyFill="1" applyBorder="1" applyAlignment="1">
      <alignment/>
    </xf>
    <xf numFmtId="0" fontId="0" fillId="35" borderId="62" xfId="0" applyFill="1" applyBorder="1" applyAlignment="1">
      <alignment/>
    </xf>
    <xf numFmtId="0" fontId="10" fillId="36" borderId="62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37" borderId="62" xfId="0" applyFill="1" applyBorder="1" applyAlignment="1">
      <alignment/>
    </xf>
    <xf numFmtId="0" fontId="0" fillId="37" borderId="47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8" xfId="0" applyFill="1" applyBorder="1" applyAlignment="1">
      <alignment/>
    </xf>
    <xf numFmtId="0" fontId="0" fillId="35" borderId="69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29" xfId="0" applyFill="1" applyBorder="1" applyAlignment="1">
      <alignment/>
    </xf>
    <xf numFmtId="0" fontId="10" fillId="36" borderId="69" xfId="0" applyFont="1" applyFill="1" applyBorder="1" applyAlignment="1">
      <alignment/>
    </xf>
    <xf numFmtId="178" fontId="0" fillId="0" borderId="70" xfId="0" applyNumberFormat="1" applyBorder="1" applyAlignment="1">
      <alignment vertical="top"/>
    </xf>
    <xf numFmtId="178" fontId="0" fillId="0" borderId="71" xfId="0" applyNumberFormat="1" applyBorder="1" applyAlignment="1">
      <alignment vertical="top"/>
    </xf>
    <xf numFmtId="178" fontId="0" fillId="0" borderId="72" xfId="0" applyNumberFormat="1" applyBorder="1" applyAlignment="1">
      <alignment vertical="top"/>
    </xf>
    <xf numFmtId="178" fontId="0" fillId="0" borderId="69" xfId="0" applyNumberFormat="1" applyBorder="1" applyAlignment="1">
      <alignment vertical="top"/>
    </xf>
    <xf numFmtId="178" fontId="0" fillId="0" borderId="66" xfId="0" applyNumberFormat="1" applyBorder="1" applyAlignment="1">
      <alignment vertical="top"/>
    </xf>
    <xf numFmtId="178" fontId="0" fillId="0" borderId="30" xfId="0" applyNumberFormat="1" applyBorder="1" applyAlignment="1">
      <alignment vertical="top"/>
    </xf>
    <xf numFmtId="178" fontId="0" fillId="37" borderId="69" xfId="0" applyNumberFormat="1" applyFill="1" applyBorder="1" applyAlignment="1">
      <alignment vertical="top"/>
    </xf>
    <xf numFmtId="0" fontId="0" fillId="0" borderId="60" xfId="0" applyBorder="1" applyAlignment="1">
      <alignment/>
    </xf>
    <xf numFmtId="0" fontId="0" fillId="0" borderId="34" xfId="0" applyBorder="1" applyAlignment="1">
      <alignment/>
    </xf>
    <xf numFmtId="0" fontId="0" fillId="0" borderId="61" xfId="0" applyBorder="1" applyAlignment="1">
      <alignment/>
    </xf>
    <xf numFmtId="38" fontId="0" fillId="0" borderId="0" xfId="0" applyNumberFormat="1" applyAlignment="1">
      <alignment/>
    </xf>
    <xf numFmtId="0" fontId="11" fillId="0" borderId="24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6" xfId="0" applyFont="1" applyBorder="1" applyAlignment="1">
      <alignment/>
    </xf>
    <xf numFmtId="0" fontId="10" fillId="35" borderId="24" xfId="0" applyFont="1" applyFill="1" applyBorder="1" applyAlignment="1">
      <alignment/>
    </xf>
    <xf numFmtId="0" fontId="11" fillId="35" borderId="24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36" borderId="24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11" fillId="0" borderId="34" xfId="0" applyFont="1" applyBorder="1" applyAlignment="1">
      <alignment/>
    </xf>
    <xf numFmtId="0" fontId="11" fillId="37" borderId="24" xfId="0" applyFont="1" applyFill="1" applyBorder="1" applyAlignment="1">
      <alignment/>
    </xf>
    <xf numFmtId="38" fontId="10" fillId="35" borderId="24" xfId="0" applyNumberFormat="1" applyFont="1" applyFill="1" applyBorder="1" applyAlignment="1">
      <alignment/>
    </xf>
    <xf numFmtId="0" fontId="10" fillId="35" borderId="69" xfId="0" applyFont="1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3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24" xfId="0" applyFill="1" applyBorder="1" applyAlignment="1">
      <alignment horizontal="center" vertical="top"/>
    </xf>
    <xf numFmtId="38" fontId="0" fillId="0" borderId="34" xfId="0" applyNumberFormat="1" applyFill="1" applyBorder="1" applyAlignment="1">
      <alignment/>
    </xf>
    <xf numFmtId="38" fontId="0" fillId="0" borderId="37" xfId="0" applyNumberFormat="1" applyFill="1" applyBorder="1" applyAlignment="1">
      <alignment/>
    </xf>
    <xf numFmtId="38" fontId="0" fillId="0" borderId="39" xfId="0" applyNumberFormat="1" applyFill="1" applyBorder="1" applyAlignment="1">
      <alignment/>
    </xf>
    <xf numFmtId="38" fontId="0" fillId="0" borderId="36" xfId="0" applyNumberFormat="1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6" xfId="0" applyFill="1" applyBorder="1" applyAlignment="1">
      <alignment/>
    </xf>
    <xf numFmtId="0" fontId="0" fillId="0" borderId="87" xfId="0" applyFill="1" applyBorder="1" applyAlignment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60" xfId="0" applyFill="1" applyBorder="1" applyAlignment="1">
      <alignment horizontal="center" vertical="top" shrinkToFit="1"/>
    </xf>
    <xf numFmtId="0" fontId="0" fillId="0" borderId="88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0" fillId="0" borderId="61" xfId="0" applyFill="1" applyBorder="1" applyAlignment="1">
      <alignment horizontal="center" vertical="top" shrinkToFit="1"/>
    </xf>
    <xf numFmtId="0" fontId="0" fillId="37" borderId="89" xfId="0" applyFill="1" applyBorder="1" applyAlignment="1">
      <alignment vertical="center"/>
    </xf>
    <xf numFmtId="38" fontId="0" fillId="37" borderId="39" xfId="0" applyNumberFormat="1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18" xfId="0" applyFill="1" applyBorder="1" applyAlignment="1">
      <alignment vertical="center"/>
    </xf>
    <xf numFmtId="38" fontId="0" fillId="37" borderId="38" xfId="0" applyNumberFormat="1" applyFill="1" applyBorder="1" applyAlignment="1">
      <alignment/>
    </xf>
    <xf numFmtId="0" fontId="0" fillId="37" borderId="9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38" xfId="0" applyFill="1" applyBorder="1" applyAlignment="1">
      <alignment/>
    </xf>
    <xf numFmtId="0" fontId="11" fillId="0" borderId="41" xfId="0" applyFont="1" applyBorder="1" applyAlignment="1">
      <alignment/>
    </xf>
    <xf numFmtId="38" fontId="0" fillId="36" borderId="24" xfId="0" applyNumberFormat="1" applyFill="1" applyBorder="1" applyAlignment="1">
      <alignment/>
    </xf>
    <xf numFmtId="38" fontId="0" fillId="0" borderId="24" xfId="0" applyNumberFormat="1" applyFill="1" applyBorder="1" applyAlignment="1">
      <alignment/>
    </xf>
    <xf numFmtId="178" fontId="0" fillId="0" borderId="59" xfId="0" applyNumberFormat="1" applyFill="1" applyBorder="1" applyAlignment="1">
      <alignment vertical="top"/>
    </xf>
    <xf numFmtId="178" fontId="0" fillId="0" borderId="36" xfId="0" applyNumberFormat="1" applyFill="1" applyBorder="1" applyAlignment="1">
      <alignment vertical="top"/>
    </xf>
    <xf numFmtId="178" fontId="0" fillId="0" borderId="34" xfId="0" applyNumberFormat="1" applyFill="1" applyBorder="1" applyAlignment="1">
      <alignment vertical="top"/>
    </xf>
    <xf numFmtId="38" fontId="0" fillId="37" borderId="24" xfId="0" applyNumberFormat="1" applyFill="1" applyBorder="1" applyAlignment="1">
      <alignment/>
    </xf>
    <xf numFmtId="10" fontId="0" fillId="0" borderId="12" xfId="42" applyNumberFormat="1" applyFont="1" applyBorder="1" applyAlignment="1">
      <alignment vertical="center"/>
    </xf>
    <xf numFmtId="38" fontId="0" fillId="0" borderId="0" xfId="49" applyFont="1" applyAlignment="1">
      <alignment/>
    </xf>
    <xf numFmtId="10" fontId="0" fillId="0" borderId="48" xfId="42" applyNumberFormat="1" applyFont="1" applyBorder="1" applyAlignment="1">
      <alignment vertical="center"/>
    </xf>
    <xf numFmtId="38" fontId="0" fillId="0" borderId="91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38" fontId="0" fillId="0" borderId="86" xfId="49" applyFont="1" applyBorder="1" applyAlignment="1">
      <alignment vertical="center"/>
    </xf>
    <xf numFmtId="0" fontId="0" fillId="0" borderId="86" xfId="0" applyBorder="1" applyAlignment="1">
      <alignment vertical="center"/>
    </xf>
    <xf numFmtId="38" fontId="0" fillId="0" borderId="93" xfId="49" applyFont="1" applyBorder="1" applyAlignment="1">
      <alignment vertical="center"/>
    </xf>
    <xf numFmtId="37" fontId="8" fillId="33" borderId="94" xfId="61" applyNumberFormat="1" applyFont="1" applyFill="1" applyBorder="1" applyAlignment="1" applyProtection="1">
      <alignment horizontal="center"/>
      <protection/>
    </xf>
    <xf numFmtId="37" fontId="8" fillId="33" borderId="48" xfId="61" applyNumberFormat="1" applyFont="1" applyFill="1" applyBorder="1" applyAlignment="1" applyProtection="1">
      <alignment horizontal="center"/>
      <protection/>
    </xf>
    <xf numFmtId="37" fontId="8" fillId="33" borderId="91" xfId="61" applyNumberFormat="1" applyFont="1" applyFill="1" applyBorder="1" applyAlignment="1" applyProtection="1">
      <alignment horizontal="center"/>
      <protection/>
    </xf>
    <xf numFmtId="37" fontId="8" fillId="0" borderId="81" xfId="61" applyNumberFormat="1" applyFont="1" applyBorder="1" applyAlignment="1" applyProtection="1">
      <alignment horizontal="right"/>
      <protection/>
    </xf>
    <xf numFmtId="37" fontId="8" fillId="0" borderId="92" xfId="61" applyNumberFormat="1" applyFont="1" applyBorder="1" applyProtection="1">
      <alignment/>
      <protection/>
    </xf>
    <xf numFmtId="37" fontId="8" fillId="0" borderId="81" xfId="61" applyNumberFormat="1" applyFont="1" applyBorder="1" applyProtection="1">
      <alignment/>
      <protection/>
    </xf>
    <xf numFmtId="0" fontId="8" fillId="0" borderId="81" xfId="61" applyFont="1" applyBorder="1" applyProtection="1">
      <alignment/>
      <protection/>
    </xf>
    <xf numFmtId="3" fontId="8" fillId="0" borderId="92" xfId="61" applyNumberFormat="1" applyFont="1" applyBorder="1" applyProtection="1">
      <alignment/>
      <protection/>
    </xf>
    <xf numFmtId="37" fontId="8" fillId="33" borderId="84" xfId="61" applyNumberFormat="1" applyFont="1" applyFill="1" applyBorder="1" applyProtection="1">
      <alignment/>
      <protection/>
    </xf>
    <xf numFmtId="37" fontId="8" fillId="33" borderId="86" xfId="61" applyNumberFormat="1" applyFont="1" applyFill="1" applyBorder="1" applyProtection="1">
      <alignment/>
      <protection/>
    </xf>
    <xf numFmtId="37" fontId="8" fillId="33" borderId="93" xfId="61" applyNumberFormat="1" applyFont="1" applyFill="1" applyBorder="1" applyProtection="1">
      <alignment/>
      <protection/>
    </xf>
    <xf numFmtId="37" fontId="8" fillId="33" borderId="82" xfId="61" applyNumberFormat="1" applyFont="1" applyFill="1" applyBorder="1" applyAlignment="1" applyProtection="1">
      <alignment horizontal="center"/>
      <protection/>
    </xf>
    <xf numFmtId="37" fontId="8" fillId="33" borderId="17" xfId="61" applyNumberFormat="1" applyFont="1" applyFill="1" applyBorder="1" applyAlignment="1" applyProtection="1">
      <alignment horizontal="center"/>
      <protection/>
    </xf>
    <xf numFmtId="37" fontId="8" fillId="33" borderId="95" xfId="61" applyNumberFormat="1" applyFont="1" applyFill="1" applyBorder="1" applyAlignment="1" applyProtection="1">
      <alignment horizontal="center"/>
      <protection/>
    </xf>
    <xf numFmtId="3" fontId="8" fillId="0" borderId="81" xfId="61" applyNumberFormat="1" applyFont="1" applyBorder="1" applyProtection="1">
      <alignment/>
      <protection/>
    </xf>
    <xf numFmtId="0" fontId="8" fillId="0" borderId="92" xfId="61" applyFont="1" applyBorder="1" applyProtection="1">
      <alignment/>
      <protection/>
    </xf>
    <xf numFmtId="0" fontId="8" fillId="0" borderId="81" xfId="61" applyFont="1" applyBorder="1">
      <alignment/>
      <protection/>
    </xf>
    <xf numFmtId="37" fontId="8" fillId="0" borderId="92" xfId="61" applyNumberFormat="1" applyFont="1" applyBorder="1" applyAlignment="1" applyProtection="1">
      <alignment horizontal="right"/>
      <protection/>
    </xf>
    <xf numFmtId="0" fontId="8" fillId="33" borderId="84" xfId="61" applyFont="1" applyFill="1" applyBorder="1" applyAlignment="1">
      <alignment horizontal="center"/>
      <protection/>
    </xf>
    <xf numFmtId="38" fontId="0" fillId="0" borderId="96" xfId="49" applyFont="1" applyBorder="1" applyAlignment="1">
      <alignment vertical="center"/>
    </xf>
    <xf numFmtId="0" fontId="0" fillId="0" borderId="97" xfId="0" applyBorder="1" applyAlignment="1">
      <alignment horizontal="center" vertical="center"/>
    </xf>
    <xf numFmtId="38" fontId="0" fillId="0" borderId="97" xfId="49" applyFont="1" applyBorder="1" applyAlignment="1">
      <alignment vertical="center"/>
    </xf>
    <xf numFmtId="38" fontId="0" fillId="0" borderId="98" xfId="49" applyFont="1" applyBorder="1" applyAlignment="1">
      <alignment vertical="center"/>
    </xf>
    <xf numFmtId="38" fontId="0" fillId="0" borderId="99" xfId="49" applyFont="1" applyBorder="1" applyAlignment="1">
      <alignment vertical="center"/>
    </xf>
    <xf numFmtId="0" fontId="0" fillId="0" borderId="92" xfId="0" applyBorder="1" applyAlignment="1">
      <alignment horizontal="center" vertical="center"/>
    </xf>
    <xf numFmtId="0" fontId="0" fillId="0" borderId="53" xfId="0" applyFill="1" applyBorder="1" applyAlignment="1">
      <alignment horizontal="center" vertical="top"/>
    </xf>
    <xf numFmtId="38" fontId="0" fillId="0" borderId="100" xfId="0" applyNumberFormat="1" applyFill="1" applyBorder="1" applyAlignment="1">
      <alignment/>
    </xf>
    <xf numFmtId="38" fontId="0" fillId="0" borderId="101" xfId="0" applyNumberFormat="1" applyFill="1" applyBorder="1" applyAlignment="1">
      <alignment/>
    </xf>
    <xf numFmtId="38" fontId="0" fillId="0" borderId="76" xfId="0" applyNumberFormat="1" applyFill="1" applyBorder="1" applyAlignment="1">
      <alignment/>
    </xf>
    <xf numFmtId="38" fontId="0" fillId="0" borderId="76" xfId="0" applyNumberFormat="1" applyFill="1" applyBorder="1" applyAlignment="1">
      <alignment/>
    </xf>
    <xf numFmtId="38" fontId="0" fillId="0" borderId="102" xfId="0" applyNumberFormat="1" applyFill="1" applyBorder="1" applyAlignment="1">
      <alignment/>
    </xf>
    <xf numFmtId="38" fontId="0" fillId="0" borderId="77" xfId="0" applyNumberFormat="1" applyFill="1" applyBorder="1" applyAlignment="1">
      <alignment/>
    </xf>
    <xf numFmtId="38" fontId="0" fillId="37" borderId="102" xfId="0" applyNumberFormat="1" applyFill="1" applyBorder="1" applyAlignment="1">
      <alignment/>
    </xf>
    <xf numFmtId="38" fontId="0" fillId="37" borderId="101" xfId="0" applyNumberFormat="1" applyFill="1" applyBorder="1" applyAlignment="1">
      <alignment/>
    </xf>
    <xf numFmtId="0" fontId="12" fillId="0" borderId="0" xfId="0" applyFont="1" applyAlignment="1">
      <alignment vertical="center"/>
    </xf>
    <xf numFmtId="0" fontId="0" fillId="33" borderId="64" xfId="0" applyFill="1" applyBorder="1" applyAlignment="1">
      <alignment/>
    </xf>
    <xf numFmtId="0" fontId="0" fillId="33" borderId="103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68" xfId="0" applyFill="1" applyBorder="1" applyAlignment="1">
      <alignment vertical="center"/>
    </xf>
    <xf numFmtId="0" fontId="0" fillId="33" borderId="104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28" xfId="0" applyFill="1" applyBorder="1" applyAlignment="1">
      <alignment vertical="center"/>
    </xf>
    <xf numFmtId="0" fontId="0" fillId="33" borderId="104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105" xfId="0" applyFill="1" applyBorder="1" applyAlignment="1">
      <alignment vertical="center"/>
    </xf>
    <xf numFmtId="0" fontId="0" fillId="33" borderId="106" xfId="0" applyFill="1" applyBorder="1" applyAlignment="1">
      <alignment vertical="center"/>
    </xf>
    <xf numFmtId="0" fontId="0" fillId="33" borderId="65" xfId="0" applyFill="1" applyBorder="1" applyAlignment="1">
      <alignment vertical="center"/>
    </xf>
    <xf numFmtId="0" fontId="0" fillId="33" borderId="67" xfId="0" applyFill="1" applyBorder="1" applyAlignment="1">
      <alignment vertical="center"/>
    </xf>
    <xf numFmtId="0" fontId="0" fillId="37" borderId="107" xfId="0" applyFill="1" applyBorder="1" applyAlignment="1">
      <alignment vertical="center"/>
    </xf>
    <xf numFmtId="0" fontId="0" fillId="37" borderId="106" xfId="0" applyFill="1" applyBorder="1" applyAlignment="1">
      <alignment vertical="center"/>
    </xf>
    <xf numFmtId="0" fontId="0" fillId="37" borderId="68" xfId="0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33" borderId="108" xfId="0" applyFont="1" applyFill="1" applyBorder="1" applyAlignment="1">
      <alignment vertical="center"/>
    </xf>
    <xf numFmtId="0" fontId="0" fillId="33" borderId="109" xfId="0" applyFill="1" applyBorder="1" applyAlignment="1">
      <alignment vertical="center"/>
    </xf>
    <xf numFmtId="0" fontId="0" fillId="33" borderId="110" xfId="0" applyFont="1" applyFill="1" applyBorder="1" applyAlignment="1">
      <alignment vertical="center"/>
    </xf>
    <xf numFmtId="0" fontId="0" fillId="33" borderId="111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112" xfId="0" applyFont="1" applyFill="1" applyBorder="1" applyAlignment="1">
      <alignment vertical="center"/>
    </xf>
    <xf numFmtId="0" fontId="0" fillId="33" borderId="96" xfId="0" applyFont="1" applyFill="1" applyBorder="1" applyAlignment="1">
      <alignment vertical="center"/>
    </xf>
    <xf numFmtId="0" fontId="0" fillId="33" borderId="113" xfId="0" applyFont="1" applyFill="1" applyBorder="1" applyAlignment="1">
      <alignment vertical="center"/>
    </xf>
    <xf numFmtId="0" fontId="0" fillId="0" borderId="48" xfId="0" applyBorder="1" applyAlignment="1">
      <alignment horizontal="center" vertical="center"/>
    </xf>
    <xf numFmtId="3" fontId="8" fillId="0" borderId="37" xfId="61" applyNumberFormat="1" applyFont="1" applyBorder="1">
      <alignment/>
      <protection/>
    </xf>
    <xf numFmtId="37" fontId="8" fillId="33" borderId="41" xfId="61" applyNumberFormat="1" applyFont="1" applyFill="1" applyBorder="1" applyProtection="1">
      <alignment/>
      <protection/>
    </xf>
    <xf numFmtId="0" fontId="0" fillId="0" borderId="91" xfId="0" applyBorder="1" applyAlignment="1">
      <alignment horizontal="center" vertical="center"/>
    </xf>
    <xf numFmtId="0" fontId="0" fillId="0" borderId="103" xfId="0" applyBorder="1" applyAlignment="1">
      <alignment/>
    </xf>
    <xf numFmtId="0" fontId="0" fillId="0" borderId="81" xfId="0" applyBorder="1" applyAlignment="1">
      <alignment/>
    </xf>
    <xf numFmtId="38" fontId="0" fillId="0" borderId="12" xfId="49" applyFont="1" applyBorder="1" applyAlignment="1">
      <alignment vertical="center" shrinkToFit="1"/>
    </xf>
    <xf numFmtId="38" fontId="0" fillId="0" borderId="92" xfId="49" applyFont="1" applyBorder="1" applyAlignment="1">
      <alignment vertical="center" shrinkToFit="1"/>
    </xf>
    <xf numFmtId="0" fontId="0" fillId="0" borderId="84" xfId="0" applyBorder="1" applyAlignment="1">
      <alignment/>
    </xf>
    <xf numFmtId="38" fontId="0" fillId="0" borderId="86" xfId="49" applyFont="1" applyBorder="1" applyAlignment="1">
      <alignment vertical="center" shrinkToFit="1"/>
    </xf>
    <xf numFmtId="38" fontId="0" fillId="0" borderId="93" xfId="49" applyFont="1" applyBorder="1" applyAlignment="1">
      <alignment vertical="center" shrinkToFit="1"/>
    </xf>
    <xf numFmtId="0" fontId="0" fillId="0" borderId="90" xfId="0" applyBorder="1" applyAlignment="1">
      <alignment/>
    </xf>
    <xf numFmtId="38" fontId="0" fillId="0" borderId="15" xfId="49" applyFont="1" applyBorder="1" applyAlignment="1">
      <alignment vertical="center" shrinkToFit="1"/>
    </xf>
    <xf numFmtId="38" fontId="0" fillId="0" borderId="114" xfId="49" applyFont="1" applyBorder="1" applyAlignment="1">
      <alignment vertical="center" shrinkToFit="1"/>
    </xf>
    <xf numFmtId="0" fontId="0" fillId="0" borderId="115" xfId="0" applyBorder="1" applyAlignment="1">
      <alignment/>
    </xf>
    <xf numFmtId="38" fontId="0" fillId="0" borderId="46" xfId="49" applyFont="1" applyBorder="1" applyAlignment="1">
      <alignment vertical="center" shrinkToFit="1"/>
    </xf>
    <xf numFmtId="38" fontId="0" fillId="0" borderId="116" xfId="49" applyFont="1" applyBorder="1" applyAlignment="1">
      <alignment vertical="center" shrinkToFit="1"/>
    </xf>
    <xf numFmtId="0" fontId="0" fillId="0" borderId="19" xfId="0" applyBorder="1" applyAlignment="1">
      <alignment/>
    </xf>
    <xf numFmtId="0" fontId="0" fillId="0" borderId="55" xfId="0" applyBorder="1" applyAlignment="1">
      <alignment/>
    </xf>
    <xf numFmtId="0" fontId="0" fillId="35" borderId="94" xfId="0" applyFill="1" applyBorder="1" applyAlignment="1">
      <alignment/>
    </xf>
    <xf numFmtId="0" fontId="0" fillId="35" borderId="82" xfId="0" applyFill="1" applyBorder="1" applyAlignment="1">
      <alignment/>
    </xf>
    <xf numFmtId="0" fontId="0" fillId="0" borderId="62" xfId="0" applyFill="1" applyBorder="1" applyAlignment="1">
      <alignment horizontal="center" vertical="top"/>
    </xf>
    <xf numFmtId="0" fontId="0" fillId="0" borderId="117" xfId="0" applyFill="1" applyBorder="1" applyAlignment="1">
      <alignment vertical="top"/>
    </xf>
    <xf numFmtId="0" fontId="0" fillId="0" borderId="118" xfId="0" applyFill="1" applyBorder="1" applyAlignment="1">
      <alignment horizontal="center" vertical="top"/>
    </xf>
    <xf numFmtId="38" fontId="0" fillId="34" borderId="119" xfId="0" applyNumberFormat="1" applyFill="1" applyBorder="1" applyAlignment="1">
      <alignment/>
    </xf>
    <xf numFmtId="38" fontId="0" fillId="34" borderId="120" xfId="0" applyNumberFormat="1" applyFill="1" applyBorder="1" applyAlignment="1">
      <alignment/>
    </xf>
    <xf numFmtId="38" fontId="0" fillId="34" borderId="121" xfId="0" applyNumberFormat="1" applyFill="1" applyBorder="1" applyAlignment="1">
      <alignment/>
    </xf>
    <xf numFmtId="38" fontId="0" fillId="34" borderId="122" xfId="0" applyNumberFormat="1" applyFill="1" applyBorder="1" applyAlignment="1">
      <alignment/>
    </xf>
    <xf numFmtId="38" fontId="0" fillId="34" borderId="123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0" borderId="86" xfId="0" applyBorder="1" applyAlignment="1">
      <alignment shrinkToFit="1"/>
    </xf>
    <xf numFmtId="0" fontId="0" fillId="0" borderId="93" xfId="0" applyBorder="1" applyAlignment="1">
      <alignment shrinkToFit="1"/>
    </xf>
    <xf numFmtId="0" fontId="12" fillId="0" borderId="0" xfId="0" applyFont="1" applyAlignment="1">
      <alignment/>
    </xf>
    <xf numFmtId="38" fontId="0" fillId="0" borderId="97" xfId="0" applyNumberFormat="1" applyFill="1" applyBorder="1" applyAlignment="1">
      <alignment/>
    </xf>
    <xf numFmtId="38" fontId="0" fillId="0" borderId="12" xfId="0" applyNumberFormat="1" applyFill="1" applyBorder="1" applyAlignment="1">
      <alignment/>
    </xf>
    <xf numFmtId="0" fontId="0" fillId="0" borderId="55" xfId="0" applyBorder="1" applyAlignment="1">
      <alignment horizontal="center" vertical="center"/>
    </xf>
    <xf numFmtId="38" fontId="0" fillId="0" borderId="124" xfId="49" applyFont="1" applyBorder="1" applyAlignment="1">
      <alignment vertical="center"/>
    </xf>
    <xf numFmtId="38" fontId="0" fillId="0" borderId="125" xfId="49" applyFont="1" applyBorder="1" applyAlignment="1">
      <alignment vertical="center"/>
    </xf>
    <xf numFmtId="38" fontId="0" fillId="0" borderId="126" xfId="49" applyFont="1" applyBorder="1" applyAlignment="1">
      <alignment vertical="center"/>
    </xf>
    <xf numFmtId="0" fontId="0" fillId="0" borderId="125" xfId="0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0" fontId="0" fillId="0" borderId="103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0" fillId="38" borderId="67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0" borderId="96" xfId="0" applyBorder="1" applyAlignment="1">
      <alignment shrinkToFit="1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shrinkToFit="1"/>
    </xf>
    <xf numFmtId="38" fontId="0" fillId="0" borderId="22" xfId="49" applyFont="1" applyBorder="1" applyAlignment="1">
      <alignment vertical="center" shrinkToFit="1"/>
    </xf>
    <xf numFmtId="38" fontId="0" fillId="0" borderId="96" xfId="49" applyFont="1" applyBorder="1" applyAlignment="1">
      <alignment vertical="center" shrinkToFit="1"/>
    </xf>
    <xf numFmtId="38" fontId="0" fillId="0" borderId="97" xfId="49" applyFont="1" applyBorder="1" applyAlignment="1">
      <alignment vertical="center" shrinkToFit="1"/>
    </xf>
    <xf numFmtId="38" fontId="0" fillId="0" borderId="99" xfId="49" applyFont="1" applyBorder="1" applyAlignment="1">
      <alignment vertical="center" shrinkToFit="1"/>
    </xf>
    <xf numFmtId="38" fontId="0" fillId="0" borderId="13" xfId="49" applyFont="1" applyBorder="1" applyAlignment="1">
      <alignment vertical="center" shrinkToFit="1"/>
    </xf>
    <xf numFmtId="38" fontId="0" fillId="0" borderId="54" xfId="49" applyFont="1" applyBorder="1" applyAlignment="1">
      <alignment vertical="center" shrinkToFit="1"/>
    </xf>
    <xf numFmtId="38" fontId="0" fillId="0" borderId="127" xfId="49" applyFont="1" applyBorder="1" applyAlignment="1">
      <alignment vertical="center" shrinkToFit="1"/>
    </xf>
    <xf numFmtId="38" fontId="0" fillId="0" borderId="128" xfId="49" applyFont="1" applyBorder="1" applyAlignment="1">
      <alignment vertical="center" shrinkToFit="1"/>
    </xf>
    <xf numFmtId="0" fontId="0" fillId="33" borderId="53" xfId="0" applyFill="1" applyBorder="1" applyAlignment="1">
      <alignment/>
    </xf>
    <xf numFmtId="0" fontId="0" fillId="0" borderId="129" xfId="0" applyFill="1" applyBorder="1" applyAlignment="1">
      <alignment/>
    </xf>
    <xf numFmtId="0" fontId="0" fillId="0" borderId="130" xfId="0" applyFill="1" applyBorder="1" applyAlignment="1">
      <alignment/>
    </xf>
    <xf numFmtId="0" fontId="0" fillId="33" borderId="112" xfId="0" applyFill="1" applyBorder="1" applyAlignment="1">
      <alignment/>
    </xf>
    <xf numFmtId="0" fontId="0" fillId="33" borderId="131" xfId="0" applyFill="1" applyBorder="1" applyAlignment="1">
      <alignment vertical="center"/>
    </xf>
    <xf numFmtId="0" fontId="4" fillId="33" borderId="71" xfId="0" applyFont="1" applyFill="1" applyBorder="1" applyAlignment="1">
      <alignment vertical="center"/>
    </xf>
    <xf numFmtId="0" fontId="0" fillId="33" borderId="132" xfId="0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0" fillId="33" borderId="89" xfId="0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33" xfId="0" applyFont="1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39" borderId="66" xfId="0" applyFill="1" applyBorder="1" applyAlignment="1">
      <alignment/>
    </xf>
    <xf numFmtId="0" fontId="0" fillId="39" borderId="28" xfId="0" applyFill="1" applyBorder="1" applyAlignment="1">
      <alignment/>
    </xf>
    <xf numFmtId="0" fontId="0" fillId="33" borderId="134" xfId="0" applyFill="1" applyBorder="1" applyAlignment="1">
      <alignment vertical="center"/>
    </xf>
    <xf numFmtId="0" fontId="0" fillId="0" borderId="135" xfId="0" applyFill="1" applyBorder="1" applyAlignment="1">
      <alignment/>
    </xf>
    <xf numFmtId="38" fontId="0" fillId="0" borderId="94" xfId="0" applyNumberFormat="1" applyBorder="1" applyAlignment="1">
      <alignment/>
    </xf>
    <xf numFmtId="38" fontId="0" fillId="0" borderId="81" xfId="0" applyNumberFormat="1" applyBorder="1" applyAlignment="1">
      <alignment/>
    </xf>
    <xf numFmtId="38" fontId="0" fillId="0" borderId="90" xfId="0" applyNumberFormat="1" applyBorder="1" applyAlignment="1">
      <alignment/>
    </xf>
    <xf numFmtId="38" fontId="0" fillId="35" borderId="115" xfId="49" applyFont="1" applyFill="1" applyBorder="1" applyAlignment="1">
      <alignment vertical="center"/>
    </xf>
    <xf numFmtId="38" fontId="0" fillId="0" borderId="82" xfId="49" applyFont="1" applyBorder="1" applyAlignment="1">
      <alignment vertical="center"/>
    </xf>
    <xf numFmtId="38" fontId="0" fillId="0" borderId="90" xfId="49" applyFont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90" xfId="49" applyFont="1" applyFill="1" applyBorder="1" applyAlignment="1">
      <alignment vertical="center"/>
    </xf>
    <xf numFmtId="38" fontId="0" fillId="0" borderId="94" xfId="49" applyFont="1" applyBorder="1" applyAlignment="1">
      <alignment vertical="center"/>
    </xf>
    <xf numFmtId="177" fontId="0" fillId="0" borderId="90" xfId="42" applyNumberFormat="1" applyFont="1" applyBorder="1" applyAlignment="1">
      <alignment vertical="center"/>
    </xf>
    <xf numFmtId="178" fontId="0" fillId="0" borderId="87" xfId="42" applyNumberFormat="1" applyFont="1" applyBorder="1" applyAlignment="1">
      <alignment vertical="top"/>
    </xf>
    <xf numFmtId="178" fontId="0" fillId="0" borderId="104" xfId="42" applyNumberFormat="1" applyFont="1" applyBorder="1" applyAlignment="1">
      <alignment vertical="top"/>
    </xf>
    <xf numFmtId="178" fontId="0" fillId="0" borderId="88" xfId="42" applyNumberFormat="1" applyFont="1" applyBorder="1" applyAlignment="1">
      <alignment vertical="top"/>
    </xf>
    <xf numFmtId="178" fontId="0" fillId="0" borderId="115" xfId="42" applyNumberFormat="1" applyFont="1" applyBorder="1" applyAlignment="1">
      <alignment vertical="top"/>
    </xf>
    <xf numFmtId="178" fontId="0" fillId="0" borderId="94" xfId="49" applyNumberFormat="1" applyFont="1" applyBorder="1" applyAlignment="1">
      <alignment vertical="top"/>
    </xf>
    <xf numFmtId="178" fontId="0" fillId="0" borderId="82" xfId="49" applyNumberFormat="1" applyFont="1" applyBorder="1" applyAlignment="1">
      <alignment vertical="top"/>
    </xf>
    <xf numFmtId="178" fontId="0" fillId="0" borderId="104" xfId="49" applyNumberFormat="1" applyFont="1" applyBorder="1" applyAlignment="1">
      <alignment vertical="top"/>
    </xf>
    <xf numFmtId="178" fontId="0" fillId="0" borderId="115" xfId="49" applyNumberFormat="1" applyFont="1" applyBorder="1" applyAlignment="1">
      <alignment vertical="top"/>
    </xf>
    <xf numFmtId="178" fontId="0" fillId="37" borderId="115" xfId="49" applyNumberFormat="1" applyFont="1" applyFill="1" applyBorder="1" applyAlignment="1">
      <alignment vertical="top"/>
    </xf>
    <xf numFmtId="0" fontId="0" fillId="0" borderId="116" xfId="0" applyBorder="1" applyAlignment="1">
      <alignment/>
    </xf>
    <xf numFmtId="38" fontId="0" fillId="0" borderId="48" xfId="0" applyNumberFormat="1" applyBorder="1" applyAlignment="1">
      <alignment/>
    </xf>
    <xf numFmtId="38" fontId="0" fillId="0" borderId="91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92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14" xfId="0" applyNumberFormat="1" applyBorder="1" applyAlignment="1">
      <alignment/>
    </xf>
    <xf numFmtId="38" fontId="0" fillId="35" borderId="116" xfId="49" applyFont="1" applyFill="1" applyBorder="1" applyAlignment="1">
      <alignment vertical="center"/>
    </xf>
    <xf numFmtId="38" fontId="0" fillId="0" borderId="95" xfId="49" applyFont="1" applyBorder="1" applyAlignment="1">
      <alignment vertical="center"/>
    </xf>
    <xf numFmtId="38" fontId="0" fillId="0" borderId="114" xfId="49" applyFont="1" applyBorder="1" applyAlignment="1">
      <alignment vertical="center"/>
    </xf>
    <xf numFmtId="38" fontId="10" fillId="35" borderId="115" xfId="0" applyNumberFormat="1" applyFont="1" applyFill="1" applyBorder="1" applyAlignment="1">
      <alignment/>
    </xf>
    <xf numFmtId="38" fontId="10" fillId="35" borderId="46" xfId="0" applyNumberFormat="1" applyFont="1" applyFill="1" applyBorder="1" applyAlignment="1">
      <alignment/>
    </xf>
    <xf numFmtId="38" fontId="10" fillId="35" borderId="116" xfId="0" applyNumberFormat="1" applyFont="1" applyFill="1" applyBorder="1" applyAlignment="1">
      <alignment/>
    </xf>
    <xf numFmtId="38" fontId="0" fillId="0" borderId="92" xfId="49" applyFont="1" applyFill="1" applyBorder="1" applyAlignment="1">
      <alignment vertical="center"/>
    </xf>
    <xf numFmtId="38" fontId="0" fillId="35" borderId="115" xfId="0" applyNumberFormat="1" applyFill="1" applyBorder="1" applyAlignment="1">
      <alignment/>
    </xf>
    <xf numFmtId="38" fontId="0" fillId="35" borderId="46" xfId="0" applyNumberFormat="1" applyFill="1" applyBorder="1" applyAlignment="1">
      <alignment/>
    </xf>
    <xf numFmtId="38" fontId="0" fillId="35" borderId="116" xfId="0" applyNumberFormat="1" applyFill="1" applyBorder="1" applyAlignment="1">
      <alignment/>
    </xf>
    <xf numFmtId="38" fontId="0" fillId="0" borderId="91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114" xfId="49" applyFont="1" applyFill="1" applyBorder="1" applyAlignment="1">
      <alignment vertical="center"/>
    </xf>
    <xf numFmtId="38" fontId="0" fillId="36" borderId="115" xfId="0" applyNumberFormat="1" applyFill="1" applyBorder="1" applyAlignment="1">
      <alignment/>
    </xf>
    <xf numFmtId="38" fontId="0" fillId="36" borderId="46" xfId="0" applyNumberFormat="1" applyFill="1" applyBorder="1" applyAlignment="1">
      <alignment/>
    </xf>
    <xf numFmtId="38" fontId="0" fillId="36" borderId="116" xfId="0" applyNumberFormat="1" applyFill="1" applyBorder="1" applyAlignment="1">
      <alignment/>
    </xf>
    <xf numFmtId="177" fontId="0" fillId="0" borderId="114" xfId="42" applyNumberFormat="1" applyFont="1" applyBorder="1" applyAlignment="1">
      <alignment vertical="center"/>
    </xf>
    <xf numFmtId="178" fontId="0" fillId="0" borderId="136" xfId="42" applyNumberFormat="1" applyFont="1" applyBorder="1" applyAlignment="1">
      <alignment vertical="top"/>
    </xf>
    <xf numFmtId="178" fontId="0" fillId="0" borderId="137" xfId="42" applyNumberFormat="1" applyFont="1" applyBorder="1" applyAlignment="1">
      <alignment vertical="top"/>
    </xf>
    <xf numFmtId="178" fontId="0" fillId="0" borderId="138" xfId="42" applyNumberFormat="1" applyFont="1" applyBorder="1" applyAlignment="1">
      <alignment vertical="top"/>
    </xf>
    <xf numFmtId="178" fontId="0" fillId="0" borderId="116" xfId="42" applyNumberFormat="1" applyFont="1" applyBorder="1" applyAlignment="1">
      <alignment vertical="top"/>
    </xf>
    <xf numFmtId="178" fontId="0" fillId="0" borderId="91" xfId="49" applyNumberFormat="1" applyFont="1" applyBorder="1" applyAlignment="1">
      <alignment vertical="top"/>
    </xf>
    <xf numFmtId="178" fontId="0" fillId="0" borderId="95" xfId="49" applyNumberFormat="1" applyFont="1" applyBorder="1" applyAlignment="1">
      <alignment vertical="top"/>
    </xf>
    <xf numFmtId="178" fontId="0" fillId="0" borderId="137" xfId="49" applyNumberFormat="1" applyFont="1" applyBorder="1" applyAlignment="1">
      <alignment vertical="top"/>
    </xf>
    <xf numFmtId="178" fontId="0" fillId="0" borderId="116" xfId="49" applyNumberFormat="1" applyFont="1" applyBorder="1" applyAlignment="1">
      <alignment vertical="top"/>
    </xf>
    <xf numFmtId="178" fontId="0" fillId="37" borderId="116" xfId="49" applyNumberFormat="1" applyFont="1" applyFill="1" applyBorder="1" applyAlignment="1">
      <alignment vertical="top"/>
    </xf>
    <xf numFmtId="177" fontId="0" fillId="0" borderId="41" xfId="42" applyNumberFormat="1" applyFont="1" applyBorder="1" applyAlignment="1">
      <alignment vertical="center"/>
    </xf>
    <xf numFmtId="0" fontId="0" fillId="0" borderId="56" xfId="0" applyFill="1" applyBorder="1" applyAlignment="1">
      <alignment horizontal="center" vertical="top"/>
    </xf>
    <xf numFmtId="0" fontId="0" fillId="0" borderId="139" xfId="0" applyFill="1" applyBorder="1" applyAlignment="1">
      <alignment horizontal="center" vertical="top"/>
    </xf>
    <xf numFmtId="38" fontId="0" fillId="0" borderId="63" xfId="0" applyNumberFormat="1" applyFill="1" applyBorder="1" applyAlignment="1">
      <alignment/>
    </xf>
    <xf numFmtId="0" fontId="0" fillId="0" borderId="140" xfId="0" applyFill="1" applyBorder="1" applyAlignment="1">
      <alignment/>
    </xf>
    <xf numFmtId="0" fontId="0" fillId="0" borderId="141" xfId="0" applyFill="1" applyBorder="1" applyAlignment="1">
      <alignment/>
    </xf>
    <xf numFmtId="38" fontId="0" fillId="0" borderId="68" xfId="0" applyNumberFormat="1" applyFill="1" applyBorder="1" applyAlignment="1">
      <alignment/>
    </xf>
    <xf numFmtId="38" fontId="0" fillId="0" borderId="67" xfId="0" applyNumberFormat="1" applyFill="1" applyBorder="1" applyAlignment="1">
      <alignment/>
    </xf>
    <xf numFmtId="38" fontId="0" fillId="0" borderId="67" xfId="0" applyNumberFormat="1" applyFill="1" applyBorder="1" applyAlignment="1">
      <alignment/>
    </xf>
    <xf numFmtId="38" fontId="0" fillId="0" borderId="107" xfId="0" applyNumberFormat="1" applyFill="1" applyBorder="1" applyAlignment="1">
      <alignment/>
    </xf>
    <xf numFmtId="38" fontId="0" fillId="0" borderId="65" xfId="0" applyNumberFormat="1" applyFill="1" applyBorder="1" applyAlignment="1">
      <alignment/>
    </xf>
    <xf numFmtId="0" fontId="0" fillId="0" borderId="67" xfId="0" applyFill="1" applyBorder="1" applyAlignment="1">
      <alignment/>
    </xf>
    <xf numFmtId="38" fontId="0" fillId="37" borderId="107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38" fontId="0" fillId="0" borderId="22" xfId="0" applyNumberFormat="1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96" xfId="0" applyFill="1" applyBorder="1" applyAlignment="1">
      <alignment/>
    </xf>
    <xf numFmtId="37" fontId="0" fillId="0" borderId="37" xfId="0" applyNumberFormat="1" applyFill="1" applyBorder="1" applyAlignment="1">
      <alignment/>
    </xf>
    <xf numFmtId="178" fontId="0" fillId="0" borderId="63" xfId="0" applyNumberFormat="1" applyFill="1" applyBorder="1" applyAlignment="1">
      <alignment vertical="top"/>
    </xf>
    <xf numFmtId="38" fontId="0" fillId="0" borderId="63" xfId="0" applyNumberFormat="1" applyFont="1" applyFill="1" applyBorder="1" applyAlignment="1">
      <alignment/>
    </xf>
    <xf numFmtId="0" fontId="0" fillId="0" borderId="63" xfId="0" applyFill="1" applyBorder="1" applyAlignment="1">
      <alignment/>
    </xf>
    <xf numFmtId="38" fontId="10" fillId="0" borderId="63" xfId="0" applyNumberFormat="1" applyFont="1" applyFill="1" applyBorder="1" applyAlignment="1">
      <alignment/>
    </xf>
    <xf numFmtId="177" fontId="0" fillId="0" borderId="63" xfId="42" applyNumberFormat="1" applyFont="1" applyFill="1" applyBorder="1" applyAlignment="1">
      <alignment vertical="center"/>
    </xf>
    <xf numFmtId="178" fontId="0" fillId="0" borderId="24" xfId="49" applyNumberFormat="1" applyFont="1" applyBorder="1" applyAlignment="1">
      <alignment vertical="top"/>
    </xf>
    <xf numFmtId="0" fontId="0" fillId="0" borderId="142" xfId="0" applyFill="1" applyBorder="1" applyAlignment="1">
      <alignment/>
    </xf>
    <xf numFmtId="0" fontId="0" fillId="0" borderId="94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143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112" xfId="0" applyFill="1" applyBorder="1" applyAlignment="1">
      <alignment/>
    </xf>
    <xf numFmtId="0" fontId="0" fillId="0" borderId="139" xfId="0" applyFill="1" applyBorder="1" applyAlignment="1">
      <alignment/>
    </xf>
    <xf numFmtId="0" fontId="0" fillId="0" borderId="72" xfId="0" applyFill="1" applyBorder="1" applyAlignment="1">
      <alignment/>
    </xf>
    <xf numFmtId="0" fontId="0" fillId="33" borderId="144" xfId="0" applyFill="1" applyBorder="1" applyAlignment="1">
      <alignment vertical="center"/>
    </xf>
    <xf numFmtId="0" fontId="0" fillId="33" borderId="145" xfId="0" applyFill="1" applyBorder="1" applyAlignment="1">
      <alignment vertical="center"/>
    </xf>
    <xf numFmtId="0" fontId="0" fillId="0" borderId="146" xfId="0" applyFill="1" applyBorder="1" applyAlignment="1">
      <alignment/>
    </xf>
    <xf numFmtId="0" fontId="0" fillId="0" borderId="147" xfId="0" applyFill="1" applyBorder="1" applyAlignment="1">
      <alignment/>
    </xf>
    <xf numFmtId="0" fontId="0" fillId="0" borderId="144" xfId="0" applyFill="1" applyBorder="1" applyAlignment="1">
      <alignment/>
    </xf>
    <xf numFmtId="0" fontId="0" fillId="33" borderId="148" xfId="0" applyFill="1" applyBorder="1" applyAlignment="1">
      <alignment vertical="center"/>
    </xf>
    <xf numFmtId="0" fontId="0" fillId="0" borderId="55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53" xfId="0" applyFill="1" applyBorder="1" applyAlignment="1">
      <alignment vertical="top" wrapText="1"/>
    </xf>
    <xf numFmtId="0" fontId="0" fillId="0" borderId="65" xfId="0" applyFill="1" applyBorder="1" applyAlignment="1">
      <alignment vertical="top" wrapText="1"/>
    </xf>
    <xf numFmtId="0" fontId="0" fillId="0" borderId="149" xfId="0" applyBorder="1" applyAlignment="1">
      <alignment/>
    </xf>
    <xf numFmtId="0" fontId="0" fillId="0" borderId="150" xfId="0" applyBorder="1" applyAlignment="1">
      <alignment/>
    </xf>
    <xf numFmtId="0" fontId="0" fillId="0" borderId="103" xfId="0" applyBorder="1" applyAlignment="1">
      <alignment/>
    </xf>
    <xf numFmtId="0" fontId="0" fillId="0" borderId="66" xfId="0" applyBorder="1" applyAlignment="1">
      <alignment/>
    </xf>
    <xf numFmtId="38" fontId="0" fillId="0" borderId="10" xfId="49" applyFont="1" applyBorder="1" applyAlignment="1">
      <alignment vertical="center" shrinkToFit="1"/>
    </xf>
    <xf numFmtId="38" fontId="0" fillId="0" borderId="19" xfId="49" applyFont="1" applyBorder="1" applyAlignment="1">
      <alignment vertical="center" shrinkToFit="1"/>
    </xf>
    <xf numFmtId="38" fontId="0" fillId="0" borderId="30" xfId="49" applyFont="1" applyBorder="1" applyAlignment="1">
      <alignment vertical="center" shrinkToFit="1"/>
    </xf>
    <xf numFmtId="0" fontId="8" fillId="33" borderId="60" xfId="61" applyFont="1" applyFill="1" applyBorder="1" applyAlignment="1" applyProtection="1">
      <alignment horizontal="center" wrapText="1"/>
      <protection/>
    </xf>
    <xf numFmtId="0" fontId="8" fillId="33" borderId="36" xfId="61" applyFont="1" applyFill="1" applyBorder="1" applyAlignment="1" applyProtection="1">
      <alignment horizontal="center" wrapText="1"/>
      <protection/>
    </xf>
    <xf numFmtId="0" fontId="8" fillId="33" borderId="94" xfId="61" applyFont="1" applyFill="1" applyBorder="1" applyAlignment="1">
      <alignment horizontal="center" vertical="center" wrapText="1"/>
      <protection/>
    </xf>
    <xf numFmtId="0" fontId="8" fillId="33" borderId="81" xfId="61" applyFont="1" applyFill="1" applyBorder="1" applyAlignment="1">
      <alignment horizontal="center" vertical="center"/>
      <protection/>
    </xf>
    <xf numFmtId="0" fontId="8" fillId="33" borderId="48" xfId="61" applyFont="1" applyFill="1" applyBorder="1" applyAlignment="1" applyProtection="1">
      <alignment horizontal="center" vertical="center"/>
      <protection/>
    </xf>
    <xf numFmtId="0" fontId="8" fillId="33" borderId="12" xfId="61" applyFont="1" applyFill="1" applyBorder="1" applyAlignment="1" applyProtection="1">
      <alignment horizontal="center" vertical="center"/>
      <protection/>
    </xf>
    <xf numFmtId="0" fontId="8" fillId="33" borderId="50" xfId="61" applyFont="1" applyFill="1" applyBorder="1" applyAlignment="1" applyProtection="1">
      <alignment horizontal="center" vertical="center" wrapText="1"/>
      <protection/>
    </xf>
    <xf numFmtId="0" fontId="8" fillId="33" borderId="17" xfId="61" applyFont="1" applyFill="1" applyBorder="1" applyAlignment="1" applyProtection="1">
      <alignment horizontal="center" vertical="center" wrapText="1"/>
      <protection/>
    </xf>
    <xf numFmtId="0" fontId="8" fillId="33" borderId="136" xfId="61" applyFont="1" applyFill="1" applyBorder="1" applyAlignment="1" applyProtection="1">
      <alignment horizontal="center" vertical="center" wrapText="1"/>
      <protection/>
    </xf>
    <xf numFmtId="0" fontId="8" fillId="33" borderId="95" xfId="61" applyFont="1" applyFill="1" applyBorder="1" applyAlignment="1" applyProtection="1">
      <alignment horizontal="center" vertical="center" wrapText="1"/>
      <protection/>
    </xf>
    <xf numFmtId="0" fontId="8" fillId="33" borderId="62" xfId="61" applyFont="1" applyFill="1" applyBorder="1" applyAlignment="1" applyProtection="1">
      <alignment horizontal="center"/>
      <protection/>
    </xf>
    <xf numFmtId="0" fontId="8" fillId="33" borderId="151" xfId="61" applyFont="1" applyFill="1" applyBorder="1" applyAlignment="1" applyProtection="1">
      <alignment horizontal="center"/>
      <protection/>
    </xf>
    <xf numFmtId="0" fontId="8" fillId="33" borderId="69" xfId="61" applyFont="1" applyFill="1" applyBorder="1" applyAlignment="1" applyProtection="1">
      <alignment horizontal="center"/>
      <protection/>
    </xf>
    <xf numFmtId="10" fontId="0" fillId="0" borderId="48" xfId="42" applyNumberFormat="1" applyFont="1" applyBorder="1" applyAlignment="1">
      <alignment vertical="center"/>
    </xf>
    <xf numFmtId="10" fontId="0" fillId="0" borderId="12" xfId="42" applyNumberFormat="1" applyFont="1" applyBorder="1" applyAlignment="1">
      <alignment vertical="center"/>
    </xf>
    <xf numFmtId="10" fontId="0" fillId="0" borderId="86" xfId="42" applyNumberFormat="1" applyFont="1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0" fontId="0" fillId="0" borderId="15" xfId="42" applyNumberFormat="1" applyFont="1" applyBorder="1" applyAlignment="1">
      <alignment vertical="center"/>
    </xf>
    <xf numFmtId="10" fontId="0" fillId="0" borderId="51" xfId="42" applyNumberFormat="1" applyFont="1" applyBorder="1" applyAlignment="1">
      <alignment vertical="center"/>
    </xf>
    <xf numFmtId="10" fontId="0" fillId="0" borderId="17" xfId="42" applyNumberFormat="1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48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86" xfId="49" applyFont="1" applyBorder="1" applyAlignment="1">
      <alignment vertical="center"/>
    </xf>
    <xf numFmtId="0" fontId="0" fillId="0" borderId="9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71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="60" zoomScaleNormal="75" zoomScalePageLayoutView="0" workbookViewId="0" topLeftCell="A1">
      <selection activeCell="Q23" sqref="Q23"/>
    </sheetView>
  </sheetViews>
  <sheetFormatPr defaultColWidth="9.00390625" defaultRowHeight="13.5"/>
  <cols>
    <col min="1" max="1" width="1.12109375" style="0" customWidth="1"/>
    <col min="2" max="2" width="3.25390625" style="0" customWidth="1"/>
    <col min="3" max="3" width="13.00390625" style="0" customWidth="1"/>
    <col min="4" max="4" width="11.625" style="0" customWidth="1"/>
    <col min="5" max="5" width="7.50390625" style="0" customWidth="1"/>
    <col min="6" max="15" width="13.00390625" style="25" customWidth="1"/>
    <col min="16" max="16" width="4.625" style="0" customWidth="1"/>
    <col min="17" max="18" width="13.625" style="0" customWidth="1"/>
    <col min="19" max="23" width="16.875" style="0" customWidth="1"/>
  </cols>
  <sheetData>
    <row r="1" spans="2:15" ht="18.75" customHeight="1">
      <c r="B1" s="29" t="s">
        <v>181</v>
      </c>
      <c r="E1" s="25"/>
      <c r="O1"/>
    </row>
    <row r="2" spans="2:5" ht="18.75" customHeight="1">
      <c r="B2" s="312" t="s">
        <v>174</v>
      </c>
      <c r="C2" s="312"/>
      <c r="D2" s="312"/>
      <c r="E2" s="312"/>
    </row>
    <row r="3" spans="2:13" ht="8.25" customHeight="1">
      <c r="B3" s="23"/>
      <c r="K3" s="37"/>
      <c r="M3" s="38"/>
    </row>
    <row r="4" ht="17.25" customHeight="1" thickBot="1">
      <c r="B4" s="24" t="s">
        <v>63</v>
      </c>
    </row>
    <row r="5" spans="2:15" ht="17.25" customHeight="1" thickBot="1">
      <c r="B5" s="254"/>
      <c r="C5" s="255"/>
      <c r="D5" s="255"/>
      <c r="E5" s="354"/>
      <c r="F5" s="244" t="s">
        <v>103</v>
      </c>
      <c r="G5" s="244" t="s">
        <v>104</v>
      </c>
      <c r="H5" s="304" t="s">
        <v>152</v>
      </c>
      <c r="I5" s="305" t="s">
        <v>148</v>
      </c>
      <c r="J5" s="189" t="s">
        <v>60</v>
      </c>
      <c r="K5" s="190" t="s">
        <v>57</v>
      </c>
      <c r="L5" s="190" t="s">
        <v>61</v>
      </c>
      <c r="M5" s="413" t="s">
        <v>62</v>
      </c>
      <c r="N5" s="191" t="s">
        <v>153</v>
      </c>
      <c r="O5" s="191" t="s">
        <v>114</v>
      </c>
    </row>
    <row r="6" spans="2:15" ht="17.25" customHeight="1" thickBot="1">
      <c r="B6" s="256"/>
      <c r="C6" s="18"/>
      <c r="D6" s="18"/>
      <c r="E6" s="355"/>
      <c r="F6" s="182" t="s">
        <v>25</v>
      </c>
      <c r="G6" s="182" t="s">
        <v>25</v>
      </c>
      <c r="H6" s="304" t="s">
        <v>25</v>
      </c>
      <c r="I6" s="306" t="s">
        <v>149</v>
      </c>
      <c r="J6" s="192" t="s">
        <v>113</v>
      </c>
      <c r="K6" s="193"/>
      <c r="L6" s="194"/>
      <c r="M6" s="414"/>
      <c r="N6" s="195" t="s">
        <v>154</v>
      </c>
      <c r="O6" s="195"/>
    </row>
    <row r="7" spans="2:15" ht="17.25" customHeight="1">
      <c r="B7" s="457" t="s">
        <v>33</v>
      </c>
      <c r="C7" s="458"/>
      <c r="D7" s="458"/>
      <c r="E7" s="355"/>
      <c r="F7" s="183">
        <f>'２．過去３年実績'!E7</f>
        <v>0</v>
      </c>
      <c r="G7" s="183">
        <f>'２．過去３年実績'!F7</f>
        <v>0</v>
      </c>
      <c r="H7" s="245">
        <f>'２．過去３年実績'!G7</f>
        <v>0</v>
      </c>
      <c r="I7" s="307">
        <f>AVERAGE(F7:H7)</f>
        <v>0</v>
      </c>
      <c r="J7" s="245">
        <f>'２．過去３年実績'!J7</f>
        <v>0</v>
      </c>
      <c r="K7" s="245">
        <f>'２．過去３年実績'!K7</f>
        <v>0</v>
      </c>
      <c r="L7" s="245">
        <f>'２．過去３年実績'!L7</f>
        <v>0</v>
      </c>
      <c r="M7" s="415">
        <f>'２．過去３年実績'!M7</f>
        <v>0</v>
      </c>
      <c r="N7" s="43"/>
      <c r="O7" s="43"/>
    </row>
    <row r="8" spans="2:15" ht="17.25" customHeight="1">
      <c r="B8" s="259"/>
      <c r="C8" s="17"/>
      <c r="D8" s="4" t="s">
        <v>0</v>
      </c>
      <c r="E8" s="263"/>
      <c r="F8" s="42"/>
      <c r="G8" s="42"/>
      <c r="H8" s="170"/>
      <c r="I8" s="60"/>
      <c r="J8" s="170"/>
      <c r="K8" s="170"/>
      <c r="L8" s="170"/>
      <c r="M8" s="416"/>
      <c r="N8" s="42"/>
      <c r="O8" s="42"/>
    </row>
    <row r="9" spans="2:15" ht="17.25" customHeight="1">
      <c r="B9" s="259"/>
      <c r="C9" s="22"/>
      <c r="D9" s="348" t="s">
        <v>1</v>
      </c>
      <c r="E9" s="346"/>
      <c r="F9" s="61"/>
      <c r="G9" s="61"/>
      <c r="H9" s="171"/>
      <c r="I9" s="57"/>
      <c r="J9" s="171"/>
      <c r="K9" s="171"/>
      <c r="L9" s="171"/>
      <c r="M9" s="417"/>
      <c r="N9" s="61"/>
      <c r="O9" s="61"/>
    </row>
    <row r="10" spans="2:15" ht="17.25" customHeight="1">
      <c r="B10" s="259"/>
      <c r="C10" s="1"/>
      <c r="D10" s="10" t="s">
        <v>2</v>
      </c>
      <c r="E10" s="265"/>
      <c r="F10" s="44"/>
      <c r="G10" s="44"/>
      <c r="H10" s="172"/>
      <c r="I10" s="62"/>
      <c r="J10" s="172"/>
      <c r="K10" s="172"/>
      <c r="L10" s="172"/>
      <c r="M10" s="357"/>
      <c r="N10" s="44"/>
      <c r="O10" s="44"/>
    </row>
    <row r="11" spans="2:15" ht="17.25" customHeight="1">
      <c r="B11" s="259"/>
      <c r="C11" s="17"/>
      <c r="D11" s="4" t="s">
        <v>0</v>
      </c>
      <c r="E11" s="263"/>
      <c r="F11" s="42"/>
      <c r="G11" s="42"/>
      <c r="H11" s="170"/>
      <c r="I11" s="60"/>
      <c r="J11" s="170"/>
      <c r="K11" s="170"/>
      <c r="L11" s="170"/>
      <c r="M11" s="416"/>
      <c r="N11" s="42"/>
      <c r="O11" s="42"/>
    </row>
    <row r="12" spans="2:15" ht="17.25" customHeight="1">
      <c r="B12" s="259"/>
      <c r="C12" s="22"/>
      <c r="D12" s="348" t="s">
        <v>1</v>
      </c>
      <c r="E12" s="346"/>
      <c r="F12" s="61"/>
      <c r="G12" s="61"/>
      <c r="H12" s="171"/>
      <c r="I12" s="57"/>
      <c r="J12" s="171"/>
      <c r="K12" s="171"/>
      <c r="L12" s="171"/>
      <c r="M12" s="417"/>
      <c r="N12" s="61"/>
      <c r="O12" s="61"/>
    </row>
    <row r="13" spans="2:15" ht="17.25" customHeight="1">
      <c r="B13" s="259"/>
      <c r="C13" s="22"/>
      <c r="D13" s="10" t="s">
        <v>2</v>
      </c>
      <c r="E13" s="265"/>
      <c r="F13" s="44"/>
      <c r="G13" s="44"/>
      <c r="H13" s="172"/>
      <c r="I13" s="62"/>
      <c r="J13" s="172"/>
      <c r="K13" s="172"/>
      <c r="L13" s="172"/>
      <c r="M13" s="357"/>
      <c r="N13" s="44"/>
      <c r="O13" s="44"/>
    </row>
    <row r="14" spans="2:15" ht="17.25" customHeight="1">
      <c r="B14" s="259"/>
      <c r="C14" s="17"/>
      <c r="D14" s="4" t="s">
        <v>0</v>
      </c>
      <c r="E14" s="263"/>
      <c r="F14" s="42"/>
      <c r="G14" s="42"/>
      <c r="H14" s="170"/>
      <c r="I14" s="60"/>
      <c r="J14" s="170"/>
      <c r="K14" s="170"/>
      <c r="L14" s="170"/>
      <c r="M14" s="416"/>
      <c r="N14" s="42"/>
      <c r="O14" s="42"/>
    </row>
    <row r="15" spans="2:15" ht="17.25" customHeight="1">
      <c r="B15" s="259"/>
      <c r="C15" s="22"/>
      <c r="D15" s="348" t="s">
        <v>1</v>
      </c>
      <c r="E15" s="346"/>
      <c r="F15" s="61"/>
      <c r="G15" s="61"/>
      <c r="H15" s="171"/>
      <c r="I15" s="57"/>
      <c r="J15" s="171"/>
      <c r="K15" s="171"/>
      <c r="L15" s="171"/>
      <c r="M15" s="417"/>
      <c r="N15" s="61"/>
      <c r="O15" s="61"/>
    </row>
    <row r="16" spans="2:15" ht="17.25" customHeight="1">
      <c r="B16" s="259"/>
      <c r="C16" s="1"/>
      <c r="D16" s="10" t="s">
        <v>2</v>
      </c>
      <c r="E16" s="265"/>
      <c r="F16" s="44"/>
      <c r="G16" s="44"/>
      <c r="H16" s="172"/>
      <c r="I16" s="62"/>
      <c r="J16" s="172"/>
      <c r="K16" s="172"/>
      <c r="L16" s="172"/>
      <c r="M16" s="357"/>
      <c r="N16" s="44"/>
      <c r="O16" s="44"/>
    </row>
    <row r="17" spans="2:15" ht="17.25" customHeight="1">
      <c r="B17" s="260" t="s">
        <v>3</v>
      </c>
      <c r="C17" s="4" t="s">
        <v>4</v>
      </c>
      <c r="D17" s="18"/>
      <c r="E17" s="257"/>
      <c r="F17" s="116">
        <f>SUM('２．過去３年実績'!E5:E6)+('２．過去３年実績'!E9-'２．過去３年実績'!E8)</f>
        <v>0</v>
      </c>
      <c r="G17" s="116">
        <f>SUM('２．過去３年実績'!F5:F6)+('２．過去３年実績'!F9-'２．過去３年実績'!F8)</f>
        <v>0</v>
      </c>
      <c r="H17" s="246">
        <f>SUM('２．過去３年実績'!G5:G6)+('２．過去３年実績'!G9-'２．過去３年実績'!G8)</f>
        <v>0</v>
      </c>
      <c r="I17" s="307">
        <f>AVERAGE(F17:H17)</f>
        <v>0</v>
      </c>
      <c r="J17" s="246">
        <f>SUM('２．過去３年実績'!J5:J6)+('２．過去３年実績'!J9-'２．過去３年実績'!J8)</f>
        <v>0</v>
      </c>
      <c r="K17" s="246">
        <f>SUM('２．過去３年実績'!K5:K6)+('２．過去３年実績'!K9-'２．過去３年実績'!K8)</f>
        <v>0</v>
      </c>
      <c r="L17" s="246">
        <f>SUM('２．過去３年実績'!L5:L6)+('２．過去３年実績'!L9-'２．過去３年実績'!L8)</f>
        <v>0</v>
      </c>
      <c r="M17" s="418">
        <f>SUM('２．過去３年実績'!M5:M6)+('２．過去３年実績'!M9-'２．過去３年実績'!M8)</f>
        <v>0</v>
      </c>
      <c r="N17" s="47"/>
      <c r="O17" s="47"/>
    </row>
    <row r="18" spans="2:17" ht="17.25" customHeight="1">
      <c r="B18" s="258" t="s">
        <v>5</v>
      </c>
      <c r="C18" s="13"/>
      <c r="D18" s="13"/>
      <c r="E18" s="261"/>
      <c r="F18" s="115">
        <f>'２．過去３年実績'!E38</f>
        <v>0</v>
      </c>
      <c r="G18" s="115">
        <f>'２．過去３年実績'!F38</f>
        <v>0</v>
      </c>
      <c r="H18" s="247">
        <f>'２．過去３年実績'!G38</f>
        <v>0</v>
      </c>
      <c r="I18" s="307">
        <f aca="true" t="shared" si="0" ref="I18:I40">AVERAGE(F18:H18)</f>
        <v>0</v>
      </c>
      <c r="J18" s="247">
        <f>'２．過去３年実績'!J38</f>
        <v>0</v>
      </c>
      <c r="K18" s="247">
        <f>'２．過去３年実績'!K38</f>
        <v>0</v>
      </c>
      <c r="L18" s="247">
        <f>'２．過去３年実績'!L38</f>
        <v>0</v>
      </c>
      <c r="M18" s="419">
        <f>'２．過去３年実績'!M38</f>
        <v>0</v>
      </c>
      <c r="N18" s="46"/>
      <c r="O18" s="46"/>
      <c r="Q18" s="153"/>
    </row>
    <row r="19" spans="2:15" ht="17.25" customHeight="1">
      <c r="B19" s="262"/>
      <c r="C19" s="9" t="s">
        <v>6</v>
      </c>
      <c r="D19" s="9"/>
      <c r="E19" s="263"/>
      <c r="F19" s="116">
        <f>SUM('２．過去３年実績'!E12:E15,'２．過去３年実績'!E17,'２．過去３年実績'!E18,'２．過去３年実績'!E20,'２．過去３年実績'!E21)</f>
        <v>0</v>
      </c>
      <c r="G19" s="116">
        <f>SUM('２．過去３年実績'!F12:F15,'２．過去３年実績'!F17,'２．過去３年実績'!F18,'２．過去３年実績'!F20,'２．過去３年実績'!F21)</f>
        <v>0</v>
      </c>
      <c r="H19" s="246">
        <f>SUM('２．過去３年実績'!G12:G15,'２．過去３年実績'!G17,'２．過去３年実績'!G18,'２．過去３年実績'!G20,'２．過去３年実績'!G21)</f>
        <v>0</v>
      </c>
      <c r="I19" s="307">
        <f t="shared" si="0"/>
        <v>0</v>
      </c>
      <c r="J19" s="246">
        <f>SUM('２．過去３年実績'!J12:J15,'２．過去３年実績'!J17,'２．過去３年実績'!J18,'２．過去３年実績'!J20,'２．過去３年実績'!J21)</f>
        <v>0</v>
      </c>
      <c r="K19" s="246">
        <f>SUM('２．過去３年実績'!K12:K15,'２．過去３年実績'!K17,'２．過去３年実績'!K18,'２．過去３年実績'!K20,'２．過去３年実績'!K21)</f>
        <v>0</v>
      </c>
      <c r="L19" s="246">
        <f>SUM('２．過去３年実績'!L12:L15,'２．過去３年実績'!L17,'２．過去３年実績'!L18,'２．過去３年実績'!L20,'２．過去３年実績'!L21)</f>
        <v>0</v>
      </c>
      <c r="M19" s="418">
        <f>SUM('２．過去３年実績'!M12:M15,'２．過去３年実績'!M17,'２．過去３年実績'!M18,'２．過去３年実績'!M20,'２．過去３年実績'!M21)</f>
        <v>0</v>
      </c>
      <c r="N19" s="45"/>
      <c r="O19" s="45"/>
    </row>
    <row r="20" spans="2:17" ht="17.25" customHeight="1">
      <c r="B20" s="264"/>
      <c r="C20" s="4" t="s">
        <v>7</v>
      </c>
      <c r="D20" s="13"/>
      <c r="E20" s="261"/>
      <c r="F20" s="115">
        <f>SUM('２．過去３年実績'!E16,'２．過去３年実績'!E19,'２．過去３年実績'!E23)</f>
        <v>0</v>
      </c>
      <c r="G20" s="115">
        <f>SUM('２．過去３年実績'!F16,'２．過去３年実績'!F19,'２．過去３年実績'!F23)</f>
        <v>0</v>
      </c>
      <c r="H20" s="247">
        <f>SUM('２．過去３年実績'!G16,'２．過去３年実績'!G19,'２．過去３年実績'!G23)</f>
        <v>0</v>
      </c>
      <c r="I20" s="307">
        <f t="shared" si="0"/>
        <v>0</v>
      </c>
      <c r="J20" s="247">
        <f>SUM('２．過去３年実績'!J16,'２．過去３年実績'!J19,'２．過去３年実績'!J23)</f>
        <v>0</v>
      </c>
      <c r="K20" s="247">
        <f>SUM('２．過去３年実績'!K16,'２．過去３年実績'!K19,'２．過去３年実績'!K23)</f>
        <v>0</v>
      </c>
      <c r="L20" s="247">
        <f>SUM('２．過去３年実績'!L16,'２．過去３年実績'!L19,'２．過去３年実績'!L23)</f>
        <v>0</v>
      </c>
      <c r="M20" s="419">
        <f>SUM('２．過去３年実績'!M16,'２．過去３年実績'!M19,'２．過去３年実績'!M23)</f>
        <v>0</v>
      </c>
      <c r="N20" s="47"/>
      <c r="O20" s="47"/>
      <c r="Q20" s="153"/>
    </row>
    <row r="21" spans="2:15" ht="17.25" customHeight="1">
      <c r="B21" s="264"/>
      <c r="C21" s="10" t="s">
        <v>24</v>
      </c>
      <c r="D21" s="349" t="s">
        <v>8</v>
      </c>
      <c r="E21" s="347"/>
      <c r="F21" s="183">
        <f>'２．過去３年実績'!E23</f>
        <v>0</v>
      </c>
      <c r="G21" s="183">
        <f>'２．過去３年実績'!F23</f>
        <v>0</v>
      </c>
      <c r="H21" s="245">
        <f>'２．過去３年実績'!G23</f>
        <v>0</v>
      </c>
      <c r="I21" s="307">
        <f t="shared" si="0"/>
        <v>0</v>
      </c>
      <c r="J21" s="245">
        <f>'２．過去３年実績'!J23</f>
        <v>0</v>
      </c>
      <c r="K21" s="245">
        <f>'２．過去３年実績'!K23</f>
        <v>0</v>
      </c>
      <c r="L21" s="245">
        <f>'２．過去３年実績'!L23</f>
        <v>0</v>
      </c>
      <c r="M21" s="415">
        <f>'２．過去３年実績'!M23</f>
        <v>0</v>
      </c>
      <c r="N21" s="432">
        <f>'４．減価償却'!N21</f>
        <v>0</v>
      </c>
      <c r="O21" s="46"/>
    </row>
    <row r="22" spans="2:15" ht="17.25" customHeight="1">
      <c r="B22" s="264"/>
      <c r="C22" s="14" t="s">
        <v>9</v>
      </c>
      <c r="D22" s="13"/>
      <c r="E22" s="261"/>
      <c r="F22" s="116">
        <f>'２．過去３年実績'!E24</f>
        <v>0</v>
      </c>
      <c r="G22" s="116">
        <f>'２．過去３年実績'!F24</f>
        <v>0</v>
      </c>
      <c r="H22" s="246">
        <f>'２．過去３年実績'!G24</f>
        <v>0</v>
      </c>
      <c r="I22" s="307">
        <f t="shared" si="0"/>
        <v>0</v>
      </c>
      <c r="J22" s="246">
        <f>'２．過去３年実績'!J24</f>
        <v>0</v>
      </c>
      <c r="K22" s="246">
        <f>'２．過去３年実績'!K24</f>
        <v>0</v>
      </c>
      <c r="L22" s="246">
        <f>'２．過去３年実績'!L24</f>
        <v>0</v>
      </c>
      <c r="M22" s="418">
        <f>'２．過去３年実績'!M24</f>
        <v>0</v>
      </c>
      <c r="N22" s="46"/>
      <c r="O22" s="46"/>
    </row>
    <row r="23" spans="2:15" ht="17.25" customHeight="1">
      <c r="B23" s="264"/>
      <c r="C23" s="14" t="s">
        <v>10</v>
      </c>
      <c r="D23" s="13"/>
      <c r="E23" s="261"/>
      <c r="F23" s="184">
        <f>'２．過去３年実績'!E25</f>
        <v>0</v>
      </c>
      <c r="G23" s="184">
        <f>'２．過去３年実績'!F25</f>
        <v>0</v>
      </c>
      <c r="H23" s="248">
        <f>'２．過去３年実績'!G25</f>
        <v>0</v>
      </c>
      <c r="I23" s="307">
        <f t="shared" si="0"/>
        <v>0</v>
      </c>
      <c r="J23" s="248">
        <f>'２．過去３年実績'!J25</f>
        <v>0</v>
      </c>
      <c r="K23" s="248">
        <f>'２．過去３年実績'!K25</f>
        <v>0</v>
      </c>
      <c r="L23" s="248">
        <f>'２．過去３年実績'!L25</f>
        <v>0</v>
      </c>
      <c r="M23" s="420">
        <f>'２．過去３年実績'!M25</f>
        <v>0</v>
      </c>
      <c r="N23" s="46"/>
      <c r="O23" s="46"/>
    </row>
    <row r="24" spans="2:15" ht="17.25" customHeight="1">
      <c r="B24" s="264"/>
      <c r="C24" s="10" t="s">
        <v>11</v>
      </c>
      <c r="D24" s="13"/>
      <c r="E24" s="261"/>
      <c r="F24" s="184">
        <f>'２．過去３年実績'!E26</f>
        <v>0</v>
      </c>
      <c r="G24" s="184">
        <f>'２．過去３年実績'!F26</f>
        <v>0</v>
      </c>
      <c r="H24" s="248">
        <f>'２．過去３年実績'!G26</f>
        <v>0</v>
      </c>
      <c r="I24" s="307">
        <f t="shared" si="0"/>
        <v>0</v>
      </c>
      <c r="J24" s="248">
        <f>'２．過去３年実績'!J26</f>
        <v>0</v>
      </c>
      <c r="K24" s="248">
        <f>'２．過去３年実績'!K26</f>
        <v>0</v>
      </c>
      <c r="L24" s="248">
        <f>'２．過去３年実績'!L26</f>
        <v>0</v>
      </c>
      <c r="M24" s="420">
        <f>'２．過去３年実績'!M26</f>
        <v>0</v>
      </c>
      <c r="N24" s="45"/>
      <c r="O24" s="45"/>
    </row>
    <row r="25" spans="2:15" ht="17.25" customHeight="1">
      <c r="B25" s="264"/>
      <c r="C25" s="14" t="s">
        <v>12</v>
      </c>
      <c r="D25" s="13"/>
      <c r="E25" s="261"/>
      <c r="F25" s="184">
        <f>'２．過去３年実績'!E27</f>
        <v>0</v>
      </c>
      <c r="G25" s="184">
        <f>'２．過去３年実績'!F27</f>
        <v>0</v>
      </c>
      <c r="H25" s="248">
        <f>'２．過去３年実績'!G27</f>
        <v>0</v>
      </c>
      <c r="I25" s="307">
        <f t="shared" si="0"/>
        <v>0</v>
      </c>
      <c r="J25" s="248">
        <f>'２．過去３年実績'!J27</f>
        <v>0</v>
      </c>
      <c r="K25" s="248">
        <f>'２．過去３年実績'!K27</f>
        <v>0</v>
      </c>
      <c r="L25" s="248">
        <f>'２．過去３年実績'!L27</f>
        <v>0</v>
      </c>
      <c r="M25" s="420">
        <f>'２．過去３年実績'!M27</f>
        <v>0</v>
      </c>
      <c r="N25" s="45"/>
      <c r="O25" s="45"/>
    </row>
    <row r="26" spans="2:15" ht="17.25" customHeight="1" thickBot="1">
      <c r="B26" s="266"/>
      <c r="C26" s="15" t="s">
        <v>13</v>
      </c>
      <c r="D26" s="350"/>
      <c r="E26" s="267"/>
      <c r="F26" s="185">
        <f>SUM('２．過去３年実績'!E11,'２．過去３年実績'!E22,'２．過去３年実績'!E28:E33)+('２．過去３年実績'!E35-'２．過去３年実績'!E36)-'２．過去３年実績'!E37</f>
        <v>0</v>
      </c>
      <c r="G26" s="185">
        <f>SUM('２．過去３年実績'!F11,'２．過去３年実績'!F22,'２．過去３年実績'!F28:F33)+('２．過去３年実績'!F35-'２．過去３年実績'!F36)-'２．過去３年実績'!F37</f>
        <v>0</v>
      </c>
      <c r="H26" s="249">
        <f>SUM('２．過去３年実績'!G11,'２．過去３年実績'!G22,'２．過去３年実績'!G28:G33)+('２．過去３年実績'!G35-'２．過去３年実績'!G36)-'２．過去３年実績'!G37</f>
        <v>0</v>
      </c>
      <c r="I26" s="307">
        <f t="shared" si="0"/>
        <v>0</v>
      </c>
      <c r="J26" s="249">
        <f>SUM('２．過去３年実績'!J11,'２．過去３年実績'!J22,'２．過去３年実績'!J28:J33)+('２．過去３年実績'!J35-'２．過去３年実績'!J36)-'２．過去３年実績'!J37</f>
        <v>0</v>
      </c>
      <c r="K26" s="249">
        <f>SUM('２．過去３年実績'!K11,'２．過去３年実績'!K22,'２．過去３年実績'!K28:K33)+('２．過去３年実績'!K35-'２．過去３年実績'!K36)-'２．過去３年実績'!K37</f>
        <v>0</v>
      </c>
      <c r="L26" s="249">
        <f>SUM('２．過去３年実績'!L11,'２．過去３年実績'!L22,'２．過去３年実績'!L28:L33)+('２．過去３年実績'!L35-'２．過去３年実績'!L36)-'２．過去３年実績'!L37</f>
        <v>0</v>
      </c>
      <c r="M26" s="421">
        <f>SUM('２．過去３年実績'!M11,'２．過去３年実績'!M22,'２．過去３年実績'!M28:M33)+('２．過去３年実績'!M35-'２．過去３年実績'!M36)-'２．過去３年実績'!M37</f>
        <v>0</v>
      </c>
      <c r="N26" s="48"/>
      <c r="O26" s="48"/>
    </row>
    <row r="27" spans="2:15" ht="17.25" customHeight="1" thickTop="1">
      <c r="B27" s="268" t="s">
        <v>14</v>
      </c>
      <c r="C27" s="11"/>
      <c r="D27" s="11"/>
      <c r="E27" s="265"/>
      <c r="F27" s="186">
        <f>F7-F18</f>
        <v>0</v>
      </c>
      <c r="G27" s="186">
        <f>G7-G18</f>
        <v>0</v>
      </c>
      <c r="H27" s="250">
        <f>H7-H18</f>
        <v>0</v>
      </c>
      <c r="I27" s="309">
        <f t="shared" si="0"/>
        <v>0</v>
      </c>
      <c r="J27" s="250">
        <f>J7-J18</f>
        <v>0</v>
      </c>
      <c r="K27" s="250">
        <f>K7-K18</f>
        <v>0</v>
      </c>
      <c r="L27" s="250">
        <f>L7-L18</f>
        <v>0</v>
      </c>
      <c r="M27" s="422">
        <f>M7-M18</f>
        <v>0</v>
      </c>
      <c r="N27" s="45"/>
      <c r="O27" s="45"/>
    </row>
    <row r="28" spans="2:15" ht="16.5" customHeight="1">
      <c r="B28" s="269" t="s">
        <v>15</v>
      </c>
      <c r="C28" s="13"/>
      <c r="D28" s="13"/>
      <c r="E28" s="261"/>
      <c r="F28" s="46">
        <v>0</v>
      </c>
      <c r="G28" s="46"/>
      <c r="H28" s="173"/>
      <c r="I28" s="307">
        <f t="shared" si="0"/>
        <v>0</v>
      </c>
      <c r="J28" s="173"/>
      <c r="K28" s="173"/>
      <c r="L28" s="173"/>
      <c r="M28" s="423"/>
      <c r="N28" s="46"/>
      <c r="O28" s="46"/>
    </row>
    <row r="29" spans="2:15" ht="17.25" customHeight="1">
      <c r="B29" s="269" t="s">
        <v>16</v>
      </c>
      <c r="C29" s="13"/>
      <c r="D29" s="13"/>
      <c r="E29" s="261"/>
      <c r="F29" s="46">
        <v>0</v>
      </c>
      <c r="G29" s="46"/>
      <c r="H29" s="173"/>
      <c r="I29" s="307">
        <f t="shared" si="0"/>
        <v>0</v>
      </c>
      <c r="J29" s="173"/>
      <c r="K29" s="173"/>
      <c r="L29" s="173"/>
      <c r="M29" s="423"/>
      <c r="N29" s="45"/>
      <c r="O29" s="45"/>
    </row>
    <row r="30" spans="2:15" ht="17.25" customHeight="1" thickBot="1">
      <c r="B30" s="270" t="s">
        <v>17</v>
      </c>
      <c r="C30" s="196"/>
      <c r="D30" s="196"/>
      <c r="E30" s="271"/>
      <c r="F30" s="197">
        <f>SUM(F27:F29)</f>
        <v>0</v>
      </c>
      <c r="G30" s="197">
        <f>SUM(G27:G29)</f>
        <v>0</v>
      </c>
      <c r="H30" s="251">
        <f>SUM(H27:H29)</f>
        <v>0</v>
      </c>
      <c r="I30" s="310">
        <f t="shared" si="0"/>
        <v>0</v>
      </c>
      <c r="J30" s="251">
        <f>SUM(J27:J29)</f>
        <v>0</v>
      </c>
      <c r="K30" s="251">
        <f>SUM(K27:K29)</f>
        <v>0</v>
      </c>
      <c r="L30" s="251">
        <f>SUM(L27:L29)</f>
        <v>0</v>
      </c>
      <c r="M30" s="424">
        <f>SUM(M27:M29)</f>
        <v>0</v>
      </c>
      <c r="N30" s="198"/>
      <c r="O30" s="198"/>
    </row>
    <row r="31" spans="2:15" ht="17.25" customHeight="1" thickTop="1">
      <c r="B31" s="268" t="s">
        <v>18</v>
      </c>
      <c r="C31" s="11"/>
      <c r="D31" s="11"/>
      <c r="E31" s="265"/>
      <c r="F31" s="45">
        <v>0</v>
      </c>
      <c r="G31" s="187"/>
      <c r="H31" s="174"/>
      <c r="I31" s="309">
        <f t="shared" si="0"/>
        <v>0</v>
      </c>
      <c r="J31" s="179"/>
      <c r="K31" s="39"/>
      <c r="L31" s="39"/>
      <c r="M31" s="425"/>
      <c r="N31" s="45"/>
      <c r="O31" s="45"/>
    </row>
    <row r="32" spans="2:15" ht="17.25" customHeight="1">
      <c r="B32" s="268" t="s">
        <v>19</v>
      </c>
      <c r="C32" s="11"/>
      <c r="D32" s="11"/>
      <c r="E32" s="265"/>
      <c r="F32" s="45">
        <v>0</v>
      </c>
      <c r="G32" s="46"/>
      <c r="H32" s="174"/>
      <c r="I32" s="307">
        <f t="shared" si="0"/>
        <v>0</v>
      </c>
      <c r="J32" s="179"/>
      <c r="K32" s="40"/>
      <c r="L32" s="40"/>
      <c r="M32" s="426"/>
      <c r="N32" s="46"/>
      <c r="O32" s="46"/>
    </row>
    <row r="33" spans="2:15" ht="17.25" customHeight="1">
      <c r="B33" s="269" t="s">
        <v>20</v>
      </c>
      <c r="C33" s="13"/>
      <c r="D33" s="13"/>
      <c r="E33" s="261"/>
      <c r="F33" s="115">
        <v>0</v>
      </c>
      <c r="G33" s="115">
        <f>G30+G21-G31-G32</f>
        <v>0</v>
      </c>
      <c r="H33" s="247">
        <f>H30+H21-H31-H32</f>
        <v>0</v>
      </c>
      <c r="I33" s="307">
        <f t="shared" si="0"/>
        <v>0</v>
      </c>
      <c r="J33" s="178"/>
      <c r="K33" s="31"/>
      <c r="L33" s="31"/>
      <c r="M33" s="427"/>
      <c r="N33" s="46"/>
      <c r="O33" s="46"/>
    </row>
    <row r="34" spans="2:15" ht="17.25" customHeight="1">
      <c r="B34" s="269" t="s">
        <v>21</v>
      </c>
      <c r="C34" s="13"/>
      <c r="D34" s="13"/>
      <c r="E34" s="261"/>
      <c r="F34" s="46">
        <v>0</v>
      </c>
      <c r="G34" s="46"/>
      <c r="H34" s="173"/>
      <c r="I34" s="307">
        <f t="shared" si="0"/>
        <v>0</v>
      </c>
      <c r="J34" s="316">
        <f>'５．借入金'!K38</f>
        <v>0</v>
      </c>
      <c r="K34" s="317">
        <f>'５．借入金'!L38</f>
        <v>0</v>
      </c>
      <c r="L34" s="317">
        <f>'５．借入金'!M38</f>
        <v>0</v>
      </c>
      <c r="M34" s="428">
        <f>'５．借入金'!N38</f>
        <v>0</v>
      </c>
      <c r="N34" s="115">
        <f>'５．借入金'!O38</f>
        <v>0</v>
      </c>
      <c r="O34" s="46"/>
    </row>
    <row r="35" spans="2:15" ht="17.25" customHeight="1" thickBot="1">
      <c r="B35" s="272" t="s">
        <v>22</v>
      </c>
      <c r="C35" s="199"/>
      <c r="D35" s="199"/>
      <c r="E35" s="273"/>
      <c r="F35" s="200">
        <f>F33-F34</f>
        <v>0</v>
      </c>
      <c r="G35" s="197">
        <f>G33-G34</f>
        <v>0</v>
      </c>
      <c r="H35" s="252">
        <f>H33-H34</f>
        <v>0</v>
      </c>
      <c r="I35" s="310">
        <f t="shared" si="0"/>
        <v>0</v>
      </c>
      <c r="J35" s="201"/>
      <c r="K35" s="202"/>
      <c r="L35" s="202"/>
      <c r="M35" s="429"/>
      <c r="N35" s="203"/>
      <c r="O35" s="203"/>
    </row>
    <row r="36" spans="2:15" ht="17.25" customHeight="1" thickBot="1" thickTop="1">
      <c r="B36" s="274" t="s">
        <v>23</v>
      </c>
      <c r="C36" s="27"/>
      <c r="D36" s="27"/>
      <c r="E36" s="275"/>
      <c r="F36" s="49">
        <v>0</v>
      </c>
      <c r="G36" s="49"/>
      <c r="H36" s="175"/>
      <c r="I36" s="308">
        <f t="shared" si="0"/>
        <v>0</v>
      </c>
      <c r="J36" s="180"/>
      <c r="K36" s="41"/>
      <c r="L36" s="41"/>
      <c r="M36" s="430"/>
      <c r="N36" s="49"/>
      <c r="O36" s="49"/>
    </row>
    <row r="37" spans="2:15" ht="17.25" customHeight="1" thickTop="1">
      <c r="B37" s="276" t="s">
        <v>32</v>
      </c>
      <c r="C37" s="28"/>
      <c r="D37" s="28"/>
      <c r="E37" s="277"/>
      <c r="F37" s="187">
        <v>0</v>
      </c>
      <c r="G37" s="187"/>
      <c r="H37" s="176"/>
      <c r="I37" s="309">
        <f t="shared" si="0"/>
        <v>0</v>
      </c>
      <c r="J37" s="179"/>
      <c r="K37" s="39"/>
      <c r="L37" s="39"/>
      <c r="M37" s="425"/>
      <c r="N37" s="45"/>
      <c r="O37" s="45"/>
    </row>
    <row r="38" spans="2:15" ht="17.25" customHeight="1">
      <c r="B38" s="278"/>
      <c r="C38" s="16" t="s">
        <v>29</v>
      </c>
      <c r="D38" s="351"/>
      <c r="E38" s="279"/>
      <c r="F38" s="46">
        <v>0</v>
      </c>
      <c r="G38" s="46"/>
      <c r="H38" s="173"/>
      <c r="I38" s="307">
        <f t="shared" si="0"/>
        <v>0</v>
      </c>
      <c r="J38" s="178"/>
      <c r="K38" s="40"/>
      <c r="L38" s="40"/>
      <c r="M38" s="426"/>
      <c r="N38" s="46"/>
      <c r="O38" s="46"/>
    </row>
    <row r="39" spans="2:15" ht="17.25" customHeight="1">
      <c r="B39" s="278"/>
      <c r="C39" s="16" t="s">
        <v>30</v>
      </c>
      <c r="D39" s="351"/>
      <c r="E39" s="279"/>
      <c r="F39" s="46">
        <v>0</v>
      </c>
      <c r="G39" s="46"/>
      <c r="H39" s="173"/>
      <c r="I39" s="307">
        <f t="shared" si="0"/>
        <v>0</v>
      </c>
      <c r="J39" s="178"/>
      <c r="K39" s="40"/>
      <c r="L39" s="40"/>
      <c r="M39" s="426"/>
      <c r="N39" s="46"/>
      <c r="O39" s="46"/>
    </row>
    <row r="40" spans="2:15" ht="17.25" customHeight="1" thickBot="1">
      <c r="B40" s="280"/>
      <c r="C40" s="281" t="s">
        <v>31</v>
      </c>
      <c r="D40" s="352"/>
      <c r="E40" s="282"/>
      <c r="F40" s="50">
        <v>0</v>
      </c>
      <c r="G40" s="50"/>
      <c r="H40" s="177"/>
      <c r="I40" s="311">
        <f t="shared" si="0"/>
        <v>0</v>
      </c>
      <c r="J40" s="181"/>
      <c r="K40" s="188"/>
      <c r="L40" s="188"/>
      <c r="M40" s="431"/>
      <c r="N40" s="50"/>
      <c r="O40" s="50"/>
    </row>
    <row r="41" spans="2:15" s="25" customFormat="1" ht="17.25" customHeight="1">
      <c r="B41" s="58"/>
      <c r="C41" s="58"/>
      <c r="D41" s="58"/>
      <c r="E41" s="58"/>
      <c r="F41" s="30"/>
      <c r="G41" s="30"/>
      <c r="H41" s="30"/>
      <c r="I41" s="455"/>
      <c r="J41" s="30"/>
      <c r="K41" s="30"/>
      <c r="L41" s="30"/>
      <c r="M41" s="30"/>
      <c r="N41" s="30"/>
      <c r="O41" s="30"/>
    </row>
    <row r="42" spans="1:15" s="25" customFormat="1" ht="17.25" customHeight="1" thickBot="1">
      <c r="A42" s="59"/>
      <c r="B42" s="456" t="s">
        <v>180</v>
      </c>
      <c r="C42" s="59"/>
      <c r="D42" s="59"/>
      <c r="E42" s="59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3:14" ht="13.5">
      <c r="C43" s="342"/>
      <c r="D43" s="353" t="s">
        <v>170</v>
      </c>
      <c r="E43" s="356" t="s">
        <v>172</v>
      </c>
      <c r="F43" s="343" t="e">
        <f aca="true" t="shared" si="1" ref="F43:H44">F9/F8</f>
        <v>#DIV/0!</v>
      </c>
      <c r="G43" s="344" t="e">
        <f t="shared" si="1"/>
        <v>#DIV/0!</v>
      </c>
      <c r="H43" s="439" t="e">
        <f t="shared" si="1"/>
        <v>#DIV/0!</v>
      </c>
      <c r="I43" s="442"/>
      <c r="J43" s="443"/>
      <c r="K43" s="443"/>
      <c r="L43" s="443"/>
      <c r="M43" s="443"/>
      <c r="N43" s="444"/>
    </row>
    <row r="44" spans="3:14" ht="14.25" thickBot="1">
      <c r="C44" s="345"/>
      <c r="D44" s="448" t="s">
        <v>171</v>
      </c>
      <c r="E44" s="449" t="s">
        <v>173</v>
      </c>
      <c r="F44" s="450" t="e">
        <f t="shared" si="1"/>
        <v>#DIV/0!</v>
      </c>
      <c r="G44" s="451" t="e">
        <f t="shared" si="1"/>
        <v>#DIV/0!</v>
      </c>
      <c r="H44" s="452" t="e">
        <f t="shared" si="1"/>
        <v>#DIV/0!</v>
      </c>
      <c r="I44" s="445"/>
      <c r="J44" s="446"/>
      <c r="K44" s="446"/>
      <c r="L44" s="446"/>
      <c r="M44" s="446"/>
      <c r="N44" s="447"/>
    </row>
    <row r="45" spans="3:14" ht="13.5">
      <c r="C45" s="342"/>
      <c r="D45" s="353" t="s">
        <v>0</v>
      </c>
      <c r="E45" s="453" t="s">
        <v>172</v>
      </c>
      <c r="F45" s="343" t="e">
        <f aca="true" t="shared" si="2" ref="F45:H46">F12/F11</f>
        <v>#DIV/0!</v>
      </c>
      <c r="G45" s="344" t="e">
        <f t="shared" si="2"/>
        <v>#DIV/0!</v>
      </c>
      <c r="H45" s="439" t="e">
        <f t="shared" si="2"/>
        <v>#DIV/0!</v>
      </c>
      <c r="I45" s="442"/>
      <c r="J45" s="443"/>
      <c r="K45" s="443"/>
      <c r="L45" s="443"/>
      <c r="M45" s="443"/>
      <c r="N45" s="444"/>
    </row>
    <row r="46" spans="3:14" ht="14.25" thickBot="1">
      <c r="C46" s="345"/>
      <c r="D46" s="448" t="s">
        <v>1</v>
      </c>
      <c r="E46" s="449" t="s">
        <v>173</v>
      </c>
      <c r="F46" s="450" t="e">
        <f t="shared" si="2"/>
        <v>#DIV/0!</v>
      </c>
      <c r="G46" s="451" t="e">
        <f t="shared" si="2"/>
        <v>#DIV/0!</v>
      </c>
      <c r="H46" s="452" t="e">
        <f t="shared" si="2"/>
        <v>#DIV/0!</v>
      </c>
      <c r="I46" s="445"/>
      <c r="J46" s="446"/>
      <c r="K46" s="446"/>
      <c r="L46" s="446"/>
      <c r="M46" s="446"/>
      <c r="N46" s="447"/>
    </row>
    <row r="47" spans="3:14" ht="13.5">
      <c r="C47" s="342"/>
      <c r="D47" s="353" t="s">
        <v>0</v>
      </c>
      <c r="E47" s="453" t="s">
        <v>172</v>
      </c>
      <c r="F47" s="440" t="e">
        <f aca="true" t="shared" si="3" ref="F47:H48">F15/F14</f>
        <v>#DIV/0!</v>
      </c>
      <c r="G47" s="441" t="e">
        <f t="shared" si="3"/>
        <v>#DIV/0!</v>
      </c>
      <c r="H47" s="454" t="e">
        <f t="shared" si="3"/>
        <v>#DIV/0!</v>
      </c>
      <c r="I47" s="442"/>
      <c r="J47" s="443"/>
      <c r="K47" s="443"/>
      <c r="L47" s="443"/>
      <c r="M47" s="443"/>
      <c r="N47" s="444"/>
    </row>
    <row r="48" spans="3:14" ht="14.25" thickBot="1">
      <c r="C48" s="345"/>
      <c r="D48" s="448" t="s">
        <v>1</v>
      </c>
      <c r="E48" s="449" t="s">
        <v>173</v>
      </c>
      <c r="F48" s="181" t="e">
        <f t="shared" si="3"/>
        <v>#DIV/0!</v>
      </c>
      <c r="G48" s="188" t="e">
        <f t="shared" si="3"/>
        <v>#DIV/0!</v>
      </c>
      <c r="H48" s="431" t="e">
        <f t="shared" si="3"/>
        <v>#DIV/0!</v>
      </c>
      <c r="I48" s="445"/>
      <c r="J48" s="446"/>
      <c r="K48" s="446"/>
      <c r="L48" s="446"/>
      <c r="M48" s="446"/>
      <c r="N48" s="447"/>
    </row>
  </sheetData>
  <sheetProtection/>
  <mergeCells count="1">
    <mergeCell ref="B7:D7"/>
  </mergeCells>
  <printOptions/>
  <pageMargins left="0.7480314960629921" right="0" top="0.33" bottom="0.2" header="0.2755905511811024" footer="0.23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2"/>
  <sheetViews>
    <sheetView zoomScalePageLayoutView="0" workbookViewId="0" topLeftCell="A1">
      <selection activeCell="K56" sqref="K56"/>
    </sheetView>
  </sheetViews>
  <sheetFormatPr defaultColWidth="9.00390625" defaultRowHeight="13.5"/>
  <cols>
    <col min="1" max="1" width="1.625" style="0" customWidth="1"/>
    <col min="2" max="2" width="3.875" style="70" customWidth="1"/>
    <col min="3" max="3" width="10.875" style="0" customWidth="1"/>
    <col min="4" max="4" width="12.625" style="0" customWidth="1"/>
    <col min="5" max="7" width="9.875" style="0" customWidth="1"/>
    <col min="8" max="8" width="10.25390625" style="0" bestFit="1" customWidth="1"/>
    <col min="9" max="9" width="2.50390625" style="30" customWidth="1"/>
    <col min="10" max="19" width="10.25390625" style="0" customWidth="1"/>
    <col min="20" max="20" width="16.00390625" style="0" customWidth="1"/>
  </cols>
  <sheetData>
    <row r="1" ht="17.25">
      <c r="B1" s="315" t="s">
        <v>179</v>
      </c>
    </row>
    <row r="2" ht="3.75" customHeight="1" thickBot="1">
      <c r="B2" s="26"/>
    </row>
    <row r="3" spans="2:20" ht="14.25" thickBot="1">
      <c r="B3" s="154"/>
      <c r="C3" s="124"/>
      <c r="D3" s="77"/>
      <c r="E3" s="67" t="s">
        <v>165</v>
      </c>
      <c r="F3" s="67" t="s">
        <v>166</v>
      </c>
      <c r="G3" s="90" t="s">
        <v>167</v>
      </c>
      <c r="H3" s="21" t="s">
        <v>65</v>
      </c>
      <c r="I3" s="435"/>
      <c r="J3" s="297" t="s">
        <v>178</v>
      </c>
      <c r="K3" s="67" t="s">
        <v>38</v>
      </c>
      <c r="L3" s="67" t="s">
        <v>39</v>
      </c>
      <c r="M3" s="67" t="s">
        <v>40</v>
      </c>
      <c r="N3" s="67" t="s">
        <v>41</v>
      </c>
      <c r="O3" s="67" t="s">
        <v>42</v>
      </c>
      <c r="P3" s="67" t="s">
        <v>43</v>
      </c>
      <c r="Q3" s="67" t="s">
        <v>44</v>
      </c>
      <c r="R3" s="67" t="s">
        <v>111</v>
      </c>
      <c r="S3" s="379" t="s">
        <v>112</v>
      </c>
      <c r="T3" s="136" t="s">
        <v>27</v>
      </c>
    </row>
    <row r="4" spans="2:20" ht="13.5">
      <c r="B4" s="155">
        <v>1</v>
      </c>
      <c r="C4" s="129" t="s">
        <v>66</v>
      </c>
      <c r="D4" s="109"/>
      <c r="E4" s="75"/>
      <c r="F4" s="75"/>
      <c r="G4" s="100"/>
      <c r="H4" s="117"/>
      <c r="I4" s="415"/>
      <c r="J4" s="358"/>
      <c r="K4" s="380"/>
      <c r="L4" s="380"/>
      <c r="M4" s="380"/>
      <c r="N4" s="380"/>
      <c r="O4" s="380"/>
      <c r="P4" s="380"/>
      <c r="Q4" s="380"/>
      <c r="R4" s="380"/>
      <c r="S4" s="381"/>
      <c r="T4" s="133"/>
    </row>
    <row r="5" spans="2:20" ht="13.5">
      <c r="B5" s="156">
        <v>2</v>
      </c>
      <c r="C5" s="134" t="s">
        <v>67</v>
      </c>
      <c r="D5" s="2"/>
      <c r="E5" s="51"/>
      <c r="F5" s="51"/>
      <c r="G5" s="92"/>
      <c r="H5" s="111"/>
      <c r="I5" s="415"/>
      <c r="J5" s="359"/>
      <c r="K5" s="382"/>
      <c r="L5" s="382"/>
      <c r="M5" s="382"/>
      <c r="N5" s="382"/>
      <c r="O5" s="382"/>
      <c r="P5" s="382"/>
      <c r="Q5" s="382"/>
      <c r="R5" s="382"/>
      <c r="S5" s="383"/>
      <c r="T5" s="32"/>
    </row>
    <row r="6" spans="2:20" ht="14.25" thickBot="1">
      <c r="B6" s="157">
        <v>3</v>
      </c>
      <c r="C6" s="135" t="s">
        <v>68</v>
      </c>
      <c r="D6" s="5"/>
      <c r="E6" s="64"/>
      <c r="F6" s="64"/>
      <c r="G6" s="93"/>
      <c r="H6" s="112"/>
      <c r="I6" s="415"/>
      <c r="J6" s="360"/>
      <c r="K6" s="384"/>
      <c r="L6" s="384"/>
      <c r="M6" s="384"/>
      <c r="N6" s="384"/>
      <c r="O6" s="384"/>
      <c r="P6" s="384"/>
      <c r="Q6" s="384"/>
      <c r="R6" s="384"/>
      <c r="S6" s="385"/>
      <c r="T6" s="34"/>
    </row>
    <row r="7" spans="2:20" ht="14.25" thickBot="1">
      <c r="B7" s="160">
        <v>4</v>
      </c>
      <c r="C7" s="126" t="s">
        <v>92</v>
      </c>
      <c r="D7" s="68"/>
      <c r="E7" s="66">
        <f>SUM(E4:E6)</f>
        <v>0</v>
      </c>
      <c r="F7" s="66">
        <f>SUM(F4:F6)</f>
        <v>0</v>
      </c>
      <c r="G7" s="66">
        <f>SUM(G4:G6)</f>
        <v>0</v>
      </c>
      <c r="H7" s="113">
        <f>AVERAGE(E7:G7)</f>
        <v>0</v>
      </c>
      <c r="I7" s="415"/>
      <c r="J7" s="361">
        <f>SUM(J4:J6)</f>
        <v>0</v>
      </c>
      <c r="K7" s="66">
        <f aca="true" t="shared" si="0" ref="K7:S7">SUM(K4:K6)</f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6">
        <f t="shared" si="0"/>
        <v>0</v>
      </c>
      <c r="P7" s="66">
        <f t="shared" si="0"/>
        <v>0</v>
      </c>
      <c r="Q7" s="66">
        <f t="shared" si="0"/>
        <v>0</v>
      </c>
      <c r="R7" s="66">
        <f t="shared" si="0"/>
        <v>0</v>
      </c>
      <c r="S7" s="386">
        <f t="shared" si="0"/>
        <v>0</v>
      </c>
      <c r="T7" s="138"/>
    </row>
    <row r="8" spans="2:20" ht="13.5">
      <c r="B8" s="158">
        <v>5</v>
      </c>
      <c r="C8" s="130" t="s">
        <v>89</v>
      </c>
      <c r="D8" s="8" t="s">
        <v>90</v>
      </c>
      <c r="E8" s="65"/>
      <c r="F8" s="65"/>
      <c r="G8" s="91"/>
      <c r="H8" s="110"/>
      <c r="I8" s="415"/>
      <c r="J8" s="362"/>
      <c r="K8" s="65"/>
      <c r="L8" s="65"/>
      <c r="M8" s="65"/>
      <c r="N8" s="65"/>
      <c r="O8" s="65"/>
      <c r="P8" s="65"/>
      <c r="Q8" s="65"/>
      <c r="R8" s="65"/>
      <c r="S8" s="387"/>
      <c r="T8" s="35"/>
    </row>
    <row r="9" spans="2:20" ht="14.25" thickBot="1">
      <c r="B9" s="156">
        <v>6</v>
      </c>
      <c r="C9" s="135"/>
      <c r="D9" s="6" t="s">
        <v>91</v>
      </c>
      <c r="E9" s="64"/>
      <c r="F9" s="64"/>
      <c r="G9" s="93"/>
      <c r="H9" s="112"/>
      <c r="I9" s="415"/>
      <c r="J9" s="363"/>
      <c r="K9" s="64"/>
      <c r="L9" s="64"/>
      <c r="M9" s="64"/>
      <c r="N9" s="64"/>
      <c r="O9" s="64"/>
      <c r="P9" s="64"/>
      <c r="Q9" s="64"/>
      <c r="R9" s="64"/>
      <c r="S9" s="388"/>
      <c r="T9" s="34"/>
    </row>
    <row r="10" spans="2:20" ht="14.25" thickBot="1">
      <c r="B10" s="159">
        <v>7</v>
      </c>
      <c r="C10" s="125" t="s">
        <v>88</v>
      </c>
      <c r="D10" s="69"/>
      <c r="E10" s="73">
        <f>E7-E8+E9</f>
        <v>0</v>
      </c>
      <c r="F10" s="73">
        <f>SUM(F4:F6)</f>
        <v>0</v>
      </c>
      <c r="G10" s="94">
        <f>SUM(G4:G6)</f>
        <v>0</v>
      </c>
      <c r="H10" s="168">
        <f>AVERAGE(E10:G10)</f>
        <v>0</v>
      </c>
      <c r="I10" s="436"/>
      <c r="J10" s="389">
        <f>AVERAGE(F10:H10)</f>
        <v>0</v>
      </c>
      <c r="K10" s="390">
        <f>AVERAGE(G10:J10)</f>
        <v>0</v>
      </c>
      <c r="L10" s="390">
        <f>AVERAGE(H10:K10)</f>
        <v>0</v>
      </c>
      <c r="M10" s="390">
        <f aca="true" t="shared" si="1" ref="M10:S10">AVERAGE(J10:L10)</f>
        <v>0</v>
      </c>
      <c r="N10" s="390">
        <f t="shared" si="1"/>
        <v>0</v>
      </c>
      <c r="O10" s="390">
        <f t="shared" si="1"/>
        <v>0</v>
      </c>
      <c r="P10" s="390">
        <f t="shared" si="1"/>
        <v>0</v>
      </c>
      <c r="Q10" s="390">
        <f t="shared" si="1"/>
        <v>0</v>
      </c>
      <c r="R10" s="390">
        <f t="shared" si="1"/>
        <v>0</v>
      </c>
      <c r="S10" s="391">
        <f t="shared" si="1"/>
        <v>0</v>
      </c>
      <c r="T10" s="169"/>
    </row>
    <row r="11" spans="2:20" ht="13.5">
      <c r="B11" s="156">
        <v>8</v>
      </c>
      <c r="C11" s="134" t="s">
        <v>19</v>
      </c>
      <c r="D11" s="2"/>
      <c r="E11" s="121"/>
      <c r="F11" s="121"/>
      <c r="G11" s="122"/>
      <c r="H11" s="123"/>
      <c r="I11" s="434"/>
      <c r="J11" s="364"/>
      <c r="K11" s="121"/>
      <c r="L11" s="121"/>
      <c r="M11" s="121"/>
      <c r="N11" s="121"/>
      <c r="O11" s="121"/>
      <c r="P11" s="121"/>
      <c r="Q11" s="121"/>
      <c r="R11" s="121"/>
      <c r="S11" s="392"/>
      <c r="T11" s="32"/>
    </row>
    <row r="12" spans="2:20" ht="13.5">
      <c r="B12" s="156">
        <v>9</v>
      </c>
      <c r="C12" s="134" t="s">
        <v>69</v>
      </c>
      <c r="D12" s="2"/>
      <c r="E12" s="121"/>
      <c r="F12" s="121"/>
      <c r="G12" s="122"/>
      <c r="H12" s="123"/>
      <c r="I12" s="434"/>
      <c r="J12" s="364"/>
      <c r="K12" s="121"/>
      <c r="L12" s="121"/>
      <c r="M12" s="121"/>
      <c r="N12" s="121"/>
      <c r="O12" s="121"/>
      <c r="P12" s="121"/>
      <c r="Q12" s="121"/>
      <c r="R12" s="121"/>
      <c r="S12" s="392"/>
      <c r="T12" s="137"/>
    </row>
    <row r="13" spans="2:20" ht="13.5">
      <c r="B13" s="156">
        <v>10</v>
      </c>
      <c r="C13" s="134" t="s">
        <v>93</v>
      </c>
      <c r="D13" s="2"/>
      <c r="E13" s="121"/>
      <c r="F13" s="121"/>
      <c r="G13" s="122"/>
      <c r="H13" s="123"/>
      <c r="I13" s="434"/>
      <c r="J13" s="364"/>
      <c r="K13" s="121"/>
      <c r="L13" s="121"/>
      <c r="M13" s="121"/>
      <c r="N13" s="121"/>
      <c r="O13" s="121"/>
      <c r="P13" s="121"/>
      <c r="Q13" s="121"/>
      <c r="R13" s="121"/>
      <c r="S13" s="392"/>
      <c r="T13" s="137"/>
    </row>
    <row r="14" spans="2:20" ht="13.5">
      <c r="B14" s="156">
        <v>11</v>
      </c>
      <c r="C14" s="134" t="s">
        <v>70</v>
      </c>
      <c r="D14" s="2"/>
      <c r="E14" s="121"/>
      <c r="F14" s="121"/>
      <c r="G14" s="122"/>
      <c r="H14" s="123"/>
      <c r="I14" s="434"/>
      <c r="J14" s="364"/>
      <c r="K14" s="121"/>
      <c r="L14" s="121"/>
      <c r="M14" s="121"/>
      <c r="N14" s="121"/>
      <c r="O14" s="121"/>
      <c r="P14" s="121"/>
      <c r="Q14" s="121"/>
      <c r="R14" s="121"/>
      <c r="S14" s="392"/>
      <c r="T14" s="32"/>
    </row>
    <row r="15" spans="2:20" ht="13.5">
      <c r="B15" s="156">
        <v>12</v>
      </c>
      <c r="C15" s="134" t="s">
        <v>94</v>
      </c>
      <c r="D15" s="2"/>
      <c r="E15" s="121"/>
      <c r="F15" s="121"/>
      <c r="G15" s="122"/>
      <c r="H15" s="123"/>
      <c r="I15" s="434"/>
      <c r="J15" s="364"/>
      <c r="K15" s="121"/>
      <c r="L15" s="121"/>
      <c r="M15" s="121"/>
      <c r="N15" s="121"/>
      <c r="O15" s="121"/>
      <c r="P15" s="121"/>
      <c r="Q15" s="121"/>
      <c r="R15" s="121"/>
      <c r="S15" s="392"/>
      <c r="T15" s="32"/>
    </row>
    <row r="16" spans="2:20" ht="13.5">
      <c r="B16" s="156">
        <v>13</v>
      </c>
      <c r="C16" s="134" t="s">
        <v>71</v>
      </c>
      <c r="D16" s="2"/>
      <c r="E16" s="121"/>
      <c r="F16" s="121"/>
      <c r="G16" s="122"/>
      <c r="H16" s="123"/>
      <c r="I16" s="434"/>
      <c r="J16" s="364"/>
      <c r="K16" s="121"/>
      <c r="L16" s="121"/>
      <c r="M16" s="121"/>
      <c r="N16" s="121"/>
      <c r="O16" s="121"/>
      <c r="P16" s="121"/>
      <c r="Q16" s="121"/>
      <c r="R16" s="121"/>
      <c r="S16" s="392"/>
      <c r="T16" s="32"/>
    </row>
    <row r="17" spans="2:20" ht="13.5">
      <c r="B17" s="156">
        <v>14</v>
      </c>
      <c r="C17" s="134" t="s">
        <v>72</v>
      </c>
      <c r="D17" s="2"/>
      <c r="E17" s="121"/>
      <c r="F17" s="121"/>
      <c r="G17" s="122"/>
      <c r="H17" s="123"/>
      <c r="I17" s="434"/>
      <c r="J17" s="364"/>
      <c r="K17" s="121"/>
      <c r="L17" s="121"/>
      <c r="M17" s="121"/>
      <c r="N17" s="121"/>
      <c r="O17" s="121"/>
      <c r="P17" s="121"/>
      <c r="Q17" s="121"/>
      <c r="R17" s="121"/>
      <c r="S17" s="392"/>
      <c r="T17" s="32"/>
    </row>
    <row r="18" spans="2:20" ht="13.5">
      <c r="B18" s="156">
        <v>15</v>
      </c>
      <c r="C18" s="134" t="s">
        <v>73</v>
      </c>
      <c r="D18" s="2"/>
      <c r="E18" s="121"/>
      <c r="F18" s="121"/>
      <c r="G18" s="122"/>
      <c r="H18" s="123"/>
      <c r="I18" s="434"/>
      <c r="J18" s="364"/>
      <c r="K18" s="121"/>
      <c r="L18" s="121"/>
      <c r="M18" s="121"/>
      <c r="N18" s="121"/>
      <c r="O18" s="121"/>
      <c r="P18" s="121"/>
      <c r="Q18" s="121"/>
      <c r="R18" s="121"/>
      <c r="S18" s="392"/>
      <c r="T18" s="32"/>
    </row>
    <row r="19" spans="2:20" ht="13.5">
      <c r="B19" s="156">
        <v>16</v>
      </c>
      <c r="C19" s="134" t="s">
        <v>74</v>
      </c>
      <c r="D19" s="2"/>
      <c r="E19" s="121"/>
      <c r="F19" s="121"/>
      <c r="G19" s="122"/>
      <c r="H19" s="123"/>
      <c r="I19" s="434"/>
      <c r="J19" s="364"/>
      <c r="K19" s="121"/>
      <c r="L19" s="121"/>
      <c r="M19" s="121"/>
      <c r="N19" s="121"/>
      <c r="O19" s="121"/>
      <c r="P19" s="121"/>
      <c r="Q19" s="121"/>
      <c r="R19" s="121"/>
      <c r="S19" s="392"/>
      <c r="T19" s="32"/>
    </row>
    <row r="20" spans="2:20" ht="13.5">
      <c r="B20" s="156">
        <v>17</v>
      </c>
      <c r="C20" s="134" t="s">
        <v>75</v>
      </c>
      <c r="D20" s="2"/>
      <c r="E20" s="121"/>
      <c r="F20" s="121"/>
      <c r="G20" s="122"/>
      <c r="H20" s="123"/>
      <c r="I20" s="434"/>
      <c r="J20" s="364"/>
      <c r="K20" s="121"/>
      <c r="L20" s="121"/>
      <c r="M20" s="121"/>
      <c r="N20" s="121"/>
      <c r="O20" s="121"/>
      <c r="P20" s="121"/>
      <c r="Q20" s="121"/>
      <c r="R20" s="121"/>
      <c r="S20" s="392"/>
      <c r="T20" s="32"/>
    </row>
    <row r="21" spans="2:20" ht="13.5">
      <c r="B21" s="156">
        <v>18</v>
      </c>
      <c r="C21" s="134" t="s">
        <v>76</v>
      </c>
      <c r="D21" s="2"/>
      <c r="E21" s="121"/>
      <c r="F21" s="121"/>
      <c r="G21" s="122"/>
      <c r="H21" s="123"/>
      <c r="I21" s="434"/>
      <c r="J21" s="364"/>
      <c r="K21" s="121"/>
      <c r="L21" s="121"/>
      <c r="M21" s="121"/>
      <c r="N21" s="121"/>
      <c r="O21" s="121"/>
      <c r="P21" s="121"/>
      <c r="Q21" s="121"/>
      <c r="R21" s="121"/>
      <c r="S21" s="392"/>
      <c r="T21" s="32"/>
    </row>
    <row r="22" spans="2:20" ht="13.5">
      <c r="B22" s="156">
        <v>19</v>
      </c>
      <c r="C22" s="134" t="s">
        <v>77</v>
      </c>
      <c r="D22" s="2"/>
      <c r="E22" s="121"/>
      <c r="F22" s="121"/>
      <c r="G22" s="122"/>
      <c r="H22" s="123"/>
      <c r="I22" s="434"/>
      <c r="J22" s="364"/>
      <c r="K22" s="121"/>
      <c r="L22" s="121"/>
      <c r="M22" s="121"/>
      <c r="N22" s="121"/>
      <c r="O22" s="121"/>
      <c r="P22" s="121"/>
      <c r="Q22" s="121"/>
      <c r="R22" s="121"/>
      <c r="S22" s="392"/>
      <c r="T22" s="32"/>
    </row>
    <row r="23" spans="2:20" ht="13.5">
      <c r="B23" s="156">
        <v>20</v>
      </c>
      <c r="C23" s="134" t="s">
        <v>45</v>
      </c>
      <c r="D23" s="2"/>
      <c r="E23" s="121"/>
      <c r="F23" s="121"/>
      <c r="G23" s="122"/>
      <c r="H23" s="123"/>
      <c r="I23" s="434"/>
      <c r="J23" s="364"/>
      <c r="K23" s="121"/>
      <c r="L23" s="121"/>
      <c r="M23" s="121"/>
      <c r="N23" s="121"/>
      <c r="O23" s="121"/>
      <c r="P23" s="121"/>
      <c r="Q23" s="121"/>
      <c r="R23" s="121"/>
      <c r="S23" s="392"/>
      <c r="T23" s="32"/>
    </row>
    <row r="24" spans="2:20" ht="13.5">
      <c r="B24" s="156">
        <v>21</v>
      </c>
      <c r="C24" s="134" t="s">
        <v>78</v>
      </c>
      <c r="D24" s="2"/>
      <c r="E24" s="121"/>
      <c r="F24" s="121"/>
      <c r="G24" s="122"/>
      <c r="H24" s="123"/>
      <c r="I24" s="434"/>
      <c r="J24" s="364"/>
      <c r="K24" s="121"/>
      <c r="L24" s="121"/>
      <c r="M24" s="121"/>
      <c r="N24" s="121"/>
      <c r="O24" s="121"/>
      <c r="P24" s="121"/>
      <c r="Q24" s="121"/>
      <c r="R24" s="121"/>
      <c r="S24" s="392"/>
      <c r="T24" s="32"/>
    </row>
    <row r="25" spans="2:20" ht="13.5">
      <c r="B25" s="156">
        <v>22</v>
      </c>
      <c r="C25" s="134" t="s">
        <v>79</v>
      </c>
      <c r="D25" s="2"/>
      <c r="E25" s="121"/>
      <c r="F25" s="121"/>
      <c r="G25" s="122"/>
      <c r="H25" s="123"/>
      <c r="I25" s="434"/>
      <c r="J25" s="364"/>
      <c r="K25" s="121"/>
      <c r="L25" s="121"/>
      <c r="M25" s="121"/>
      <c r="N25" s="121"/>
      <c r="O25" s="121"/>
      <c r="P25" s="121"/>
      <c r="Q25" s="121"/>
      <c r="R25" s="121"/>
      <c r="S25" s="392"/>
      <c r="T25" s="32"/>
    </row>
    <row r="26" spans="2:20" ht="13.5">
      <c r="B26" s="156">
        <v>23</v>
      </c>
      <c r="C26" s="134" t="s">
        <v>80</v>
      </c>
      <c r="D26" s="2"/>
      <c r="E26" s="121"/>
      <c r="F26" s="121"/>
      <c r="G26" s="122"/>
      <c r="H26" s="123"/>
      <c r="I26" s="434"/>
      <c r="J26" s="364"/>
      <c r="K26" s="121"/>
      <c r="L26" s="121"/>
      <c r="M26" s="121"/>
      <c r="N26" s="121"/>
      <c r="O26" s="121"/>
      <c r="P26" s="121"/>
      <c r="Q26" s="121"/>
      <c r="R26" s="121"/>
      <c r="S26" s="392"/>
      <c r="T26" s="32"/>
    </row>
    <row r="27" spans="2:20" ht="13.5">
      <c r="B27" s="156">
        <v>24</v>
      </c>
      <c r="C27" s="134" t="s">
        <v>81</v>
      </c>
      <c r="D27" s="2"/>
      <c r="E27" s="121"/>
      <c r="F27" s="121"/>
      <c r="G27" s="122"/>
      <c r="H27" s="123"/>
      <c r="I27" s="434"/>
      <c r="J27" s="364"/>
      <c r="K27" s="121"/>
      <c r="L27" s="121"/>
      <c r="M27" s="121"/>
      <c r="N27" s="121"/>
      <c r="O27" s="121"/>
      <c r="P27" s="121"/>
      <c r="Q27" s="121"/>
      <c r="R27" s="121"/>
      <c r="S27" s="392"/>
      <c r="T27" s="32"/>
    </row>
    <row r="28" spans="2:20" ht="13.5">
      <c r="B28" s="156">
        <v>25</v>
      </c>
      <c r="C28" s="134" t="s">
        <v>82</v>
      </c>
      <c r="D28" s="2"/>
      <c r="E28" s="121"/>
      <c r="F28" s="121"/>
      <c r="G28" s="122"/>
      <c r="H28" s="123"/>
      <c r="I28" s="434"/>
      <c r="J28" s="364"/>
      <c r="K28" s="121"/>
      <c r="L28" s="121"/>
      <c r="M28" s="121"/>
      <c r="N28" s="121"/>
      <c r="O28" s="121"/>
      <c r="P28" s="121"/>
      <c r="Q28" s="121"/>
      <c r="R28" s="121"/>
      <c r="S28" s="392"/>
      <c r="T28" s="32"/>
    </row>
    <row r="29" spans="2:20" ht="13.5">
      <c r="B29" s="156">
        <v>26</v>
      </c>
      <c r="C29" s="134" t="s">
        <v>83</v>
      </c>
      <c r="D29" s="2"/>
      <c r="E29" s="121"/>
      <c r="F29" s="121"/>
      <c r="G29" s="122"/>
      <c r="H29" s="123"/>
      <c r="I29" s="434"/>
      <c r="J29" s="364"/>
      <c r="K29" s="121"/>
      <c r="L29" s="121"/>
      <c r="M29" s="121"/>
      <c r="N29" s="121"/>
      <c r="O29" s="121"/>
      <c r="P29" s="121"/>
      <c r="Q29" s="121"/>
      <c r="R29" s="121"/>
      <c r="S29" s="392"/>
      <c r="T29" s="32"/>
    </row>
    <row r="30" spans="2:20" ht="13.5">
      <c r="B30" s="156">
        <v>27</v>
      </c>
      <c r="C30" s="134" t="s">
        <v>84</v>
      </c>
      <c r="D30" s="2"/>
      <c r="E30" s="121"/>
      <c r="F30" s="121"/>
      <c r="G30" s="122"/>
      <c r="H30" s="123"/>
      <c r="I30" s="434"/>
      <c r="J30" s="364"/>
      <c r="K30" s="121"/>
      <c r="L30" s="121"/>
      <c r="M30" s="121"/>
      <c r="N30" s="121"/>
      <c r="O30" s="121"/>
      <c r="P30" s="121"/>
      <c r="Q30" s="121"/>
      <c r="R30" s="121"/>
      <c r="S30" s="392"/>
      <c r="T30" s="32"/>
    </row>
    <row r="31" spans="2:20" ht="13.5">
      <c r="B31" s="156">
        <v>28</v>
      </c>
      <c r="C31" s="134"/>
      <c r="D31" s="2"/>
      <c r="E31" s="121"/>
      <c r="F31" s="121"/>
      <c r="G31" s="122"/>
      <c r="H31" s="123"/>
      <c r="I31" s="434"/>
      <c r="J31" s="364"/>
      <c r="K31" s="121"/>
      <c r="L31" s="121"/>
      <c r="M31" s="121"/>
      <c r="N31" s="121"/>
      <c r="O31" s="121"/>
      <c r="P31" s="121"/>
      <c r="Q31" s="121"/>
      <c r="R31" s="121"/>
      <c r="S31" s="392"/>
      <c r="T31" s="32"/>
    </row>
    <row r="32" spans="2:20" ht="13.5">
      <c r="B32" s="156">
        <v>29</v>
      </c>
      <c r="C32" s="134"/>
      <c r="D32" s="2"/>
      <c r="E32" s="121"/>
      <c r="F32" s="121"/>
      <c r="G32" s="122"/>
      <c r="H32" s="123"/>
      <c r="I32" s="434"/>
      <c r="J32" s="364"/>
      <c r="K32" s="121"/>
      <c r="L32" s="121"/>
      <c r="M32" s="121"/>
      <c r="N32" s="121"/>
      <c r="O32" s="121"/>
      <c r="P32" s="121"/>
      <c r="Q32" s="121"/>
      <c r="R32" s="121"/>
      <c r="S32" s="392"/>
      <c r="T32" s="32"/>
    </row>
    <row r="33" spans="2:20" ht="14.25" thickBot="1">
      <c r="B33" s="156">
        <v>30</v>
      </c>
      <c r="C33" s="134" t="s">
        <v>85</v>
      </c>
      <c r="D33" s="2"/>
      <c r="E33" s="121"/>
      <c r="F33" s="121"/>
      <c r="G33" s="122"/>
      <c r="H33" s="123"/>
      <c r="I33" s="434"/>
      <c r="J33" s="364"/>
      <c r="K33" s="121"/>
      <c r="L33" s="121"/>
      <c r="M33" s="121"/>
      <c r="N33" s="121"/>
      <c r="O33" s="121"/>
      <c r="P33" s="121"/>
      <c r="Q33" s="121"/>
      <c r="R33" s="121"/>
      <c r="S33" s="392"/>
      <c r="T33" s="32"/>
    </row>
    <row r="34" spans="2:20" ht="14.25" thickBot="1">
      <c r="B34" s="160">
        <v>31</v>
      </c>
      <c r="C34" s="126" t="s">
        <v>96</v>
      </c>
      <c r="D34" s="68"/>
      <c r="E34" s="66">
        <f>SUM(E11:E33)</f>
        <v>0</v>
      </c>
      <c r="F34" s="66">
        <f>SUM(F11:F33)</f>
        <v>0</v>
      </c>
      <c r="G34" s="95">
        <f>SUM(G11:G33)</f>
        <v>0</v>
      </c>
      <c r="H34" s="113">
        <f>AVERAGE(E34:G34)</f>
        <v>0</v>
      </c>
      <c r="I34" s="415"/>
      <c r="J34" s="393">
        <f>AVERAGE(F34:H34)</f>
        <v>0</v>
      </c>
      <c r="K34" s="394">
        <f>AVERAGE(G34:J34)</f>
        <v>0</v>
      </c>
      <c r="L34" s="394">
        <f>AVERAGE(H34:K34)</f>
        <v>0</v>
      </c>
      <c r="M34" s="394">
        <f aca="true" t="shared" si="2" ref="M34:S34">AVERAGE(J34:L34)</f>
        <v>0</v>
      </c>
      <c r="N34" s="394">
        <f t="shared" si="2"/>
        <v>0</v>
      </c>
      <c r="O34" s="394">
        <f t="shared" si="2"/>
        <v>0</v>
      </c>
      <c r="P34" s="394">
        <f t="shared" si="2"/>
        <v>0</v>
      </c>
      <c r="Q34" s="394">
        <f t="shared" si="2"/>
        <v>0</v>
      </c>
      <c r="R34" s="394">
        <f t="shared" si="2"/>
        <v>0</v>
      </c>
      <c r="S34" s="395">
        <f t="shared" si="2"/>
        <v>0</v>
      </c>
      <c r="T34" s="138"/>
    </row>
    <row r="35" spans="2:20" s="25" customFormat="1" ht="13.5">
      <c r="B35" s="161">
        <v>32</v>
      </c>
      <c r="C35" s="459" t="s">
        <v>95</v>
      </c>
      <c r="D35" s="3" t="s">
        <v>90</v>
      </c>
      <c r="E35" s="71"/>
      <c r="F35" s="71"/>
      <c r="G35" s="96"/>
      <c r="H35" s="114"/>
      <c r="I35" s="415"/>
      <c r="J35" s="365"/>
      <c r="K35" s="71"/>
      <c r="L35" s="71"/>
      <c r="M35" s="71"/>
      <c r="N35" s="71"/>
      <c r="O35" s="71"/>
      <c r="P35" s="71"/>
      <c r="Q35" s="71"/>
      <c r="R35" s="71"/>
      <c r="S35" s="396"/>
      <c r="T35" s="139"/>
    </row>
    <row r="36" spans="2:20" s="25" customFormat="1" ht="13.5">
      <c r="B36" s="162">
        <v>33</v>
      </c>
      <c r="C36" s="460"/>
      <c r="D36" s="6" t="s">
        <v>91</v>
      </c>
      <c r="E36" s="63"/>
      <c r="F36" s="63"/>
      <c r="G36" s="97"/>
      <c r="H36" s="115"/>
      <c r="I36" s="415"/>
      <c r="J36" s="366"/>
      <c r="K36" s="63"/>
      <c r="L36" s="63"/>
      <c r="M36" s="63"/>
      <c r="N36" s="63"/>
      <c r="O36" s="63"/>
      <c r="P36" s="63"/>
      <c r="Q36" s="63"/>
      <c r="R36" s="63"/>
      <c r="S36" s="397"/>
      <c r="T36" s="137"/>
    </row>
    <row r="37" spans="2:20" s="25" customFormat="1" ht="14.25" thickBot="1">
      <c r="B37" s="163">
        <v>34</v>
      </c>
      <c r="C37" s="140" t="s">
        <v>46</v>
      </c>
      <c r="D37" s="33"/>
      <c r="E37" s="72"/>
      <c r="F37" s="72"/>
      <c r="G37" s="98"/>
      <c r="H37" s="116"/>
      <c r="I37" s="415"/>
      <c r="J37" s="367"/>
      <c r="K37" s="72"/>
      <c r="L37" s="72"/>
      <c r="M37" s="72"/>
      <c r="N37" s="72"/>
      <c r="O37" s="72"/>
      <c r="P37" s="72"/>
      <c r="Q37" s="72"/>
      <c r="R37" s="72"/>
      <c r="S37" s="398"/>
      <c r="T37" s="141"/>
    </row>
    <row r="38" spans="2:20" ht="14.25" thickBot="1">
      <c r="B38" s="164">
        <v>35</v>
      </c>
      <c r="C38" s="127" t="s">
        <v>86</v>
      </c>
      <c r="D38" s="78"/>
      <c r="E38" s="74">
        <f>E34+E35-E36-E37</f>
        <v>0</v>
      </c>
      <c r="F38" s="74">
        <f>F34+F35-F36-F37</f>
        <v>0</v>
      </c>
      <c r="G38" s="99">
        <f>G34+G35-G36-G37</f>
        <v>0</v>
      </c>
      <c r="H38" s="205">
        <f>AVERAGE(E38:G38)</f>
        <v>0</v>
      </c>
      <c r="I38" s="415"/>
      <c r="J38" s="399">
        <f>AVERAGE(F38:H38)</f>
        <v>0</v>
      </c>
      <c r="K38" s="400">
        <f>AVERAGE(G38:J38)</f>
        <v>0</v>
      </c>
      <c r="L38" s="400">
        <f>AVERAGE(H38:K38)</f>
        <v>0</v>
      </c>
      <c r="M38" s="400">
        <f aca="true" t="shared" si="3" ref="M38:S38">AVERAGE(J38:L38)</f>
        <v>0</v>
      </c>
      <c r="N38" s="400">
        <f t="shared" si="3"/>
        <v>0</v>
      </c>
      <c r="O38" s="400">
        <f t="shared" si="3"/>
        <v>0</v>
      </c>
      <c r="P38" s="400">
        <f t="shared" si="3"/>
        <v>0</v>
      </c>
      <c r="Q38" s="400">
        <f t="shared" si="3"/>
        <v>0</v>
      </c>
      <c r="R38" s="400">
        <f t="shared" si="3"/>
        <v>0</v>
      </c>
      <c r="S38" s="401">
        <f t="shared" si="3"/>
        <v>0</v>
      </c>
      <c r="T38" s="142"/>
    </row>
    <row r="39" spans="2:20" ht="13.5">
      <c r="B39" s="165">
        <v>36</v>
      </c>
      <c r="C39" s="88" t="s">
        <v>14</v>
      </c>
      <c r="D39" s="79"/>
      <c r="E39" s="75">
        <f>E10-E38</f>
        <v>0</v>
      </c>
      <c r="F39" s="75">
        <f>F10-F34</f>
        <v>0</v>
      </c>
      <c r="G39" s="100">
        <f>G10-G34</f>
        <v>0</v>
      </c>
      <c r="H39" s="117">
        <f>AVERAGE(E39:G39)</f>
        <v>0</v>
      </c>
      <c r="I39" s="415"/>
      <c r="J39" s="368">
        <f>J10-J34</f>
        <v>0</v>
      </c>
      <c r="K39" s="75">
        <f aca="true" t="shared" si="4" ref="K39:S39">K10-K34</f>
        <v>0</v>
      </c>
      <c r="L39" s="75">
        <f t="shared" si="4"/>
        <v>0</v>
      </c>
      <c r="M39" s="75">
        <f t="shared" si="4"/>
        <v>0</v>
      </c>
      <c r="N39" s="75">
        <f t="shared" si="4"/>
        <v>0</v>
      </c>
      <c r="O39" s="75">
        <f t="shared" si="4"/>
        <v>0</v>
      </c>
      <c r="P39" s="75">
        <f t="shared" si="4"/>
        <v>0</v>
      </c>
      <c r="Q39" s="75">
        <f t="shared" si="4"/>
        <v>0</v>
      </c>
      <c r="R39" s="75">
        <f t="shared" si="4"/>
        <v>0</v>
      </c>
      <c r="S39" s="214">
        <f t="shared" si="4"/>
        <v>0</v>
      </c>
      <c r="T39" s="133"/>
    </row>
    <row r="40" spans="2:20" ht="14.25" thickBot="1">
      <c r="B40" s="166"/>
      <c r="C40" s="128"/>
      <c r="D40" s="6" t="s">
        <v>105</v>
      </c>
      <c r="E40" s="76" t="e">
        <f>E39/E10</f>
        <v>#DIV/0!</v>
      </c>
      <c r="F40" s="76" t="e">
        <f>F39/F10</f>
        <v>#DIV/0!</v>
      </c>
      <c r="G40" s="101" t="e">
        <f>G39/G10</f>
        <v>#DIV/0!</v>
      </c>
      <c r="H40" s="412" t="e">
        <f>H39/H10</f>
        <v>#DIV/0!</v>
      </c>
      <c r="I40" s="437"/>
      <c r="J40" s="369" t="e">
        <f>J39/J10</f>
        <v>#DIV/0!</v>
      </c>
      <c r="K40" s="76" t="e">
        <f aca="true" t="shared" si="5" ref="K40:S40">K39/K10</f>
        <v>#DIV/0!</v>
      </c>
      <c r="L40" s="76" t="e">
        <f t="shared" si="5"/>
        <v>#DIV/0!</v>
      </c>
      <c r="M40" s="76" t="e">
        <f t="shared" si="5"/>
        <v>#DIV/0!</v>
      </c>
      <c r="N40" s="76" t="e">
        <f t="shared" si="5"/>
        <v>#DIV/0!</v>
      </c>
      <c r="O40" s="76" t="e">
        <f t="shared" si="5"/>
        <v>#DIV/0!</v>
      </c>
      <c r="P40" s="76" t="e">
        <f t="shared" si="5"/>
        <v>#DIV/0!</v>
      </c>
      <c r="Q40" s="76" t="e">
        <f t="shared" si="5"/>
        <v>#DIV/0!</v>
      </c>
      <c r="R40" s="76" t="e">
        <f t="shared" si="5"/>
        <v>#DIV/0!</v>
      </c>
      <c r="S40" s="402" t="e">
        <f t="shared" si="5"/>
        <v>#DIV/0!</v>
      </c>
      <c r="T40" s="34"/>
    </row>
    <row r="41" spans="2:20" ht="13.5">
      <c r="B41" s="155">
        <v>37</v>
      </c>
      <c r="C41" s="150" t="s">
        <v>98</v>
      </c>
      <c r="D41" s="79" t="s">
        <v>97</v>
      </c>
      <c r="E41" s="80"/>
      <c r="F41" s="80"/>
      <c r="G41" s="102"/>
      <c r="H41" s="118"/>
      <c r="I41" s="433"/>
      <c r="J41" s="370"/>
      <c r="K41" s="80"/>
      <c r="L41" s="80"/>
      <c r="M41" s="80"/>
      <c r="N41" s="80"/>
      <c r="O41" s="80"/>
      <c r="P41" s="80"/>
      <c r="Q41" s="80"/>
      <c r="R41" s="80"/>
      <c r="S41" s="403"/>
      <c r="T41" s="143"/>
    </row>
    <row r="42" spans="2:20" ht="13.5">
      <c r="B42" s="156">
        <v>38</v>
      </c>
      <c r="C42" s="151"/>
      <c r="D42" s="12"/>
      <c r="E42" s="81"/>
      <c r="F42" s="81"/>
      <c r="G42" s="103"/>
      <c r="H42" s="119"/>
      <c r="I42" s="433"/>
      <c r="J42" s="371"/>
      <c r="K42" s="81"/>
      <c r="L42" s="81"/>
      <c r="M42" s="81"/>
      <c r="N42" s="81"/>
      <c r="O42" s="81"/>
      <c r="P42" s="81"/>
      <c r="Q42" s="81"/>
      <c r="R42" s="81"/>
      <c r="S42" s="404"/>
      <c r="T42" s="144"/>
    </row>
    <row r="43" spans="2:20" ht="14.25" thickBot="1">
      <c r="B43" s="156">
        <v>39</v>
      </c>
      <c r="C43" s="151"/>
      <c r="D43" s="36"/>
      <c r="E43" s="82"/>
      <c r="F43" s="82"/>
      <c r="G43" s="104"/>
      <c r="H43" s="120"/>
      <c r="I43" s="433"/>
      <c r="J43" s="372"/>
      <c r="K43" s="82"/>
      <c r="L43" s="82"/>
      <c r="M43" s="82"/>
      <c r="N43" s="82"/>
      <c r="O43" s="82"/>
      <c r="P43" s="82"/>
      <c r="Q43" s="82"/>
      <c r="R43" s="82"/>
      <c r="S43" s="405"/>
      <c r="T43" s="145"/>
    </row>
    <row r="44" spans="2:20" ht="14.25" thickBot="1">
      <c r="B44" s="204">
        <v>40</v>
      </c>
      <c r="C44" s="152"/>
      <c r="D44" s="77" t="s">
        <v>92</v>
      </c>
      <c r="E44" s="83">
        <f>SUM(E41:E43)</f>
        <v>0</v>
      </c>
      <c r="F44" s="83">
        <f>SUM(F41:F43)</f>
        <v>0</v>
      </c>
      <c r="G44" s="83">
        <f>SUM(G41:G43)</f>
        <v>0</v>
      </c>
      <c r="H44" s="206">
        <f>AVERAGE(E44:G44)</f>
        <v>0</v>
      </c>
      <c r="I44" s="415"/>
      <c r="J44" s="373">
        <f aca="true" t="shared" si="6" ref="J44:S44">SUM(J41:J43)</f>
        <v>0</v>
      </c>
      <c r="K44" s="83">
        <f t="shared" si="6"/>
        <v>0</v>
      </c>
      <c r="L44" s="83">
        <f t="shared" si="6"/>
        <v>0</v>
      </c>
      <c r="M44" s="83">
        <f t="shared" si="6"/>
        <v>0</v>
      </c>
      <c r="N44" s="83">
        <f t="shared" si="6"/>
        <v>0</v>
      </c>
      <c r="O44" s="83">
        <f t="shared" si="6"/>
        <v>0</v>
      </c>
      <c r="P44" s="83">
        <f t="shared" si="6"/>
        <v>0</v>
      </c>
      <c r="Q44" s="83">
        <f t="shared" si="6"/>
        <v>0</v>
      </c>
      <c r="R44" s="83">
        <f t="shared" si="6"/>
        <v>0</v>
      </c>
      <c r="S44" s="406">
        <f t="shared" si="6"/>
        <v>0</v>
      </c>
      <c r="T44" s="146"/>
    </row>
    <row r="45" spans="2:20" ht="13.5">
      <c r="B45" s="155">
        <v>41</v>
      </c>
      <c r="C45" s="150" t="s">
        <v>99</v>
      </c>
      <c r="D45" s="109" t="s">
        <v>87</v>
      </c>
      <c r="E45" s="87"/>
      <c r="F45" s="87"/>
      <c r="G45" s="105"/>
      <c r="H45" s="207"/>
      <c r="I45" s="433"/>
      <c r="J45" s="374"/>
      <c r="K45" s="87"/>
      <c r="L45" s="87"/>
      <c r="M45" s="87"/>
      <c r="N45" s="87"/>
      <c r="O45" s="87"/>
      <c r="P45" s="87"/>
      <c r="Q45" s="87"/>
      <c r="R45" s="87"/>
      <c r="S45" s="407"/>
      <c r="T45" s="147"/>
    </row>
    <row r="46" spans="2:20" ht="13.5">
      <c r="B46" s="156">
        <v>42</v>
      </c>
      <c r="C46" s="151"/>
      <c r="D46" s="7" t="s">
        <v>97</v>
      </c>
      <c r="E46" s="84"/>
      <c r="F46" s="84"/>
      <c r="G46" s="106"/>
      <c r="H46" s="208"/>
      <c r="I46" s="433"/>
      <c r="J46" s="375"/>
      <c r="K46" s="84"/>
      <c r="L46" s="84"/>
      <c r="M46" s="84"/>
      <c r="N46" s="84"/>
      <c r="O46" s="84"/>
      <c r="P46" s="84"/>
      <c r="Q46" s="84"/>
      <c r="R46" s="84"/>
      <c r="S46" s="408"/>
      <c r="T46" s="148"/>
    </row>
    <row r="47" spans="2:20" ht="13.5">
      <c r="B47" s="156">
        <v>43</v>
      </c>
      <c r="C47" s="151"/>
      <c r="D47" s="7"/>
      <c r="E47" s="84"/>
      <c r="F47" s="84"/>
      <c r="G47" s="106"/>
      <c r="H47" s="208"/>
      <c r="I47" s="433"/>
      <c r="J47" s="375"/>
      <c r="K47" s="84"/>
      <c r="L47" s="84"/>
      <c r="M47" s="84"/>
      <c r="N47" s="84"/>
      <c r="O47" s="84"/>
      <c r="P47" s="84"/>
      <c r="Q47" s="84"/>
      <c r="R47" s="84"/>
      <c r="S47" s="408"/>
      <c r="T47" s="148"/>
    </row>
    <row r="48" spans="2:20" ht="14.25" thickBot="1">
      <c r="B48" s="156">
        <v>44</v>
      </c>
      <c r="C48" s="151"/>
      <c r="D48" s="12"/>
      <c r="E48" s="85"/>
      <c r="F48" s="85"/>
      <c r="G48" s="107"/>
      <c r="H48" s="209"/>
      <c r="I48" s="433"/>
      <c r="J48" s="376"/>
      <c r="K48" s="85"/>
      <c r="L48" s="85"/>
      <c r="M48" s="85"/>
      <c r="N48" s="85"/>
      <c r="O48" s="85"/>
      <c r="P48" s="85"/>
      <c r="Q48" s="85"/>
      <c r="R48" s="85"/>
      <c r="S48" s="409"/>
      <c r="T48" s="144"/>
    </row>
    <row r="49" spans="2:20" ht="14.25" thickBot="1">
      <c r="B49" s="204">
        <v>45</v>
      </c>
      <c r="C49" s="152"/>
      <c r="D49" s="77" t="s">
        <v>92</v>
      </c>
      <c r="E49" s="86">
        <f>SUM(E45:E48)</f>
        <v>0</v>
      </c>
      <c r="F49" s="86">
        <f>SUM(F45:F48)</f>
        <v>0</v>
      </c>
      <c r="G49" s="108">
        <f>SUM(G45:G48)</f>
        <v>0</v>
      </c>
      <c r="H49" s="206">
        <f>AVERAGE(E49:G49)</f>
        <v>0</v>
      </c>
      <c r="I49" s="415"/>
      <c r="J49" s="377">
        <f aca="true" t="shared" si="7" ref="J49:S49">SUM(J45:J48)</f>
        <v>0</v>
      </c>
      <c r="K49" s="86">
        <f t="shared" si="7"/>
        <v>0</v>
      </c>
      <c r="L49" s="86">
        <f t="shared" si="7"/>
        <v>0</v>
      </c>
      <c r="M49" s="86">
        <f t="shared" si="7"/>
        <v>0</v>
      </c>
      <c r="N49" s="86">
        <f t="shared" si="7"/>
        <v>0</v>
      </c>
      <c r="O49" s="86">
        <f t="shared" si="7"/>
        <v>0</v>
      </c>
      <c r="P49" s="86">
        <f t="shared" si="7"/>
        <v>0</v>
      </c>
      <c r="Q49" s="86">
        <f t="shared" si="7"/>
        <v>0</v>
      </c>
      <c r="R49" s="86">
        <f t="shared" si="7"/>
        <v>0</v>
      </c>
      <c r="S49" s="410">
        <f t="shared" si="7"/>
        <v>0</v>
      </c>
      <c r="T49" s="146"/>
    </row>
    <row r="50" spans="2:20" ht="14.25" thickBot="1">
      <c r="B50" s="154">
        <v>46</v>
      </c>
      <c r="C50" s="124" t="s">
        <v>100</v>
      </c>
      <c r="D50" s="77"/>
      <c r="E50" s="86">
        <f>E39+E44-E49</f>
        <v>0</v>
      </c>
      <c r="F50" s="86">
        <f>F39+F44-F49</f>
        <v>0</v>
      </c>
      <c r="G50" s="108">
        <f>G39+G44-G49</f>
        <v>0</v>
      </c>
      <c r="H50" s="438">
        <f>H39+H44-H49</f>
        <v>0</v>
      </c>
      <c r="I50" s="415"/>
      <c r="J50" s="377">
        <f aca="true" t="shared" si="8" ref="J50:S50">J39+J44-J49</f>
        <v>0</v>
      </c>
      <c r="K50" s="86">
        <f t="shared" si="8"/>
        <v>0</v>
      </c>
      <c r="L50" s="86">
        <f t="shared" si="8"/>
        <v>0</v>
      </c>
      <c r="M50" s="86">
        <f t="shared" si="8"/>
        <v>0</v>
      </c>
      <c r="N50" s="86">
        <f t="shared" si="8"/>
        <v>0</v>
      </c>
      <c r="O50" s="86">
        <f t="shared" si="8"/>
        <v>0</v>
      </c>
      <c r="P50" s="86">
        <f t="shared" si="8"/>
        <v>0</v>
      </c>
      <c r="Q50" s="86">
        <f t="shared" si="8"/>
        <v>0</v>
      </c>
      <c r="R50" s="86">
        <f t="shared" si="8"/>
        <v>0</v>
      </c>
      <c r="S50" s="410">
        <f t="shared" si="8"/>
        <v>0</v>
      </c>
      <c r="T50" s="146"/>
    </row>
    <row r="51" spans="2:20" ht="14.25" thickBot="1">
      <c r="B51" s="166">
        <v>47</v>
      </c>
      <c r="C51" s="128" t="s">
        <v>101</v>
      </c>
      <c r="D51" s="12"/>
      <c r="E51" s="85"/>
      <c r="F51" s="85"/>
      <c r="G51" s="107"/>
      <c r="H51" s="206"/>
      <c r="I51" s="415"/>
      <c r="J51" s="376"/>
      <c r="K51" s="85"/>
      <c r="L51" s="85"/>
      <c r="M51" s="85"/>
      <c r="N51" s="85"/>
      <c r="O51" s="85"/>
      <c r="P51" s="85"/>
      <c r="Q51" s="85"/>
      <c r="R51" s="85"/>
      <c r="S51" s="409"/>
      <c r="T51" s="144"/>
    </row>
    <row r="52" spans="2:20" ht="14.25" thickBot="1">
      <c r="B52" s="167">
        <v>48</v>
      </c>
      <c r="C52" s="131" t="s">
        <v>102</v>
      </c>
      <c r="D52" s="132"/>
      <c r="E52" s="89">
        <f>E50-E51</f>
        <v>0</v>
      </c>
      <c r="F52" s="89">
        <f>F50-F51</f>
        <v>0</v>
      </c>
      <c r="G52" s="89">
        <f>G50-G51</f>
        <v>0</v>
      </c>
      <c r="H52" s="210">
        <f>AVERAGE(E52:G52)</f>
        <v>0</v>
      </c>
      <c r="I52" s="415"/>
      <c r="J52" s="378">
        <f aca="true" t="shared" si="9" ref="J52:S52">J50-J51</f>
        <v>0</v>
      </c>
      <c r="K52" s="89">
        <f t="shared" si="9"/>
        <v>0</v>
      </c>
      <c r="L52" s="89">
        <f t="shared" si="9"/>
        <v>0</v>
      </c>
      <c r="M52" s="89">
        <f t="shared" si="9"/>
        <v>0</v>
      </c>
      <c r="N52" s="89">
        <f t="shared" si="9"/>
        <v>0</v>
      </c>
      <c r="O52" s="89">
        <f t="shared" si="9"/>
        <v>0</v>
      </c>
      <c r="P52" s="89">
        <f t="shared" si="9"/>
        <v>0</v>
      </c>
      <c r="Q52" s="89">
        <f t="shared" si="9"/>
        <v>0</v>
      </c>
      <c r="R52" s="89">
        <f t="shared" si="9"/>
        <v>0</v>
      </c>
      <c r="S52" s="411">
        <f t="shared" si="9"/>
        <v>0</v>
      </c>
      <c r="T52" s="149"/>
    </row>
  </sheetData>
  <sheetProtection/>
  <mergeCells count="1">
    <mergeCell ref="C35:C36"/>
  </mergeCells>
  <printOptions/>
  <pageMargins left="0.4" right="0.1968503937007874" top="0.6299212598425197" bottom="0.6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2"/>
  <sheetViews>
    <sheetView zoomScalePageLayoutView="0" workbookViewId="0" topLeftCell="A1">
      <selection activeCell="J36" sqref="J36"/>
    </sheetView>
  </sheetViews>
  <sheetFormatPr defaultColWidth="9.00390625" defaultRowHeight="13.5"/>
  <cols>
    <col min="1" max="1" width="1.75390625" style="0" customWidth="1"/>
    <col min="2" max="2" width="20.125" style="0" customWidth="1"/>
    <col min="3" max="15" width="8.125" style="0" customWidth="1"/>
  </cols>
  <sheetData>
    <row r="1" ht="13.5">
      <c r="B1" t="s">
        <v>175</v>
      </c>
    </row>
    <row r="2" ht="6.75" customHeight="1" thickBot="1"/>
    <row r="3" spans="2:15" ht="13.5">
      <c r="B3" s="461" t="s">
        <v>116</v>
      </c>
      <c r="C3" s="283" t="s">
        <v>147</v>
      </c>
      <c r="D3" s="283" t="s">
        <v>117</v>
      </c>
      <c r="E3" s="318" t="s">
        <v>52</v>
      </c>
      <c r="F3" s="332" t="s">
        <v>53</v>
      </c>
      <c r="G3" s="283" t="s">
        <v>54</v>
      </c>
      <c r="H3" s="283" t="s">
        <v>55</v>
      </c>
      <c r="I3" s="283" t="s">
        <v>56</v>
      </c>
      <c r="J3" s="283" t="s">
        <v>118</v>
      </c>
      <c r="K3" s="283" t="s">
        <v>119</v>
      </c>
      <c r="L3" s="283" t="s">
        <v>120</v>
      </c>
      <c r="M3" s="283" t="s">
        <v>121</v>
      </c>
      <c r="N3" s="283" t="s">
        <v>122</v>
      </c>
      <c r="O3" s="286" t="s">
        <v>169</v>
      </c>
    </row>
    <row r="4" spans="2:15" ht="14.25" thickBot="1">
      <c r="B4" s="462"/>
      <c r="C4" s="313"/>
      <c r="D4" s="313"/>
      <c r="E4" s="331"/>
      <c r="F4" s="333" t="s">
        <v>123</v>
      </c>
      <c r="G4" s="313" t="s">
        <v>124</v>
      </c>
      <c r="H4" s="313" t="s">
        <v>125</v>
      </c>
      <c r="I4" s="313" t="s">
        <v>126</v>
      </c>
      <c r="J4" s="313" t="s">
        <v>127</v>
      </c>
      <c r="K4" s="313" t="s">
        <v>128</v>
      </c>
      <c r="L4" s="313" t="s">
        <v>129</v>
      </c>
      <c r="M4" s="313" t="s">
        <v>130</v>
      </c>
      <c r="N4" s="313" t="s">
        <v>131</v>
      </c>
      <c r="O4" s="314" t="s">
        <v>132</v>
      </c>
    </row>
    <row r="5" spans="2:15" ht="13.5">
      <c r="B5" s="302" t="s">
        <v>133</v>
      </c>
      <c r="C5" s="301"/>
      <c r="D5" s="287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4"/>
    </row>
    <row r="6" spans="2:15" ht="13.5">
      <c r="B6" s="288" t="s">
        <v>134</v>
      </c>
      <c r="C6" s="2"/>
      <c r="D6" s="289">
        <f aca="true" t="shared" si="0" ref="D6:O6">C22</f>
        <v>0</v>
      </c>
      <c r="E6" s="334">
        <f t="shared" si="0"/>
        <v>0</v>
      </c>
      <c r="F6" s="336">
        <f t="shared" si="0"/>
        <v>0</v>
      </c>
      <c r="G6" s="289">
        <f t="shared" si="0"/>
        <v>0</v>
      </c>
      <c r="H6" s="289">
        <f t="shared" si="0"/>
        <v>0</v>
      </c>
      <c r="I6" s="289">
        <f t="shared" si="0"/>
        <v>0</v>
      </c>
      <c r="J6" s="289">
        <f t="shared" si="0"/>
        <v>0</v>
      </c>
      <c r="K6" s="289">
        <f t="shared" si="0"/>
        <v>0</v>
      </c>
      <c r="L6" s="289">
        <f t="shared" si="0"/>
        <v>0</v>
      </c>
      <c r="M6" s="289">
        <f t="shared" si="0"/>
        <v>0</v>
      </c>
      <c r="N6" s="289">
        <f t="shared" si="0"/>
        <v>0</v>
      </c>
      <c r="O6" s="290">
        <f t="shared" si="0"/>
        <v>0</v>
      </c>
    </row>
    <row r="7" spans="2:15" ht="13.5">
      <c r="B7" s="288" t="s">
        <v>135</v>
      </c>
      <c r="C7" s="289"/>
      <c r="D7" s="289"/>
      <c r="E7" s="334"/>
      <c r="F7" s="336"/>
      <c r="G7" s="289"/>
      <c r="H7" s="289"/>
      <c r="I7" s="289"/>
      <c r="J7" s="289"/>
      <c r="K7" s="289"/>
      <c r="L7" s="289"/>
      <c r="M7" s="289"/>
      <c r="N7" s="289"/>
      <c r="O7" s="290"/>
    </row>
    <row r="8" spans="2:15" ht="13.5">
      <c r="B8" s="288" t="s">
        <v>45</v>
      </c>
      <c r="C8" s="289">
        <f>'１．改善計画'!F21</f>
        <v>0</v>
      </c>
      <c r="D8" s="289">
        <f>'１．改善計画'!G21</f>
        <v>0</v>
      </c>
      <c r="E8" s="334">
        <f>'１．改善計画'!H21</f>
        <v>0</v>
      </c>
      <c r="F8" s="336">
        <f>'４．減価償却'!J21</f>
        <v>0</v>
      </c>
      <c r="G8" s="289">
        <f>'４．減価償却'!K21</f>
        <v>0</v>
      </c>
      <c r="H8" s="289">
        <f>'４．減価償却'!L21</f>
        <v>0</v>
      </c>
      <c r="I8" s="289">
        <f>'４．減価償却'!M21</f>
        <v>0</v>
      </c>
      <c r="J8" s="289">
        <f>'４．減価償却'!N21</f>
        <v>0</v>
      </c>
      <c r="K8" s="289">
        <f>'４．減価償却'!O21</f>
        <v>0</v>
      </c>
      <c r="L8" s="289">
        <f>'４．減価償却'!P21</f>
        <v>0</v>
      </c>
      <c r="M8" s="289">
        <f>'４．減価償却'!Q21</f>
        <v>0</v>
      </c>
      <c r="N8" s="289">
        <f>'４．減価償却'!R21</f>
        <v>0</v>
      </c>
      <c r="O8" s="290">
        <f>'４．減価償却'!S21</f>
        <v>0</v>
      </c>
    </row>
    <row r="9" spans="2:15" ht="13.5">
      <c r="B9" s="288" t="s">
        <v>136</v>
      </c>
      <c r="C9" s="289"/>
      <c r="D9" s="289"/>
      <c r="E9" s="334"/>
      <c r="F9" s="336"/>
      <c r="G9" s="289"/>
      <c r="H9" s="289"/>
      <c r="I9" s="289"/>
      <c r="J9" s="289"/>
      <c r="K9" s="289"/>
      <c r="L9" s="289"/>
      <c r="M9" s="289"/>
      <c r="N9" s="289"/>
      <c r="O9" s="290"/>
    </row>
    <row r="10" spans="2:15" ht="13.5">
      <c r="B10" s="288" t="s">
        <v>137</v>
      </c>
      <c r="C10" s="289"/>
      <c r="D10" s="289"/>
      <c r="E10" s="334"/>
      <c r="F10" s="336"/>
      <c r="G10" s="289"/>
      <c r="H10" s="289"/>
      <c r="I10" s="289"/>
      <c r="J10" s="289"/>
      <c r="K10" s="289"/>
      <c r="L10" s="289"/>
      <c r="M10" s="289"/>
      <c r="N10" s="289"/>
      <c r="O10" s="290"/>
    </row>
    <row r="11" spans="2:15" ht="13.5">
      <c r="B11" s="288" t="s">
        <v>138</v>
      </c>
      <c r="C11" s="289"/>
      <c r="D11" s="289"/>
      <c r="E11" s="334"/>
      <c r="F11" s="336"/>
      <c r="G11" s="289"/>
      <c r="H11" s="289"/>
      <c r="I11" s="289"/>
      <c r="J11" s="289"/>
      <c r="K11" s="289"/>
      <c r="L11" s="289"/>
      <c r="M11" s="289"/>
      <c r="N11" s="289"/>
      <c r="O11" s="290"/>
    </row>
    <row r="12" spans="2:15" ht="13.5">
      <c r="B12" s="288" t="s">
        <v>139</v>
      </c>
      <c r="C12" s="289"/>
      <c r="D12" s="289"/>
      <c r="E12" s="334"/>
      <c r="F12" s="336"/>
      <c r="G12" s="289"/>
      <c r="H12" s="289">
        <v>0</v>
      </c>
      <c r="I12" s="289"/>
      <c r="J12" s="289"/>
      <c r="K12" s="289"/>
      <c r="L12" s="289"/>
      <c r="M12" s="289"/>
      <c r="N12" s="289"/>
      <c r="O12" s="290"/>
    </row>
    <row r="13" spans="2:15" ht="14.25" thickBot="1">
      <c r="B13" s="291" t="s">
        <v>140</v>
      </c>
      <c r="C13" s="292">
        <f>SUM(C6:C12)</f>
        <v>0</v>
      </c>
      <c r="D13" s="292">
        <f>SUM(D6:D12)</f>
        <v>0</v>
      </c>
      <c r="E13" s="335">
        <f>SUM(E6:E12)</f>
        <v>0</v>
      </c>
      <c r="F13" s="337">
        <f aca="true" t="shared" si="1" ref="F13:O13">SUM(F6:F12)</f>
        <v>0</v>
      </c>
      <c r="G13" s="292">
        <f t="shared" si="1"/>
        <v>0</v>
      </c>
      <c r="H13" s="292">
        <f t="shared" si="1"/>
        <v>0</v>
      </c>
      <c r="I13" s="292">
        <f t="shared" si="1"/>
        <v>0</v>
      </c>
      <c r="J13" s="292">
        <f t="shared" si="1"/>
        <v>0</v>
      </c>
      <c r="K13" s="292">
        <f t="shared" si="1"/>
        <v>0</v>
      </c>
      <c r="L13" s="292">
        <f t="shared" si="1"/>
        <v>0</v>
      </c>
      <c r="M13" s="292">
        <f t="shared" si="1"/>
        <v>0</v>
      </c>
      <c r="N13" s="292">
        <f t="shared" si="1"/>
        <v>0</v>
      </c>
      <c r="O13" s="293">
        <f t="shared" si="1"/>
        <v>0</v>
      </c>
    </row>
    <row r="14" spans="2:15" ht="13.5">
      <c r="B14" s="303" t="s">
        <v>141</v>
      </c>
      <c r="C14" s="300"/>
      <c r="D14" s="300"/>
      <c r="E14" s="465"/>
      <c r="F14" s="466"/>
      <c r="G14" s="466"/>
      <c r="H14" s="466"/>
      <c r="I14" s="466"/>
      <c r="J14" s="466"/>
      <c r="K14" s="466"/>
      <c r="L14" s="466"/>
      <c r="M14" s="466"/>
      <c r="N14" s="466"/>
      <c r="O14" s="467"/>
    </row>
    <row r="15" spans="2:15" ht="13.5">
      <c r="B15" s="288" t="s">
        <v>142</v>
      </c>
      <c r="C15" s="289"/>
      <c r="D15" s="289"/>
      <c r="E15" s="334"/>
      <c r="F15" s="336"/>
      <c r="G15" s="289"/>
      <c r="H15" s="289"/>
      <c r="I15" s="289"/>
      <c r="J15" s="289"/>
      <c r="K15" s="289"/>
      <c r="L15" s="289"/>
      <c r="M15" s="289"/>
      <c r="N15" s="289"/>
      <c r="O15" s="290"/>
    </row>
    <row r="16" spans="2:15" ht="13.5">
      <c r="B16" s="288" t="s">
        <v>143</v>
      </c>
      <c r="C16" s="289"/>
      <c r="D16" s="289"/>
      <c r="E16" s="334"/>
      <c r="F16" s="336"/>
      <c r="G16" s="289"/>
      <c r="H16" s="289"/>
      <c r="I16" s="289"/>
      <c r="J16" s="289"/>
      <c r="K16" s="289"/>
      <c r="L16" s="289"/>
      <c r="M16" s="289"/>
      <c r="N16" s="289"/>
      <c r="O16" s="290"/>
    </row>
    <row r="17" spans="2:15" ht="13.5">
      <c r="B17" s="288" t="s">
        <v>143</v>
      </c>
      <c r="C17" s="289"/>
      <c r="D17" s="289"/>
      <c r="E17" s="334"/>
      <c r="F17" s="336"/>
      <c r="G17" s="289"/>
      <c r="H17" s="289"/>
      <c r="I17" s="289"/>
      <c r="J17" s="289"/>
      <c r="K17" s="289"/>
      <c r="L17" s="289"/>
      <c r="M17" s="289"/>
      <c r="N17" s="289"/>
      <c r="O17" s="290"/>
    </row>
    <row r="18" spans="2:15" ht="13.5">
      <c r="B18" s="288" t="s">
        <v>143</v>
      </c>
      <c r="C18" s="289"/>
      <c r="D18" s="289"/>
      <c r="E18" s="334"/>
      <c r="F18" s="336"/>
      <c r="G18" s="289"/>
      <c r="H18" s="289"/>
      <c r="I18" s="289"/>
      <c r="J18" s="289"/>
      <c r="K18" s="289"/>
      <c r="L18" s="289"/>
      <c r="M18" s="289"/>
      <c r="N18" s="289"/>
      <c r="O18" s="290"/>
    </row>
    <row r="19" spans="2:15" ht="13.5">
      <c r="B19" s="288" t="s">
        <v>143</v>
      </c>
      <c r="C19" s="289"/>
      <c r="D19" s="289"/>
      <c r="E19" s="334"/>
      <c r="F19" s="336"/>
      <c r="G19" s="289"/>
      <c r="H19" s="289"/>
      <c r="I19" s="289"/>
      <c r="J19" s="289"/>
      <c r="K19" s="289"/>
      <c r="L19" s="289"/>
      <c r="M19" s="289"/>
      <c r="N19" s="289"/>
      <c r="O19" s="290"/>
    </row>
    <row r="20" spans="2:15" ht="13.5">
      <c r="B20" s="288" t="s">
        <v>144</v>
      </c>
      <c r="C20" s="289"/>
      <c r="D20" s="289"/>
      <c r="E20" s="334"/>
      <c r="F20" s="336"/>
      <c r="G20" s="289"/>
      <c r="H20" s="289"/>
      <c r="I20" s="289"/>
      <c r="J20" s="289"/>
      <c r="K20" s="289"/>
      <c r="L20" s="289"/>
      <c r="M20" s="289"/>
      <c r="N20" s="289"/>
      <c r="O20" s="290"/>
    </row>
    <row r="21" spans="2:15" ht="14.25" thickBot="1">
      <c r="B21" s="294" t="s">
        <v>145</v>
      </c>
      <c r="C21" s="295">
        <f>SUM(C15:C20)</f>
        <v>0</v>
      </c>
      <c r="D21" s="295">
        <f>SUM(D15:D20)</f>
        <v>0</v>
      </c>
      <c r="E21" s="338">
        <f>SUM(E15:E20)</f>
        <v>0</v>
      </c>
      <c r="F21" s="340">
        <f aca="true" t="shared" si="2" ref="F21:O21">SUM(F15:F20)</f>
        <v>0</v>
      </c>
      <c r="G21" s="295">
        <f t="shared" si="2"/>
        <v>0</v>
      </c>
      <c r="H21" s="295">
        <f t="shared" si="2"/>
        <v>0</v>
      </c>
      <c r="I21" s="295">
        <f t="shared" si="2"/>
        <v>0</v>
      </c>
      <c r="J21" s="295">
        <f t="shared" si="2"/>
        <v>0</v>
      </c>
      <c r="K21" s="295">
        <f t="shared" si="2"/>
        <v>0</v>
      </c>
      <c r="L21" s="295">
        <f t="shared" si="2"/>
        <v>0</v>
      </c>
      <c r="M21" s="295">
        <f t="shared" si="2"/>
        <v>0</v>
      </c>
      <c r="N21" s="295">
        <f t="shared" si="2"/>
        <v>0</v>
      </c>
      <c r="O21" s="296">
        <f t="shared" si="2"/>
        <v>0</v>
      </c>
    </row>
    <row r="22" spans="2:15" ht="14.25" thickBot="1">
      <c r="B22" s="297" t="s">
        <v>146</v>
      </c>
      <c r="C22" s="298">
        <f aca="true" t="shared" si="3" ref="C22:O22">C13-C21</f>
        <v>0</v>
      </c>
      <c r="D22" s="298">
        <f t="shared" si="3"/>
        <v>0</v>
      </c>
      <c r="E22" s="339">
        <f t="shared" si="3"/>
        <v>0</v>
      </c>
      <c r="F22" s="341">
        <f t="shared" si="3"/>
        <v>0</v>
      </c>
      <c r="G22" s="298">
        <f t="shared" si="3"/>
        <v>0</v>
      </c>
      <c r="H22" s="298">
        <f t="shared" si="3"/>
        <v>0</v>
      </c>
      <c r="I22" s="298">
        <f t="shared" si="3"/>
        <v>0</v>
      </c>
      <c r="J22" s="298">
        <f t="shared" si="3"/>
        <v>0</v>
      </c>
      <c r="K22" s="298">
        <f t="shared" si="3"/>
        <v>0</v>
      </c>
      <c r="L22" s="298">
        <f t="shared" si="3"/>
        <v>0</v>
      </c>
      <c r="M22" s="298">
        <f t="shared" si="3"/>
        <v>0</v>
      </c>
      <c r="N22" s="298">
        <f t="shared" si="3"/>
        <v>0</v>
      </c>
      <c r="O22" s="299">
        <f t="shared" si="3"/>
        <v>0</v>
      </c>
    </row>
  </sheetData>
  <sheetProtection/>
  <mergeCells count="3">
    <mergeCell ref="B3:B4"/>
    <mergeCell ref="E5:O5"/>
    <mergeCell ref="E14:O14"/>
  </mergeCells>
  <printOptions/>
  <pageMargins left="0.787" right="0.787" top="0.984" bottom="0.984" header="0.512" footer="0.51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3"/>
  <sheetViews>
    <sheetView zoomScale="85" zoomScaleNormal="85" zoomScalePageLayoutView="0" workbookViewId="0" topLeftCell="A1">
      <selection activeCell="L52" sqref="L52"/>
    </sheetView>
  </sheetViews>
  <sheetFormatPr defaultColWidth="9.00390625" defaultRowHeight="13.5"/>
  <cols>
    <col min="1" max="1" width="1.25" style="0" customWidth="1"/>
    <col min="2" max="2" width="11.625" style="0" customWidth="1"/>
    <col min="3" max="3" width="7.50390625" style="0" customWidth="1"/>
    <col min="4" max="4" width="10.75390625" style="0" customWidth="1"/>
    <col min="5" max="5" width="10.375" style="0" customWidth="1"/>
    <col min="6" max="6" width="6.25390625" style="0" customWidth="1"/>
    <col min="20" max="20" width="10.75390625" style="0" customWidth="1"/>
  </cols>
  <sheetData>
    <row r="1" spans="2:20" ht="13.5" customHeight="1">
      <c r="B1" s="52" t="s">
        <v>176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2:20" ht="6" customHeight="1" thickBo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0" ht="19.5" customHeight="1" thickBot="1">
      <c r="B3" s="470" t="s">
        <v>150</v>
      </c>
      <c r="C3" s="472" t="s">
        <v>47</v>
      </c>
      <c r="D3" s="472" t="s">
        <v>48</v>
      </c>
      <c r="E3" s="474" t="s">
        <v>49</v>
      </c>
      <c r="F3" s="476" t="s">
        <v>168</v>
      </c>
      <c r="G3" s="478" t="s">
        <v>50</v>
      </c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80"/>
      <c r="T3" s="468" t="s">
        <v>51</v>
      </c>
    </row>
    <row r="4" spans="2:20" ht="16.5" customHeight="1">
      <c r="B4" s="471"/>
      <c r="C4" s="473"/>
      <c r="D4" s="473"/>
      <c r="E4" s="475"/>
      <c r="F4" s="477"/>
      <c r="G4" s="230" t="s">
        <v>156</v>
      </c>
      <c r="H4" s="231" t="s">
        <v>155</v>
      </c>
      <c r="I4" s="232" t="s">
        <v>59</v>
      </c>
      <c r="J4" s="219" t="s">
        <v>60</v>
      </c>
      <c r="K4" s="220" t="s">
        <v>57</v>
      </c>
      <c r="L4" s="220" t="s">
        <v>61</v>
      </c>
      <c r="M4" s="220" t="s">
        <v>62</v>
      </c>
      <c r="N4" s="220" t="s">
        <v>153</v>
      </c>
      <c r="O4" s="220" t="s">
        <v>157</v>
      </c>
      <c r="P4" s="220" t="s">
        <v>158</v>
      </c>
      <c r="Q4" s="220" t="s">
        <v>159</v>
      </c>
      <c r="R4" s="220" t="s">
        <v>160</v>
      </c>
      <c r="S4" s="221" t="s">
        <v>161</v>
      </c>
      <c r="T4" s="469"/>
    </row>
    <row r="5" spans="2:20" ht="13.5">
      <c r="B5" s="235"/>
      <c r="C5" s="53"/>
      <c r="D5" s="54"/>
      <c r="E5" s="54"/>
      <c r="F5" s="236"/>
      <c r="G5" s="222"/>
      <c r="H5" s="53"/>
      <c r="I5" s="223"/>
      <c r="J5" s="224"/>
      <c r="K5" s="54"/>
      <c r="L5" s="54"/>
      <c r="M5" s="54"/>
      <c r="N5" s="54"/>
      <c r="O5" s="54"/>
      <c r="P5" s="54"/>
      <c r="Q5" s="54"/>
      <c r="R5" s="54"/>
      <c r="S5" s="223"/>
      <c r="T5" s="284"/>
    </row>
    <row r="6" spans="2:20" ht="13.5">
      <c r="B6" s="235"/>
      <c r="C6" s="53"/>
      <c r="D6" s="54"/>
      <c r="E6" s="54"/>
      <c r="F6" s="223"/>
      <c r="G6" s="224"/>
      <c r="H6" s="54"/>
      <c r="I6" s="223"/>
      <c r="J6" s="224"/>
      <c r="K6" s="54"/>
      <c r="L6" s="54"/>
      <c r="M6" s="54"/>
      <c r="N6" s="54"/>
      <c r="O6" s="54"/>
      <c r="P6" s="54"/>
      <c r="Q6" s="54"/>
      <c r="R6" s="54"/>
      <c r="S6" s="223"/>
      <c r="T6" s="284"/>
    </row>
    <row r="7" spans="2:20" ht="13.5">
      <c r="B7" s="235"/>
      <c r="C7" s="53"/>
      <c r="D7" s="54"/>
      <c r="E7" s="54"/>
      <c r="F7" s="223"/>
      <c r="G7" s="224"/>
      <c r="H7" s="54"/>
      <c r="I7" s="223"/>
      <c r="J7" s="224"/>
      <c r="K7" s="54"/>
      <c r="L7" s="54"/>
      <c r="M7" s="54"/>
      <c r="N7" s="54"/>
      <c r="O7" s="54"/>
      <c r="P7" s="54"/>
      <c r="Q7" s="54"/>
      <c r="R7" s="54"/>
      <c r="S7" s="223"/>
      <c r="T7" s="284"/>
    </row>
    <row r="8" spans="2:20" ht="13.5">
      <c r="B8" s="235"/>
      <c r="C8" s="53"/>
      <c r="D8" s="54"/>
      <c r="E8" s="54"/>
      <c r="F8" s="223"/>
      <c r="G8" s="224"/>
      <c r="H8" s="54"/>
      <c r="I8" s="223"/>
      <c r="J8" s="224"/>
      <c r="K8" s="54"/>
      <c r="L8" s="54"/>
      <c r="M8" s="54"/>
      <c r="N8" s="54"/>
      <c r="O8" s="54"/>
      <c r="P8" s="54"/>
      <c r="Q8" s="54"/>
      <c r="R8" s="54"/>
      <c r="S8" s="223"/>
      <c r="T8" s="284"/>
    </row>
    <row r="9" spans="2:20" ht="13.5">
      <c r="B9" s="235"/>
      <c r="C9" s="54"/>
      <c r="D9" s="54"/>
      <c r="E9" s="55"/>
      <c r="F9" s="234"/>
      <c r="G9" s="225"/>
      <c r="H9" s="56"/>
      <c r="I9" s="226"/>
      <c r="J9" s="233"/>
      <c r="K9" s="55"/>
      <c r="L9" s="55"/>
      <c r="M9" s="55"/>
      <c r="N9" s="55"/>
      <c r="O9" s="55"/>
      <c r="P9" s="55"/>
      <c r="Q9" s="55"/>
      <c r="R9" s="55"/>
      <c r="S9" s="226"/>
      <c r="T9" s="284"/>
    </row>
    <row r="10" spans="2:20" ht="13.5">
      <c r="B10" s="235"/>
      <c r="C10" s="54"/>
      <c r="D10" s="54"/>
      <c r="E10" s="55"/>
      <c r="F10" s="234"/>
      <c r="G10" s="225"/>
      <c r="H10" s="56"/>
      <c r="I10" s="226"/>
      <c r="J10" s="233"/>
      <c r="K10" s="55"/>
      <c r="L10" s="55"/>
      <c r="M10" s="55"/>
      <c r="N10" s="55"/>
      <c r="O10" s="55"/>
      <c r="P10" s="55"/>
      <c r="Q10" s="55"/>
      <c r="R10" s="55"/>
      <c r="S10" s="226"/>
      <c r="T10" s="284"/>
    </row>
    <row r="11" spans="2:20" ht="13.5">
      <c r="B11" s="235"/>
      <c r="C11" s="54"/>
      <c r="D11" s="54"/>
      <c r="E11" s="55"/>
      <c r="F11" s="234"/>
      <c r="G11" s="225"/>
      <c r="H11" s="56"/>
      <c r="I11" s="226"/>
      <c r="J11" s="233"/>
      <c r="K11" s="56"/>
      <c r="L11" s="56"/>
      <c r="M11" s="56"/>
      <c r="N11" s="56"/>
      <c r="O11" s="55"/>
      <c r="P11" s="56"/>
      <c r="Q11" s="56"/>
      <c r="R11" s="56"/>
      <c r="S11" s="234"/>
      <c r="T11" s="284"/>
    </row>
    <row r="12" spans="2:20" ht="13.5">
      <c r="B12" s="235"/>
      <c r="C12" s="54"/>
      <c r="D12" s="54"/>
      <c r="E12" s="55"/>
      <c r="F12" s="234"/>
      <c r="G12" s="225"/>
      <c r="H12" s="56"/>
      <c r="I12" s="226"/>
      <c r="J12" s="233"/>
      <c r="K12" s="55"/>
      <c r="L12" s="56"/>
      <c r="M12" s="56"/>
      <c r="N12" s="56"/>
      <c r="O12" s="55"/>
      <c r="P12" s="55"/>
      <c r="Q12" s="56"/>
      <c r="R12" s="56"/>
      <c r="S12" s="234"/>
      <c r="T12" s="284"/>
    </row>
    <row r="13" spans="2:20" ht="13.5">
      <c r="B13" s="235"/>
      <c r="C13" s="54"/>
      <c r="D13" s="54"/>
      <c r="E13" s="55"/>
      <c r="F13" s="234"/>
      <c r="G13" s="225"/>
      <c r="H13" s="56"/>
      <c r="I13" s="226"/>
      <c r="J13" s="233"/>
      <c r="K13" s="55"/>
      <c r="L13" s="55"/>
      <c r="M13" s="55"/>
      <c r="N13" s="56"/>
      <c r="O13" s="55"/>
      <c r="P13" s="55"/>
      <c r="Q13" s="55"/>
      <c r="R13" s="55"/>
      <c r="S13" s="234"/>
      <c r="T13" s="284"/>
    </row>
    <row r="14" spans="2:20" ht="13.5">
      <c r="B14" s="235"/>
      <c r="C14" s="54"/>
      <c r="D14" s="54"/>
      <c r="E14" s="55"/>
      <c r="F14" s="234"/>
      <c r="G14" s="225"/>
      <c r="H14" s="56"/>
      <c r="I14" s="226"/>
      <c r="J14" s="233"/>
      <c r="K14" s="55"/>
      <c r="L14" s="55"/>
      <c r="M14" s="55"/>
      <c r="N14" s="55"/>
      <c r="O14" s="55"/>
      <c r="P14" s="55"/>
      <c r="Q14" s="55"/>
      <c r="R14" s="55"/>
      <c r="S14" s="226"/>
      <c r="T14" s="284"/>
    </row>
    <row r="15" spans="2:20" ht="13.5">
      <c r="B15" s="235"/>
      <c r="C15" s="54"/>
      <c r="D15" s="54"/>
      <c r="E15" s="55"/>
      <c r="F15" s="234"/>
      <c r="G15" s="225"/>
      <c r="H15" s="56"/>
      <c r="I15" s="226"/>
      <c r="J15" s="233"/>
      <c r="K15" s="55"/>
      <c r="L15" s="55"/>
      <c r="M15" s="55"/>
      <c r="N15" s="55"/>
      <c r="O15" s="55"/>
      <c r="P15" s="55"/>
      <c r="Q15" s="55"/>
      <c r="R15" s="55"/>
      <c r="S15" s="226"/>
      <c r="T15" s="284"/>
    </row>
    <row r="16" spans="2:20" ht="13.5">
      <c r="B16" s="235"/>
      <c r="C16" s="54"/>
      <c r="D16" s="54"/>
      <c r="E16" s="55"/>
      <c r="F16" s="234"/>
      <c r="G16" s="225"/>
      <c r="H16" s="56"/>
      <c r="I16" s="226"/>
      <c r="J16" s="233"/>
      <c r="K16" s="55"/>
      <c r="L16" s="55"/>
      <c r="M16" s="55"/>
      <c r="N16" s="55"/>
      <c r="O16" s="55"/>
      <c r="P16" s="55"/>
      <c r="Q16" s="55"/>
      <c r="R16" s="55"/>
      <c r="S16" s="226"/>
      <c r="T16" s="284"/>
    </row>
    <row r="17" spans="2:20" ht="13.5">
      <c r="B17" s="235"/>
      <c r="C17" s="54"/>
      <c r="D17" s="54"/>
      <c r="E17" s="55"/>
      <c r="F17" s="234"/>
      <c r="G17" s="225"/>
      <c r="H17" s="56"/>
      <c r="I17" s="226"/>
      <c r="J17" s="233"/>
      <c r="K17" s="55"/>
      <c r="L17" s="55"/>
      <c r="M17" s="55"/>
      <c r="N17" s="55"/>
      <c r="O17" s="55"/>
      <c r="P17" s="55"/>
      <c r="Q17" s="55"/>
      <c r="R17" s="55"/>
      <c r="S17" s="226"/>
      <c r="T17" s="284"/>
    </row>
    <row r="18" spans="2:20" ht="13.5">
      <c r="B18" s="235"/>
      <c r="C18" s="54"/>
      <c r="D18" s="54"/>
      <c r="E18" s="55"/>
      <c r="F18" s="234"/>
      <c r="G18" s="225"/>
      <c r="H18" s="56"/>
      <c r="I18" s="226"/>
      <c r="J18" s="233"/>
      <c r="K18" s="55"/>
      <c r="L18" s="55"/>
      <c r="M18" s="55"/>
      <c r="N18" s="55"/>
      <c r="O18" s="55"/>
      <c r="P18" s="55"/>
      <c r="Q18" s="55"/>
      <c r="R18" s="55"/>
      <c r="S18" s="226"/>
      <c r="T18" s="284"/>
    </row>
    <row r="19" spans="2:20" ht="13.5">
      <c r="B19" s="235"/>
      <c r="C19" s="54"/>
      <c r="D19" s="54"/>
      <c r="E19" s="55"/>
      <c r="F19" s="234"/>
      <c r="G19" s="225"/>
      <c r="H19" s="56"/>
      <c r="I19" s="226"/>
      <c r="J19" s="233"/>
      <c r="K19" s="55"/>
      <c r="L19" s="55"/>
      <c r="M19" s="55"/>
      <c r="N19" s="55"/>
      <c r="O19" s="55"/>
      <c r="P19" s="55"/>
      <c r="Q19" s="55"/>
      <c r="R19" s="55"/>
      <c r="S19" s="226"/>
      <c r="T19" s="284"/>
    </row>
    <row r="20" spans="2:20" ht="13.5">
      <c r="B20" s="235"/>
      <c r="C20" s="54"/>
      <c r="D20" s="54"/>
      <c r="E20" s="55"/>
      <c r="F20" s="234"/>
      <c r="G20" s="225"/>
      <c r="H20" s="56"/>
      <c r="I20" s="226"/>
      <c r="J20" s="233"/>
      <c r="K20" s="55"/>
      <c r="L20" s="55"/>
      <c r="M20" s="55"/>
      <c r="N20" s="55"/>
      <c r="O20" s="55"/>
      <c r="P20" s="55"/>
      <c r="Q20" s="55"/>
      <c r="R20" s="55"/>
      <c r="S20" s="226"/>
      <c r="T20" s="284"/>
    </row>
    <row r="21" spans="2:20" ht="14.25" thickBot="1">
      <c r="B21" s="237" t="s">
        <v>58</v>
      </c>
      <c r="C21" s="228"/>
      <c r="D21" s="228"/>
      <c r="E21" s="228"/>
      <c r="F21" s="229"/>
      <c r="G21" s="227">
        <f>SUM(G5:G20)</f>
        <v>0</v>
      </c>
      <c r="H21" s="228">
        <f>SUM(H5:H20)</f>
        <v>0</v>
      </c>
      <c r="I21" s="229">
        <f>SUM(I5:I20)</f>
        <v>0</v>
      </c>
      <c r="J21" s="227">
        <f aca="true" t="shared" si="0" ref="J21:T21">SUM(J5:J20)</f>
        <v>0</v>
      </c>
      <c r="K21" s="228">
        <f t="shared" si="0"/>
        <v>0</v>
      </c>
      <c r="L21" s="228">
        <f t="shared" si="0"/>
        <v>0</v>
      </c>
      <c r="M21" s="228">
        <f t="shared" si="0"/>
        <v>0</v>
      </c>
      <c r="N21" s="228">
        <f t="shared" si="0"/>
        <v>0</v>
      </c>
      <c r="O21" s="228">
        <f>SUM(O5:O20)</f>
        <v>0</v>
      </c>
      <c r="P21" s="228">
        <f>SUM(P5:P20)</f>
        <v>0</v>
      </c>
      <c r="Q21" s="228">
        <f>SUM(Q5:Q20)</f>
        <v>0</v>
      </c>
      <c r="R21" s="228">
        <f>SUM(R5:R20)</f>
        <v>0</v>
      </c>
      <c r="S21" s="229">
        <f>SUM(S5:S20)</f>
        <v>0</v>
      </c>
      <c r="T21" s="285">
        <f t="shared" si="0"/>
        <v>0</v>
      </c>
    </row>
    <row r="23" ht="13.5">
      <c r="B23" t="s">
        <v>151</v>
      </c>
    </row>
  </sheetData>
  <sheetProtection/>
  <mergeCells count="7">
    <mergeCell ref="T3:T4"/>
    <mergeCell ref="B3:B4"/>
    <mergeCell ref="C3:C4"/>
    <mergeCell ref="D3:D4"/>
    <mergeCell ref="E3:E4"/>
    <mergeCell ref="F3:F4"/>
    <mergeCell ref="G3:S3"/>
  </mergeCells>
  <printOptions/>
  <pageMargins left="0.5118110236220472" right="0.35433070866141736" top="0.6692913385826772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39"/>
  <sheetViews>
    <sheetView view="pageBreakPreview" zoomScale="85" zoomScaleNormal="65" zoomScaleSheetLayoutView="85" zoomScalePageLayoutView="0" workbookViewId="0" topLeftCell="A1">
      <selection activeCell="H45" sqref="H45"/>
    </sheetView>
  </sheetViews>
  <sheetFormatPr defaultColWidth="9.50390625" defaultRowHeight="19.5" customHeight="1"/>
  <cols>
    <col min="1" max="1" width="1.625" style="0" customWidth="1"/>
    <col min="2" max="2" width="20.50390625" style="0" customWidth="1"/>
    <col min="3" max="5" width="7.875" style="0" customWidth="1"/>
    <col min="6" max="6" width="7.125" style="0" customWidth="1"/>
    <col min="7" max="7" width="10.875" style="0" customWidth="1"/>
    <col min="8" max="20" width="10.00390625" style="0" customWidth="1"/>
  </cols>
  <sheetData>
    <row r="1" ht="19.5" customHeight="1">
      <c r="B1" s="253" t="s">
        <v>177</v>
      </c>
    </row>
    <row r="2" spans="2:20" ht="6" customHeight="1" thickBo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2:20" ht="13.5" customHeight="1">
      <c r="B3" s="510" t="s">
        <v>34</v>
      </c>
      <c r="C3" s="496" t="s">
        <v>106</v>
      </c>
      <c r="D3" s="496" t="s">
        <v>115</v>
      </c>
      <c r="E3" s="496" t="s">
        <v>107</v>
      </c>
      <c r="F3" s="496" t="s">
        <v>28</v>
      </c>
      <c r="G3" s="323" t="s">
        <v>164</v>
      </c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5"/>
    </row>
    <row r="4" spans="2:20" ht="13.5">
      <c r="B4" s="511"/>
      <c r="C4" s="497"/>
      <c r="D4" s="497"/>
      <c r="E4" s="497"/>
      <c r="F4" s="497"/>
      <c r="G4" s="19"/>
      <c r="H4" s="19" t="s">
        <v>64</v>
      </c>
      <c r="I4" s="19" t="s">
        <v>35</v>
      </c>
      <c r="J4" s="322" t="s">
        <v>36</v>
      </c>
      <c r="K4" s="239" t="s">
        <v>37</v>
      </c>
      <c r="L4" s="19" t="s">
        <v>38</v>
      </c>
      <c r="M4" s="19" t="s">
        <v>39</v>
      </c>
      <c r="N4" s="19" t="s">
        <v>40</v>
      </c>
      <c r="O4" s="19" t="s">
        <v>41</v>
      </c>
      <c r="P4" s="19" t="s">
        <v>42</v>
      </c>
      <c r="Q4" s="19" t="s">
        <v>43</v>
      </c>
      <c r="R4" s="19" t="s">
        <v>44</v>
      </c>
      <c r="S4" s="19" t="s">
        <v>111</v>
      </c>
      <c r="T4" s="243" t="s">
        <v>112</v>
      </c>
    </row>
    <row r="5" spans="2:20" ht="18.75" customHeight="1">
      <c r="B5" s="326" t="s">
        <v>162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8"/>
    </row>
    <row r="6" spans="2:20" ht="13.5">
      <c r="B6" s="484"/>
      <c r="C6" s="487"/>
      <c r="D6" s="487"/>
      <c r="E6" s="490"/>
      <c r="F6" s="493">
        <v>0</v>
      </c>
      <c r="G6" s="211" t="s">
        <v>108</v>
      </c>
      <c r="H6" s="211"/>
      <c r="I6" s="211"/>
      <c r="J6" s="92"/>
      <c r="K6" s="240"/>
      <c r="L6" s="51"/>
      <c r="M6" s="51"/>
      <c r="N6" s="51"/>
      <c r="O6" s="51"/>
      <c r="P6" s="51"/>
      <c r="Q6" s="51"/>
      <c r="R6" s="51"/>
      <c r="S6" s="51"/>
      <c r="T6" s="215"/>
    </row>
    <row r="7" spans="2:20" ht="13.5">
      <c r="B7" s="485"/>
      <c r="C7" s="488"/>
      <c r="D7" s="488"/>
      <c r="E7" s="491"/>
      <c r="F7" s="494"/>
      <c r="G7" s="20" t="s">
        <v>109</v>
      </c>
      <c r="H7" s="20"/>
      <c r="I7" s="20"/>
      <c r="J7" s="92"/>
      <c r="K7" s="240"/>
      <c r="L7" s="51"/>
      <c r="M7" s="51"/>
      <c r="N7" s="51"/>
      <c r="O7" s="51"/>
      <c r="P7" s="51"/>
      <c r="Q7" s="51"/>
      <c r="R7" s="51"/>
      <c r="S7" s="51"/>
      <c r="T7" s="215"/>
    </row>
    <row r="8" spans="2:20" ht="13.5">
      <c r="B8" s="486"/>
      <c r="C8" s="489"/>
      <c r="D8" s="489"/>
      <c r="E8" s="492"/>
      <c r="F8" s="495"/>
      <c r="G8" s="20" t="s">
        <v>110</v>
      </c>
      <c r="H8" s="20"/>
      <c r="I8" s="20"/>
      <c r="J8" s="92"/>
      <c r="K8" s="240"/>
      <c r="L8" s="51"/>
      <c r="M8" s="51"/>
      <c r="N8" s="51"/>
      <c r="O8" s="51"/>
      <c r="P8" s="51"/>
      <c r="Q8" s="51"/>
      <c r="R8" s="51"/>
      <c r="S8" s="51"/>
      <c r="T8" s="215"/>
    </row>
    <row r="9" spans="2:20" ht="13.5">
      <c r="B9" s="484"/>
      <c r="C9" s="487"/>
      <c r="D9" s="487"/>
      <c r="E9" s="490"/>
      <c r="F9" s="493">
        <v>0</v>
      </c>
      <c r="G9" s="211" t="s">
        <v>108</v>
      </c>
      <c r="H9" s="211"/>
      <c r="I9" s="211"/>
      <c r="J9" s="92"/>
      <c r="K9" s="240"/>
      <c r="L9" s="51"/>
      <c r="M9" s="51"/>
      <c r="N9" s="51"/>
      <c r="O9" s="51"/>
      <c r="P9" s="51"/>
      <c r="Q9" s="51"/>
      <c r="R9" s="51"/>
      <c r="S9" s="51"/>
      <c r="T9" s="215"/>
    </row>
    <row r="10" spans="2:20" ht="13.5">
      <c r="B10" s="485"/>
      <c r="C10" s="488"/>
      <c r="D10" s="488"/>
      <c r="E10" s="491"/>
      <c r="F10" s="494"/>
      <c r="G10" s="20" t="s">
        <v>109</v>
      </c>
      <c r="H10" s="20"/>
      <c r="I10" s="20"/>
      <c r="J10" s="92"/>
      <c r="K10" s="240"/>
      <c r="L10" s="51"/>
      <c r="M10" s="51"/>
      <c r="N10" s="51"/>
      <c r="O10" s="51"/>
      <c r="P10" s="51"/>
      <c r="Q10" s="51"/>
      <c r="R10" s="51"/>
      <c r="S10" s="51"/>
      <c r="T10" s="215"/>
    </row>
    <row r="11" spans="2:20" ht="13.5">
      <c r="B11" s="486"/>
      <c r="C11" s="489"/>
      <c r="D11" s="489"/>
      <c r="E11" s="492"/>
      <c r="F11" s="495"/>
      <c r="G11" s="20" t="s">
        <v>110</v>
      </c>
      <c r="H11" s="20"/>
      <c r="I11" s="20"/>
      <c r="J11" s="92"/>
      <c r="K11" s="240"/>
      <c r="L11" s="51"/>
      <c r="M11" s="51"/>
      <c r="N11" s="51"/>
      <c r="O11" s="51"/>
      <c r="P11" s="51"/>
      <c r="Q11" s="51"/>
      <c r="R11" s="51"/>
      <c r="S11" s="51"/>
      <c r="T11" s="215"/>
    </row>
    <row r="12" spans="2:20" ht="13.5">
      <c r="B12" s="484"/>
      <c r="C12" s="487"/>
      <c r="D12" s="487"/>
      <c r="E12" s="490"/>
      <c r="F12" s="493">
        <v>0</v>
      </c>
      <c r="G12" s="211" t="s">
        <v>108</v>
      </c>
      <c r="H12" s="211"/>
      <c r="I12" s="211"/>
      <c r="J12" s="92"/>
      <c r="K12" s="240"/>
      <c r="L12" s="51"/>
      <c r="M12" s="51"/>
      <c r="N12" s="51"/>
      <c r="O12" s="51"/>
      <c r="P12" s="51"/>
      <c r="Q12" s="51"/>
      <c r="R12" s="51"/>
      <c r="S12" s="51"/>
      <c r="T12" s="215"/>
    </row>
    <row r="13" spans="2:20" ht="13.5">
      <c r="B13" s="485"/>
      <c r="C13" s="488"/>
      <c r="D13" s="488"/>
      <c r="E13" s="491"/>
      <c r="F13" s="494"/>
      <c r="G13" s="20" t="s">
        <v>109</v>
      </c>
      <c r="H13" s="20"/>
      <c r="I13" s="20"/>
      <c r="J13" s="92"/>
      <c r="K13" s="240"/>
      <c r="L13" s="51"/>
      <c r="M13" s="51"/>
      <c r="N13" s="51"/>
      <c r="O13" s="51"/>
      <c r="P13" s="51"/>
      <c r="Q13" s="51"/>
      <c r="R13" s="51"/>
      <c r="S13" s="51"/>
      <c r="T13" s="215"/>
    </row>
    <row r="14" spans="2:20" ht="13.5">
      <c r="B14" s="486"/>
      <c r="C14" s="489"/>
      <c r="D14" s="489"/>
      <c r="E14" s="492"/>
      <c r="F14" s="495"/>
      <c r="G14" s="20" t="s">
        <v>110</v>
      </c>
      <c r="H14" s="20"/>
      <c r="I14" s="20"/>
      <c r="J14" s="92"/>
      <c r="K14" s="240"/>
      <c r="L14" s="51"/>
      <c r="M14" s="51"/>
      <c r="N14" s="51"/>
      <c r="O14" s="51"/>
      <c r="P14" s="51"/>
      <c r="Q14" s="51"/>
      <c r="R14" s="51"/>
      <c r="S14" s="51"/>
      <c r="T14" s="215"/>
    </row>
    <row r="15" spans="2:20" ht="13.5">
      <c r="B15" s="484"/>
      <c r="C15" s="487"/>
      <c r="D15" s="487"/>
      <c r="E15" s="490"/>
      <c r="F15" s="493">
        <v>0</v>
      </c>
      <c r="G15" s="211" t="s">
        <v>108</v>
      </c>
      <c r="H15" s="211"/>
      <c r="I15" s="211"/>
      <c r="J15" s="92"/>
      <c r="K15" s="240"/>
      <c r="L15" s="51"/>
      <c r="M15" s="51"/>
      <c r="N15" s="51"/>
      <c r="O15" s="51"/>
      <c r="P15" s="51"/>
      <c r="Q15" s="51"/>
      <c r="R15" s="51"/>
      <c r="S15" s="51"/>
      <c r="T15" s="215"/>
    </row>
    <row r="16" spans="2:20" ht="13.5">
      <c r="B16" s="485"/>
      <c r="C16" s="488"/>
      <c r="D16" s="488"/>
      <c r="E16" s="491"/>
      <c r="F16" s="494"/>
      <c r="G16" s="20" t="s">
        <v>109</v>
      </c>
      <c r="H16" s="20"/>
      <c r="I16" s="20"/>
      <c r="J16" s="92"/>
      <c r="K16" s="240"/>
      <c r="L16" s="51"/>
      <c r="M16" s="51"/>
      <c r="N16" s="51"/>
      <c r="O16" s="51"/>
      <c r="P16" s="51"/>
      <c r="Q16" s="51"/>
      <c r="R16" s="51"/>
      <c r="S16" s="51"/>
      <c r="T16" s="215"/>
    </row>
    <row r="17" spans="2:20" ht="13.5">
      <c r="B17" s="486"/>
      <c r="C17" s="489"/>
      <c r="D17" s="489"/>
      <c r="E17" s="492"/>
      <c r="F17" s="495"/>
      <c r="G17" s="20" t="s">
        <v>110</v>
      </c>
      <c r="H17" s="20"/>
      <c r="I17" s="20"/>
      <c r="J17" s="92"/>
      <c r="K17" s="240"/>
      <c r="L17" s="51"/>
      <c r="M17" s="51"/>
      <c r="N17" s="51"/>
      <c r="O17" s="51"/>
      <c r="P17" s="51"/>
      <c r="Q17" s="51"/>
      <c r="R17" s="51"/>
      <c r="S17" s="51"/>
      <c r="T17" s="215"/>
    </row>
    <row r="18" spans="2:20" ht="13.5">
      <c r="B18" s="484"/>
      <c r="C18" s="487"/>
      <c r="D18" s="487"/>
      <c r="E18" s="490"/>
      <c r="F18" s="493">
        <v>0</v>
      </c>
      <c r="G18" s="211" t="s">
        <v>108</v>
      </c>
      <c r="H18" s="211"/>
      <c r="I18" s="211"/>
      <c r="J18" s="92"/>
      <c r="K18" s="240"/>
      <c r="L18" s="51"/>
      <c r="M18" s="51"/>
      <c r="N18" s="51"/>
      <c r="O18" s="51"/>
      <c r="P18" s="51"/>
      <c r="Q18" s="51"/>
      <c r="R18" s="51"/>
      <c r="S18" s="51"/>
      <c r="T18" s="215"/>
    </row>
    <row r="19" spans="2:20" ht="13.5">
      <c r="B19" s="485"/>
      <c r="C19" s="488"/>
      <c r="D19" s="488"/>
      <c r="E19" s="491"/>
      <c r="F19" s="494"/>
      <c r="G19" s="20" t="s">
        <v>109</v>
      </c>
      <c r="H19" s="20"/>
      <c r="I19" s="20"/>
      <c r="J19" s="92"/>
      <c r="K19" s="240"/>
      <c r="L19" s="51"/>
      <c r="M19" s="51"/>
      <c r="N19" s="51"/>
      <c r="O19" s="51"/>
      <c r="P19" s="51"/>
      <c r="Q19" s="51"/>
      <c r="R19" s="51"/>
      <c r="S19" s="51"/>
      <c r="T19" s="215"/>
    </row>
    <row r="20" spans="2:20" ht="14.25" thickBot="1">
      <c r="B20" s="486"/>
      <c r="C20" s="489"/>
      <c r="D20" s="489"/>
      <c r="E20" s="492"/>
      <c r="F20" s="495"/>
      <c r="G20" s="20" t="s">
        <v>110</v>
      </c>
      <c r="H20" s="20"/>
      <c r="I20" s="20"/>
      <c r="J20" s="92"/>
      <c r="K20" s="240"/>
      <c r="L20" s="51"/>
      <c r="M20" s="51"/>
      <c r="N20" s="51"/>
      <c r="O20" s="51"/>
      <c r="P20" s="51"/>
      <c r="Q20" s="51"/>
      <c r="R20" s="51"/>
      <c r="S20" s="51"/>
      <c r="T20" s="215"/>
    </row>
    <row r="21" spans="2:29" ht="13.5">
      <c r="B21" s="498" t="s">
        <v>92</v>
      </c>
      <c r="C21" s="499"/>
      <c r="D21" s="500"/>
      <c r="E21" s="507">
        <f>SUM(E6:E20)</f>
        <v>0</v>
      </c>
      <c r="F21" s="481"/>
      <c r="G21" s="213" t="s">
        <v>108</v>
      </c>
      <c r="H21" s="75">
        <f>SUM(H6,H9,H12,H15,H18)</f>
        <v>0</v>
      </c>
      <c r="I21" s="75">
        <f aca="true" t="shared" si="0" ref="I21:T21">SUM(I6,I9,I12,I15,I18)</f>
        <v>0</v>
      </c>
      <c r="J21" s="319">
        <f t="shared" si="0"/>
        <v>0</v>
      </c>
      <c r="K21" s="241">
        <f t="shared" si="0"/>
        <v>0</v>
      </c>
      <c r="L21" s="75">
        <f t="shared" si="0"/>
        <v>0</v>
      </c>
      <c r="M21" s="75">
        <f t="shared" si="0"/>
        <v>0</v>
      </c>
      <c r="N21" s="75">
        <f t="shared" si="0"/>
        <v>0</v>
      </c>
      <c r="O21" s="75">
        <f t="shared" si="0"/>
        <v>0</v>
      </c>
      <c r="P21" s="75">
        <f t="shared" si="0"/>
        <v>0</v>
      </c>
      <c r="Q21" s="75">
        <f t="shared" si="0"/>
        <v>0</v>
      </c>
      <c r="R21" s="75">
        <f t="shared" si="0"/>
        <v>0</v>
      </c>
      <c r="S21" s="75">
        <f t="shared" si="0"/>
        <v>0</v>
      </c>
      <c r="T21" s="214">
        <f t="shared" si="0"/>
        <v>0</v>
      </c>
      <c r="W21" s="212"/>
      <c r="X21" s="153"/>
      <c r="Y21" s="212"/>
      <c r="Z21" s="153"/>
      <c r="AA21" s="153"/>
      <c r="AB21" s="153"/>
      <c r="AC21" s="153"/>
    </row>
    <row r="22" spans="2:29" ht="13.5">
      <c r="B22" s="501"/>
      <c r="C22" s="502"/>
      <c r="D22" s="503"/>
      <c r="E22" s="508"/>
      <c r="F22" s="482"/>
      <c r="G22" s="20" t="s">
        <v>109</v>
      </c>
      <c r="H22" s="51">
        <f aca="true" t="shared" si="1" ref="H22:T23">SUM(H7,H10,H13,H16,H19)</f>
        <v>0</v>
      </c>
      <c r="I22" s="51">
        <f t="shared" si="1"/>
        <v>0</v>
      </c>
      <c r="J22" s="320">
        <f t="shared" si="1"/>
        <v>0</v>
      </c>
      <c r="K22" s="240">
        <f t="shared" si="1"/>
        <v>0</v>
      </c>
      <c r="L22" s="51">
        <f t="shared" si="1"/>
        <v>0</v>
      </c>
      <c r="M22" s="51">
        <f t="shared" si="1"/>
        <v>0</v>
      </c>
      <c r="N22" s="51">
        <f t="shared" si="1"/>
        <v>0</v>
      </c>
      <c r="O22" s="51">
        <f t="shared" si="1"/>
        <v>0</v>
      </c>
      <c r="P22" s="51">
        <f t="shared" si="1"/>
        <v>0</v>
      </c>
      <c r="Q22" s="51">
        <f t="shared" si="1"/>
        <v>0</v>
      </c>
      <c r="R22" s="51">
        <f t="shared" si="1"/>
        <v>0</v>
      </c>
      <c r="S22" s="51">
        <f t="shared" si="1"/>
        <v>0</v>
      </c>
      <c r="T22" s="215">
        <f t="shared" si="1"/>
        <v>0</v>
      </c>
      <c r="W22" s="212"/>
      <c r="Y22" s="212"/>
      <c r="AA22" s="153"/>
      <c r="AC22" s="153"/>
    </row>
    <row r="23" spans="2:29" ht="14.25" thickBot="1">
      <c r="B23" s="504"/>
      <c r="C23" s="505"/>
      <c r="D23" s="506"/>
      <c r="E23" s="509"/>
      <c r="F23" s="483"/>
      <c r="G23" s="217" t="s">
        <v>110</v>
      </c>
      <c r="H23" s="216">
        <f t="shared" si="1"/>
        <v>0</v>
      </c>
      <c r="I23" s="216">
        <f t="shared" si="1"/>
        <v>0</v>
      </c>
      <c r="J23" s="321">
        <f t="shared" si="1"/>
        <v>0</v>
      </c>
      <c r="K23" s="242">
        <f t="shared" si="1"/>
        <v>0</v>
      </c>
      <c r="L23" s="216">
        <f t="shared" si="1"/>
        <v>0</v>
      </c>
      <c r="M23" s="216">
        <f t="shared" si="1"/>
        <v>0</v>
      </c>
      <c r="N23" s="216">
        <f t="shared" si="1"/>
        <v>0</v>
      </c>
      <c r="O23" s="216">
        <f t="shared" si="1"/>
        <v>0</v>
      </c>
      <c r="P23" s="216">
        <f t="shared" si="1"/>
        <v>0</v>
      </c>
      <c r="Q23" s="216">
        <f t="shared" si="1"/>
        <v>0</v>
      </c>
      <c r="R23" s="216">
        <f t="shared" si="1"/>
        <v>0</v>
      </c>
      <c r="S23" s="216">
        <f t="shared" si="1"/>
        <v>0</v>
      </c>
      <c r="T23" s="218">
        <f t="shared" si="1"/>
        <v>0</v>
      </c>
      <c r="W23" s="212"/>
      <c r="X23" s="153"/>
      <c r="Y23" s="212"/>
      <c r="Z23" s="153"/>
      <c r="AA23" s="153"/>
      <c r="AB23" s="153"/>
      <c r="AC23" s="153"/>
    </row>
    <row r="24" spans="2:20" ht="18.75" customHeight="1">
      <c r="B24" s="326" t="s">
        <v>163</v>
      </c>
      <c r="C24" s="327"/>
      <c r="D24" s="327"/>
      <c r="E24" s="327"/>
      <c r="F24" s="327"/>
      <c r="G24" s="327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30"/>
    </row>
    <row r="25" spans="2:20" ht="13.5">
      <c r="B25" s="484"/>
      <c r="C25" s="487"/>
      <c r="D25" s="487"/>
      <c r="E25" s="490"/>
      <c r="F25" s="493">
        <v>0</v>
      </c>
      <c r="G25" s="211" t="s">
        <v>108</v>
      </c>
      <c r="H25" s="211"/>
      <c r="I25" s="211"/>
      <c r="J25" s="92"/>
      <c r="K25" s="240"/>
      <c r="L25" s="51"/>
      <c r="M25" s="51"/>
      <c r="N25" s="51"/>
      <c r="O25" s="51"/>
      <c r="P25" s="51"/>
      <c r="Q25" s="51"/>
      <c r="R25" s="51"/>
      <c r="S25" s="51"/>
      <c r="T25" s="215"/>
    </row>
    <row r="26" spans="2:20" ht="13.5">
      <c r="B26" s="485"/>
      <c r="C26" s="488"/>
      <c r="D26" s="488"/>
      <c r="E26" s="491"/>
      <c r="F26" s="494"/>
      <c r="G26" s="20" t="s">
        <v>109</v>
      </c>
      <c r="H26" s="20"/>
      <c r="I26" s="20"/>
      <c r="J26" s="92"/>
      <c r="K26" s="240"/>
      <c r="L26" s="51"/>
      <c r="M26" s="51"/>
      <c r="N26" s="51"/>
      <c r="O26" s="51"/>
      <c r="P26" s="51"/>
      <c r="Q26" s="51"/>
      <c r="R26" s="51"/>
      <c r="S26" s="51"/>
      <c r="T26" s="215"/>
    </row>
    <row r="27" spans="2:20" ht="13.5">
      <c r="B27" s="486"/>
      <c r="C27" s="489"/>
      <c r="D27" s="489"/>
      <c r="E27" s="492"/>
      <c r="F27" s="495"/>
      <c r="G27" s="20" t="s">
        <v>110</v>
      </c>
      <c r="H27" s="20"/>
      <c r="I27" s="20"/>
      <c r="J27" s="92"/>
      <c r="K27" s="240"/>
      <c r="L27" s="51"/>
      <c r="M27" s="51"/>
      <c r="N27" s="51"/>
      <c r="O27" s="51"/>
      <c r="P27" s="51"/>
      <c r="Q27" s="51"/>
      <c r="R27" s="51"/>
      <c r="S27" s="51"/>
      <c r="T27" s="215"/>
    </row>
    <row r="28" spans="2:20" ht="13.5">
      <c r="B28" s="484"/>
      <c r="C28" s="487"/>
      <c r="D28" s="487"/>
      <c r="E28" s="490"/>
      <c r="F28" s="493">
        <v>0</v>
      </c>
      <c r="G28" s="211" t="s">
        <v>108</v>
      </c>
      <c r="H28" s="211"/>
      <c r="I28" s="211"/>
      <c r="J28" s="92"/>
      <c r="K28" s="240"/>
      <c r="L28" s="51"/>
      <c r="M28" s="51"/>
      <c r="N28" s="51"/>
      <c r="O28" s="51"/>
      <c r="P28" s="51"/>
      <c r="Q28" s="51"/>
      <c r="R28" s="51"/>
      <c r="S28" s="51"/>
      <c r="T28" s="215"/>
    </row>
    <row r="29" spans="2:20" ht="13.5">
      <c r="B29" s="485"/>
      <c r="C29" s="488"/>
      <c r="D29" s="488"/>
      <c r="E29" s="491"/>
      <c r="F29" s="494"/>
      <c r="G29" s="20" t="s">
        <v>109</v>
      </c>
      <c r="H29" s="20"/>
      <c r="I29" s="20"/>
      <c r="J29" s="92"/>
      <c r="K29" s="240"/>
      <c r="L29" s="51"/>
      <c r="M29" s="51"/>
      <c r="N29" s="51"/>
      <c r="O29" s="51"/>
      <c r="P29" s="51"/>
      <c r="Q29" s="51"/>
      <c r="R29" s="51"/>
      <c r="S29" s="51"/>
      <c r="T29" s="215"/>
    </row>
    <row r="30" spans="2:20" ht="13.5">
      <c r="B30" s="486"/>
      <c r="C30" s="489"/>
      <c r="D30" s="489"/>
      <c r="E30" s="492"/>
      <c r="F30" s="495"/>
      <c r="G30" s="20" t="s">
        <v>110</v>
      </c>
      <c r="H30" s="20"/>
      <c r="I30" s="20"/>
      <c r="J30" s="92"/>
      <c r="K30" s="240"/>
      <c r="L30" s="51"/>
      <c r="M30" s="51"/>
      <c r="N30" s="51"/>
      <c r="O30" s="51"/>
      <c r="P30" s="51"/>
      <c r="Q30" s="51"/>
      <c r="R30" s="51"/>
      <c r="S30" s="51"/>
      <c r="T30" s="215"/>
    </row>
    <row r="31" spans="2:20" ht="13.5">
      <c r="B31" s="484"/>
      <c r="C31" s="487"/>
      <c r="D31" s="487"/>
      <c r="E31" s="490"/>
      <c r="F31" s="493">
        <v>0</v>
      </c>
      <c r="G31" s="211" t="s">
        <v>108</v>
      </c>
      <c r="H31" s="211"/>
      <c r="I31" s="211"/>
      <c r="J31" s="92"/>
      <c r="K31" s="240"/>
      <c r="L31" s="51"/>
      <c r="M31" s="51"/>
      <c r="N31" s="51"/>
      <c r="O31" s="51"/>
      <c r="P31" s="51"/>
      <c r="Q31" s="51"/>
      <c r="R31" s="51"/>
      <c r="S31" s="51"/>
      <c r="T31" s="215"/>
    </row>
    <row r="32" spans="2:20" ht="13.5">
      <c r="B32" s="485"/>
      <c r="C32" s="488"/>
      <c r="D32" s="488"/>
      <c r="E32" s="491"/>
      <c r="F32" s="494"/>
      <c r="G32" s="20" t="s">
        <v>109</v>
      </c>
      <c r="H32" s="20"/>
      <c r="I32" s="20"/>
      <c r="J32" s="92"/>
      <c r="K32" s="240"/>
      <c r="L32" s="51"/>
      <c r="M32" s="51"/>
      <c r="N32" s="51"/>
      <c r="O32" s="51"/>
      <c r="P32" s="51"/>
      <c r="Q32" s="51"/>
      <c r="R32" s="51"/>
      <c r="S32" s="51"/>
      <c r="T32" s="215"/>
    </row>
    <row r="33" spans="2:20" ht="14.25" thickBot="1">
      <c r="B33" s="486"/>
      <c r="C33" s="489"/>
      <c r="D33" s="489"/>
      <c r="E33" s="492"/>
      <c r="F33" s="495"/>
      <c r="G33" s="20" t="s">
        <v>110</v>
      </c>
      <c r="H33" s="20"/>
      <c r="I33" s="20"/>
      <c r="J33" s="92"/>
      <c r="K33" s="240"/>
      <c r="L33" s="51"/>
      <c r="M33" s="51"/>
      <c r="N33" s="51"/>
      <c r="O33" s="51"/>
      <c r="P33" s="51"/>
      <c r="Q33" s="51"/>
      <c r="R33" s="51"/>
      <c r="S33" s="51"/>
      <c r="T33" s="215"/>
    </row>
    <row r="34" spans="2:29" ht="13.5">
      <c r="B34" s="498" t="s">
        <v>92</v>
      </c>
      <c r="C34" s="499"/>
      <c r="D34" s="500"/>
      <c r="E34" s="507">
        <f>SUM(E25:E33)</f>
        <v>0</v>
      </c>
      <c r="F34" s="481"/>
      <c r="G34" s="213" t="s">
        <v>108</v>
      </c>
      <c r="H34" s="75">
        <f>SUM(H25,H28,H31)</f>
        <v>0</v>
      </c>
      <c r="I34" s="75">
        <f>SUM(I25,I28,I31)</f>
        <v>0</v>
      </c>
      <c r="J34" s="319">
        <f>SUM(J25,J28,J31)</f>
        <v>0</v>
      </c>
      <c r="K34" s="241">
        <f aca="true" t="shared" si="2" ref="K34:T34">SUM(K25,K28,K31)</f>
        <v>0</v>
      </c>
      <c r="L34" s="75">
        <f t="shared" si="2"/>
        <v>0</v>
      </c>
      <c r="M34" s="75">
        <f t="shared" si="2"/>
        <v>0</v>
      </c>
      <c r="N34" s="75">
        <f t="shared" si="2"/>
        <v>0</v>
      </c>
      <c r="O34" s="75">
        <f t="shared" si="2"/>
        <v>0</v>
      </c>
      <c r="P34" s="75">
        <f t="shared" si="2"/>
        <v>0</v>
      </c>
      <c r="Q34" s="75">
        <f t="shared" si="2"/>
        <v>0</v>
      </c>
      <c r="R34" s="75">
        <f t="shared" si="2"/>
        <v>0</v>
      </c>
      <c r="S34" s="75">
        <f t="shared" si="2"/>
        <v>0</v>
      </c>
      <c r="T34" s="214">
        <f t="shared" si="2"/>
        <v>0</v>
      </c>
      <c r="W34" s="212"/>
      <c r="X34" s="153"/>
      <c r="Y34" s="212"/>
      <c r="Z34" s="153"/>
      <c r="AA34" s="153"/>
      <c r="AB34" s="153"/>
      <c r="AC34" s="153"/>
    </row>
    <row r="35" spans="2:29" ht="13.5">
      <c r="B35" s="501"/>
      <c r="C35" s="502"/>
      <c r="D35" s="503"/>
      <c r="E35" s="508"/>
      <c r="F35" s="482"/>
      <c r="G35" s="20" t="s">
        <v>109</v>
      </c>
      <c r="H35" s="51">
        <f aca="true" t="shared" si="3" ref="H35:T35">SUM(H26,H29,H32)</f>
        <v>0</v>
      </c>
      <c r="I35" s="51">
        <f t="shared" si="3"/>
        <v>0</v>
      </c>
      <c r="J35" s="320">
        <f t="shared" si="3"/>
        <v>0</v>
      </c>
      <c r="K35" s="240">
        <f t="shared" si="3"/>
        <v>0</v>
      </c>
      <c r="L35" s="51">
        <f t="shared" si="3"/>
        <v>0</v>
      </c>
      <c r="M35" s="51">
        <f t="shared" si="3"/>
        <v>0</v>
      </c>
      <c r="N35" s="51">
        <f t="shared" si="3"/>
        <v>0</v>
      </c>
      <c r="O35" s="51">
        <f t="shared" si="3"/>
        <v>0</v>
      </c>
      <c r="P35" s="51">
        <f t="shared" si="3"/>
        <v>0</v>
      </c>
      <c r="Q35" s="51">
        <f t="shared" si="3"/>
        <v>0</v>
      </c>
      <c r="R35" s="51">
        <f t="shared" si="3"/>
        <v>0</v>
      </c>
      <c r="S35" s="51">
        <f t="shared" si="3"/>
        <v>0</v>
      </c>
      <c r="T35" s="215">
        <f t="shared" si="3"/>
        <v>0</v>
      </c>
      <c r="W35" s="212"/>
      <c r="Y35" s="212"/>
      <c r="AA35" s="153"/>
      <c r="AC35" s="153"/>
    </row>
    <row r="36" spans="2:29" ht="14.25" thickBot="1">
      <c r="B36" s="504"/>
      <c r="C36" s="505"/>
      <c r="D36" s="506"/>
      <c r="E36" s="509"/>
      <c r="F36" s="483"/>
      <c r="G36" s="217" t="s">
        <v>110</v>
      </c>
      <c r="H36" s="216">
        <f aca="true" t="shared" si="4" ref="H36:T36">SUM(H27,H30,H33)</f>
        <v>0</v>
      </c>
      <c r="I36" s="216">
        <f t="shared" si="4"/>
        <v>0</v>
      </c>
      <c r="J36" s="321">
        <f t="shared" si="4"/>
        <v>0</v>
      </c>
      <c r="K36" s="242">
        <f t="shared" si="4"/>
        <v>0</v>
      </c>
      <c r="L36" s="216">
        <f t="shared" si="4"/>
        <v>0</v>
      </c>
      <c r="M36" s="216">
        <f t="shared" si="4"/>
        <v>0</v>
      </c>
      <c r="N36" s="216">
        <f t="shared" si="4"/>
        <v>0</v>
      </c>
      <c r="O36" s="216">
        <f t="shared" si="4"/>
        <v>0</v>
      </c>
      <c r="P36" s="216">
        <f t="shared" si="4"/>
        <v>0</v>
      </c>
      <c r="Q36" s="216">
        <f t="shared" si="4"/>
        <v>0</v>
      </c>
      <c r="R36" s="216">
        <f t="shared" si="4"/>
        <v>0</v>
      </c>
      <c r="S36" s="216">
        <f t="shared" si="4"/>
        <v>0</v>
      </c>
      <c r="T36" s="218">
        <f t="shared" si="4"/>
        <v>0</v>
      </c>
      <c r="W36" s="212"/>
      <c r="X36" s="153"/>
      <c r="Y36" s="212"/>
      <c r="Z36" s="153"/>
      <c r="AA36" s="153"/>
      <c r="AB36" s="153"/>
      <c r="AC36" s="153"/>
    </row>
    <row r="37" spans="2:29" ht="13.5">
      <c r="B37" s="498" t="s">
        <v>26</v>
      </c>
      <c r="C37" s="499"/>
      <c r="D37" s="500"/>
      <c r="E37" s="507">
        <f>SUM(E19:E36)</f>
        <v>0</v>
      </c>
      <c r="F37" s="481"/>
      <c r="G37" s="213" t="s">
        <v>108</v>
      </c>
      <c r="H37" s="100">
        <f>SUM(H34,H21)</f>
        <v>0</v>
      </c>
      <c r="I37" s="100">
        <f aca="true" t="shared" si="5" ref="I37:T37">SUM(I34,I21)</f>
        <v>0</v>
      </c>
      <c r="J37" s="319">
        <f t="shared" si="5"/>
        <v>0</v>
      </c>
      <c r="K37" s="241">
        <f t="shared" si="5"/>
        <v>0</v>
      </c>
      <c r="L37" s="100">
        <f t="shared" si="5"/>
        <v>0</v>
      </c>
      <c r="M37" s="100">
        <f t="shared" si="5"/>
        <v>0</v>
      </c>
      <c r="N37" s="100">
        <f t="shared" si="5"/>
        <v>0</v>
      </c>
      <c r="O37" s="100">
        <f t="shared" si="5"/>
        <v>0</v>
      </c>
      <c r="P37" s="100">
        <f t="shared" si="5"/>
        <v>0</v>
      </c>
      <c r="Q37" s="100">
        <f t="shared" si="5"/>
        <v>0</v>
      </c>
      <c r="R37" s="100">
        <f t="shared" si="5"/>
        <v>0</v>
      </c>
      <c r="S37" s="100">
        <f t="shared" si="5"/>
        <v>0</v>
      </c>
      <c r="T37" s="214">
        <f t="shared" si="5"/>
        <v>0</v>
      </c>
      <c r="W37" s="212"/>
      <c r="X37" s="153"/>
      <c r="Y37" s="212"/>
      <c r="Z37" s="153"/>
      <c r="AA37" s="153"/>
      <c r="AB37" s="153"/>
      <c r="AC37" s="153"/>
    </row>
    <row r="38" spans="2:29" ht="13.5">
      <c r="B38" s="501"/>
      <c r="C38" s="502"/>
      <c r="D38" s="503"/>
      <c r="E38" s="508"/>
      <c r="F38" s="482"/>
      <c r="G38" s="20" t="s">
        <v>109</v>
      </c>
      <c r="H38" s="92">
        <f aca="true" t="shared" si="6" ref="H38:T39">SUM(H35,H22)</f>
        <v>0</v>
      </c>
      <c r="I38" s="92">
        <f t="shared" si="6"/>
        <v>0</v>
      </c>
      <c r="J38" s="320">
        <f t="shared" si="6"/>
        <v>0</v>
      </c>
      <c r="K38" s="240">
        <f t="shared" si="6"/>
        <v>0</v>
      </c>
      <c r="L38" s="92">
        <f t="shared" si="6"/>
        <v>0</v>
      </c>
      <c r="M38" s="92">
        <f t="shared" si="6"/>
        <v>0</v>
      </c>
      <c r="N38" s="92">
        <f t="shared" si="6"/>
        <v>0</v>
      </c>
      <c r="O38" s="92">
        <f t="shared" si="6"/>
        <v>0</v>
      </c>
      <c r="P38" s="92">
        <f t="shared" si="6"/>
        <v>0</v>
      </c>
      <c r="Q38" s="92">
        <f t="shared" si="6"/>
        <v>0</v>
      </c>
      <c r="R38" s="92">
        <f t="shared" si="6"/>
        <v>0</v>
      </c>
      <c r="S38" s="92">
        <f t="shared" si="6"/>
        <v>0</v>
      </c>
      <c r="T38" s="215">
        <f t="shared" si="6"/>
        <v>0</v>
      </c>
      <c r="W38" s="212"/>
      <c r="Y38" s="212"/>
      <c r="AA38" s="153"/>
      <c r="AC38" s="153"/>
    </row>
    <row r="39" spans="2:29" ht="14.25" thickBot="1">
      <c r="B39" s="504"/>
      <c r="C39" s="505"/>
      <c r="D39" s="506"/>
      <c r="E39" s="509"/>
      <c r="F39" s="483"/>
      <c r="G39" s="217" t="s">
        <v>110</v>
      </c>
      <c r="H39" s="238">
        <f t="shared" si="6"/>
        <v>0</v>
      </c>
      <c r="I39" s="238">
        <f t="shared" si="6"/>
        <v>0</v>
      </c>
      <c r="J39" s="321">
        <f t="shared" si="6"/>
        <v>0</v>
      </c>
      <c r="K39" s="242">
        <f t="shared" si="6"/>
        <v>0</v>
      </c>
      <c r="L39" s="238">
        <f t="shared" si="6"/>
        <v>0</v>
      </c>
      <c r="M39" s="238">
        <f t="shared" si="6"/>
        <v>0</v>
      </c>
      <c r="N39" s="238">
        <f t="shared" si="6"/>
        <v>0</v>
      </c>
      <c r="O39" s="238">
        <f t="shared" si="6"/>
        <v>0</v>
      </c>
      <c r="P39" s="238">
        <f t="shared" si="6"/>
        <v>0</v>
      </c>
      <c r="Q39" s="238">
        <f t="shared" si="6"/>
        <v>0</v>
      </c>
      <c r="R39" s="238">
        <f t="shared" si="6"/>
        <v>0</v>
      </c>
      <c r="S39" s="238">
        <f t="shared" si="6"/>
        <v>0</v>
      </c>
      <c r="T39" s="218">
        <f t="shared" si="6"/>
        <v>0</v>
      </c>
      <c r="W39" s="212"/>
      <c r="X39" s="153"/>
      <c r="Y39" s="212"/>
      <c r="Z39" s="153"/>
      <c r="AA39" s="153"/>
      <c r="AB39" s="153"/>
      <c r="AC39" s="153"/>
    </row>
  </sheetData>
  <sheetProtection/>
  <mergeCells count="54">
    <mergeCell ref="B37:D39"/>
    <mergeCell ref="E37:E39"/>
    <mergeCell ref="E15:E17"/>
    <mergeCell ref="B3:B4"/>
    <mergeCell ref="C3:C4"/>
    <mergeCell ref="D3:D4"/>
    <mergeCell ref="B34:D36"/>
    <mergeCell ref="E34:E36"/>
    <mergeCell ref="F6:F8"/>
    <mergeCell ref="D6:D8"/>
    <mergeCell ref="B15:B17"/>
    <mergeCell ref="C15:C17"/>
    <mergeCell ref="D15:D17"/>
    <mergeCell ref="E3:E4"/>
    <mergeCell ref="F12:F14"/>
    <mergeCell ref="B6:B8"/>
    <mergeCell ref="D18:D20"/>
    <mergeCell ref="C6:C8"/>
    <mergeCell ref="F15:F17"/>
    <mergeCell ref="B18:B20"/>
    <mergeCell ref="C18:C20"/>
    <mergeCell ref="E18:E20"/>
    <mergeCell ref="F18:F20"/>
    <mergeCell ref="E6:E8"/>
    <mergeCell ref="B28:B30"/>
    <mergeCell ref="C28:C30"/>
    <mergeCell ref="D28:D30"/>
    <mergeCell ref="E28:E30"/>
    <mergeCell ref="F3:F4"/>
    <mergeCell ref="B21:D23"/>
    <mergeCell ref="E21:E23"/>
    <mergeCell ref="F21:F23"/>
    <mergeCell ref="D12:D14"/>
    <mergeCell ref="E12:E14"/>
    <mergeCell ref="C31:C33"/>
    <mergeCell ref="D31:D33"/>
    <mergeCell ref="E31:E33"/>
    <mergeCell ref="F31:F33"/>
    <mergeCell ref="F37:F39"/>
    <mergeCell ref="B25:B27"/>
    <mergeCell ref="C25:C27"/>
    <mergeCell ref="D25:D27"/>
    <mergeCell ref="E25:E27"/>
    <mergeCell ref="F25:F27"/>
    <mergeCell ref="F34:F36"/>
    <mergeCell ref="B9:B11"/>
    <mergeCell ref="C9:C11"/>
    <mergeCell ref="D9:D11"/>
    <mergeCell ref="E9:E11"/>
    <mergeCell ref="F9:F11"/>
    <mergeCell ref="B12:B14"/>
    <mergeCell ref="C12:C14"/>
    <mergeCell ref="F28:F30"/>
    <mergeCell ref="B31:B33"/>
  </mergeCells>
  <printOptions horizontalCentered="1"/>
  <pageMargins left="0.7086614173228347" right="0" top="0.5905511811023623" bottom="0.1968503937007874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2022-06-30T06:33:23Z</dcterms:created>
  <dcterms:modified xsi:type="dcterms:W3CDTF">2023-06-06T05:25:46Z</dcterms:modified>
  <cp:category/>
  <cp:version/>
  <cp:contentType/>
  <cp:contentStatus/>
</cp:coreProperties>
</file>