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1220\Desktop\"/>
    </mc:Choice>
  </mc:AlternateContent>
  <bookViews>
    <workbookView xWindow="0" yWindow="0" windowWidth="28800" windowHeight="12045"/>
  </bookViews>
  <sheets>
    <sheet name="R4南" sheetId="1" r:id="rId1"/>
  </sheets>
  <definedNames>
    <definedName name="_xlnm._FilterDatabase" localSheetId="0" hidden="1">'R4南'!$C$3:$Q$4</definedName>
    <definedName name="_xlnm.Print_Area" localSheetId="0">'R4南'!$A$1:$Q$27</definedName>
    <definedName name="_xlnm.Print_Titles" localSheetId="0">'R4南'!$2:$4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L25" i="1"/>
  <c r="H25" i="1"/>
  <c r="D25" i="1"/>
  <c r="U24" i="1"/>
  <c r="T24" i="1"/>
  <c r="Q23" i="1"/>
  <c r="P23" i="1"/>
  <c r="O23" i="1"/>
  <c r="N23" i="1"/>
  <c r="N25" i="1" s="1"/>
  <c r="M23" i="1"/>
  <c r="L23" i="1"/>
  <c r="K23" i="1"/>
  <c r="T23" i="1" s="1"/>
  <c r="I23" i="1"/>
  <c r="H23" i="1"/>
  <c r="G23" i="1"/>
  <c r="F23" i="1"/>
  <c r="F25" i="1" s="1"/>
  <c r="E23" i="1"/>
  <c r="D23" i="1"/>
  <c r="T22" i="1"/>
  <c r="J22" i="1"/>
  <c r="C22" i="1"/>
  <c r="U22" i="1" s="1"/>
  <c r="U21" i="1"/>
  <c r="T21" i="1"/>
  <c r="J21" i="1"/>
  <c r="C21" i="1"/>
  <c r="R21" i="1" s="1"/>
  <c r="T20" i="1"/>
  <c r="U20" i="1" s="1"/>
  <c r="J20" i="1"/>
  <c r="R20" i="1" s="1"/>
  <c r="C20" i="1"/>
  <c r="T19" i="1"/>
  <c r="J19" i="1"/>
  <c r="C19" i="1"/>
  <c r="U19" i="1" s="1"/>
  <c r="T18" i="1"/>
  <c r="U18" i="1" s="1"/>
  <c r="J18" i="1"/>
  <c r="C18" i="1"/>
  <c r="R18" i="1" s="1"/>
  <c r="T17" i="1"/>
  <c r="J17" i="1"/>
  <c r="C17" i="1"/>
  <c r="U17" i="1" s="1"/>
  <c r="T16" i="1"/>
  <c r="J16" i="1"/>
  <c r="C16" i="1"/>
  <c r="U16" i="1" s="1"/>
  <c r="U15" i="1"/>
  <c r="T15" i="1"/>
  <c r="R15" i="1"/>
  <c r="J15" i="1"/>
  <c r="C15" i="1"/>
  <c r="T14" i="1"/>
  <c r="J14" i="1"/>
  <c r="C14" i="1"/>
  <c r="U14" i="1" s="1"/>
  <c r="U13" i="1"/>
  <c r="T13" i="1"/>
  <c r="R13" i="1"/>
  <c r="J13" i="1"/>
  <c r="J23" i="1" s="1"/>
  <c r="C13" i="1"/>
  <c r="C23" i="1" s="1"/>
  <c r="U23" i="1" s="1"/>
  <c r="Q12" i="1"/>
  <c r="Q25" i="1" s="1"/>
  <c r="P12" i="1"/>
  <c r="O12" i="1"/>
  <c r="O25" i="1" s="1"/>
  <c r="N12" i="1"/>
  <c r="M12" i="1"/>
  <c r="M25" i="1" s="1"/>
  <c r="L12" i="1"/>
  <c r="K12" i="1"/>
  <c r="K25" i="1" s="1"/>
  <c r="I12" i="1"/>
  <c r="I25" i="1" s="1"/>
  <c r="H12" i="1"/>
  <c r="G12" i="1"/>
  <c r="G25" i="1" s="1"/>
  <c r="F12" i="1"/>
  <c r="E12" i="1"/>
  <c r="E25" i="1" s="1"/>
  <c r="D12" i="1"/>
  <c r="T11" i="1"/>
  <c r="U11" i="1" s="1"/>
  <c r="J11" i="1"/>
  <c r="C11" i="1"/>
  <c r="R11" i="1" s="1"/>
  <c r="T10" i="1"/>
  <c r="J10" i="1"/>
  <c r="C10" i="1"/>
  <c r="U10" i="1" s="1"/>
  <c r="T9" i="1"/>
  <c r="J9" i="1"/>
  <c r="C9" i="1"/>
  <c r="U9" i="1" s="1"/>
  <c r="T8" i="1"/>
  <c r="J8" i="1"/>
  <c r="C8" i="1"/>
  <c r="U8" i="1" s="1"/>
  <c r="T7" i="1"/>
  <c r="J7" i="1"/>
  <c r="C7" i="1"/>
  <c r="U7" i="1" s="1"/>
  <c r="U6" i="1"/>
  <c r="T6" i="1"/>
  <c r="R6" i="1"/>
  <c r="J6" i="1"/>
  <c r="C6" i="1"/>
  <c r="T5" i="1"/>
  <c r="U5" i="1" s="1"/>
  <c r="J5" i="1"/>
  <c r="J12" i="1" s="1"/>
  <c r="J25" i="1" s="1"/>
  <c r="C5" i="1"/>
  <c r="T25" i="1" l="1"/>
  <c r="R5" i="1"/>
  <c r="R10" i="1"/>
  <c r="T12" i="1"/>
  <c r="R17" i="1"/>
  <c r="R7" i="1"/>
  <c r="R14" i="1"/>
  <c r="R22" i="1"/>
  <c r="R19" i="1"/>
  <c r="R8" i="1"/>
  <c r="C12" i="1"/>
  <c r="R9" i="1"/>
  <c r="R16" i="1"/>
  <c r="C25" i="1" l="1"/>
  <c r="U25" i="1" s="1"/>
  <c r="R12" i="1"/>
  <c r="U12" i="1"/>
</calcChain>
</file>

<file path=xl/sharedStrings.xml><?xml version="1.0" encoding="utf-8"?>
<sst xmlns="http://schemas.openxmlformats.org/spreadsheetml/2006/main" count="62" uniqueCount="42">
  <si>
    <t>南 部 医 療 圏</t>
    <rPh sb="0" eb="1">
      <t>ミナミ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</si>
  <si>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No.</t>
    <phoneticPr fontId="5"/>
  </si>
  <si>
    <t>医療機関施設名</t>
  </si>
  <si>
    <r>
      <t xml:space="preserve">現状
</t>
    </r>
    <r>
      <rPr>
        <sz val="10"/>
        <color theme="1"/>
        <rFont val="ＭＳ Ｐゴシック"/>
        <family val="3"/>
        <charset val="128"/>
      </rPr>
      <t>2022年7月１日時点の機能の機能として、各医療機関が自主的に選択した機能の状況</t>
    </r>
    <rPh sb="0" eb="2">
      <t>ゲンジョウ</t>
    </rPh>
    <phoneticPr fontId="5"/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</si>
  <si>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</si>
  <si>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</si>
  <si>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</si>
  <si>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</si>
  <si>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</si>
  <si>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</si>
  <si>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</si>
  <si>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</si>
  <si>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</si>
  <si>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</si>
  <si>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</si>
  <si>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</si>
  <si>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2">
      <t>ビョウショウ</t>
    </rPh>
    <rPh sb="2" eb="3">
      <t>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</si>
  <si>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</si>
  <si>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</si>
  <si>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</si>
  <si>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佐伯中央病院</t>
  </si>
  <si>
    <t>佐伯</t>
    <rPh sb="0" eb="2">
      <t>サイキ</t>
    </rPh>
    <phoneticPr fontId="5"/>
  </si>
  <si>
    <t>御手洗病院</t>
  </si>
  <si>
    <t>独立行政法人地域医療機能推進機構 南海医療センター</t>
  </si>
  <si>
    <t>渡町台外科病院</t>
  </si>
  <si>
    <t>曽根病院</t>
  </si>
  <si>
    <t>社会医療法人長門莫記念会 長門記念病院</t>
  </si>
  <si>
    <t>西田病院</t>
  </si>
  <si>
    <t>南部医療圏（病院）</t>
    <rPh sb="0" eb="2">
      <t>ナンブ</t>
    </rPh>
    <rPh sb="2" eb="5">
      <t>イリョウケン</t>
    </rPh>
    <rPh sb="6" eb="8">
      <t>ビョウイン</t>
    </rPh>
    <phoneticPr fontId="5"/>
  </si>
  <si>
    <t>やつか眼科医院</t>
  </si>
  <si>
    <t>東内科医院</t>
  </si>
  <si>
    <t>ミタライクリニック</t>
  </si>
  <si>
    <t>岡本医院</t>
  </si>
  <si>
    <t>石田外科医院</t>
  </si>
  <si>
    <t>塩月内科小児科医院</t>
  </si>
  <si>
    <t>産科婦人科すがのウィメンズクリニック</t>
  </si>
  <si>
    <t>医療法人ひまわり会 池田医院</t>
  </si>
  <si>
    <t>医療法人 中浦循環器クリニック</t>
  </si>
  <si>
    <t>からしま医院</t>
  </si>
  <si>
    <t>南部医療圏（診療所）</t>
    <rPh sb="0" eb="2">
      <t>ナンブ</t>
    </rPh>
    <rPh sb="2" eb="5">
      <t>イリョウケン</t>
    </rPh>
    <rPh sb="6" eb="9">
      <t>シンリョウショ</t>
    </rPh>
    <phoneticPr fontId="5"/>
  </si>
  <si>
    <t>南部医療圏（全体）</t>
    <rPh sb="0" eb="2">
      <t>ナンブ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</si>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</sst>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" xfId="1" applyFont="1" applyFill="1" applyBorder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2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27"/>
  <sheetViews>
    <sheetView tabSelected="1" view="pageBreakPreview" zoomScale="85" zoomScaleNormal="85" zoomScaleSheetLayoutView="85" workbookViewId="0">
      <pane xSplit="2" ySplit="4" topLeftCell="C11" activePane="bottomRight" state="frozen"/>
      <selection activeCell="F42" sqref="F42"/>
      <selection pane="topRight" activeCell="F42" sqref="F42"/>
      <selection pane="bottomLeft" activeCell="F42" sqref="F42"/>
      <selection pane="bottomRight" activeCell="B14" sqref="B14"/>
    </sheetView>
  </sheetViews>
  <sheetFormatPr defaultRowHeight="13.5" x14ac:dyDescent="0.15"/>
  <cols>
    <col min="1" max="1" width="4.375" style="1" bestFit="1" customWidth="1"/>
    <col min="2" max="2" width="51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5" t="s">
        <v>4</v>
      </c>
      <c r="K2" s="6"/>
      <c r="L2" s="6"/>
      <c r="M2" s="6"/>
      <c r="N2" s="6"/>
      <c r="O2" s="6"/>
      <c r="P2" s="6"/>
      <c r="Q2" s="6"/>
    </row>
    <row r="3" spans="1:21" ht="56.25" customHeight="1" x14ac:dyDescent="0.15">
      <c r="A3" s="7"/>
      <c r="B3" s="7"/>
      <c r="C3" s="4" t="s">
        <v>5</v>
      </c>
      <c r="D3" s="8" t="s">
        <v>6</v>
      </c>
      <c r="E3" s="4" t="s">
        <v>7</v>
      </c>
      <c r="F3" s="4" t="s">
        <v>8</v>
      </c>
      <c r="G3" s="4" t="s">
        <v>9</v>
      </c>
      <c r="H3" s="8" t="s">
        <v>10</v>
      </c>
      <c r="I3" s="8" t="s">
        <v>11</v>
      </c>
      <c r="J3" s="8" t="s">
        <v>12</v>
      </c>
      <c r="K3" s="8" t="s">
        <v>6</v>
      </c>
      <c r="L3" s="4" t="s">
        <v>7</v>
      </c>
      <c r="M3" s="4" t="s">
        <v>8</v>
      </c>
      <c r="N3" s="4" t="s">
        <v>9</v>
      </c>
      <c r="O3" s="8" t="s">
        <v>13</v>
      </c>
      <c r="P3" s="8" t="s">
        <v>14</v>
      </c>
      <c r="Q3" s="8" t="s">
        <v>15</v>
      </c>
    </row>
    <row r="4" spans="1:21" x14ac:dyDescent="0.15">
      <c r="A4" s="9"/>
      <c r="B4" s="9"/>
      <c r="C4" s="9"/>
      <c r="D4" s="10"/>
      <c r="E4" s="9"/>
      <c r="F4" s="9"/>
      <c r="G4" s="9"/>
      <c r="H4" s="10"/>
      <c r="I4" s="10"/>
      <c r="J4" s="9"/>
      <c r="K4" s="10"/>
      <c r="L4" s="9"/>
      <c r="M4" s="9"/>
      <c r="N4" s="9"/>
      <c r="O4" s="10"/>
      <c r="P4" s="10"/>
      <c r="Q4" s="10"/>
      <c r="R4" s="3" t="s">
        <v>16</v>
      </c>
      <c r="S4" s="3" t="s">
        <v>17</v>
      </c>
      <c r="T4" s="1" t="s">
        <v>18</v>
      </c>
      <c r="U4" s="3" t="s">
        <v>19</v>
      </c>
    </row>
    <row r="5" spans="1:21" x14ac:dyDescent="0.15">
      <c r="A5" s="11">
        <v>1</v>
      </c>
      <c r="B5" s="12" t="s">
        <v>20</v>
      </c>
      <c r="C5" s="13">
        <f t="shared" ref="C5:C11" si="0">SUM(D5:I5)</f>
        <v>149</v>
      </c>
      <c r="D5" s="13"/>
      <c r="E5" s="13">
        <v>99</v>
      </c>
      <c r="F5" s="13">
        <v>50</v>
      </c>
      <c r="G5" s="13"/>
      <c r="H5" s="13"/>
      <c r="I5" s="13"/>
      <c r="J5" s="13">
        <f>SUM(K5:O5)</f>
        <v>149</v>
      </c>
      <c r="K5" s="13"/>
      <c r="L5" s="13">
        <v>99</v>
      </c>
      <c r="M5" s="13">
        <v>50</v>
      </c>
      <c r="N5" s="13"/>
      <c r="O5" s="13"/>
      <c r="P5" s="13"/>
      <c r="Q5" s="13"/>
      <c r="R5" s="3" t="b">
        <f>EXACT(C5,J5)</f>
        <v>1</v>
      </c>
      <c r="S5" s="3" t="s">
        <v>21</v>
      </c>
      <c r="T5" s="1">
        <f>SUM(K5:Q5)</f>
        <v>149</v>
      </c>
      <c r="U5" s="1">
        <f>C5-T5</f>
        <v>0</v>
      </c>
    </row>
    <row r="6" spans="1:21" x14ac:dyDescent="0.15">
      <c r="A6" s="11">
        <v>2</v>
      </c>
      <c r="B6" s="12" t="s">
        <v>22</v>
      </c>
      <c r="C6" s="13">
        <f t="shared" si="0"/>
        <v>43</v>
      </c>
      <c r="D6" s="13"/>
      <c r="E6" s="13"/>
      <c r="F6" s="13">
        <v>43</v>
      </c>
      <c r="G6" s="13"/>
      <c r="H6" s="13"/>
      <c r="I6" s="13"/>
      <c r="J6" s="13">
        <f t="shared" ref="J6:J11" si="1">SUM(K6:O6)</f>
        <v>40</v>
      </c>
      <c r="K6" s="13"/>
      <c r="L6" s="13"/>
      <c r="M6" s="13">
        <v>40</v>
      </c>
      <c r="N6" s="13"/>
      <c r="O6" s="13"/>
      <c r="P6" s="13"/>
      <c r="Q6" s="13"/>
      <c r="R6" s="3" t="b">
        <f t="shared" ref="R6:R17" si="2">EXACT(C6,J6)</f>
        <v>0</v>
      </c>
      <c r="S6" s="3" t="s">
        <v>21</v>
      </c>
      <c r="T6" s="1">
        <f t="shared" ref="T6:T17" si="3">SUM(K6:Q6)</f>
        <v>40</v>
      </c>
      <c r="U6" s="1">
        <f t="shared" ref="U6:U17" si="4">C6-T6</f>
        <v>3</v>
      </c>
    </row>
    <row r="7" spans="1:21" x14ac:dyDescent="0.15">
      <c r="A7" s="11">
        <v>3</v>
      </c>
      <c r="B7" s="12" t="s">
        <v>23</v>
      </c>
      <c r="C7" s="13">
        <f t="shared" si="0"/>
        <v>191</v>
      </c>
      <c r="D7" s="13"/>
      <c r="E7" s="13">
        <v>191</v>
      </c>
      <c r="F7" s="13"/>
      <c r="G7" s="13"/>
      <c r="H7" s="13"/>
      <c r="I7" s="13"/>
      <c r="J7" s="13">
        <f>SUM(K7:O7)</f>
        <v>191</v>
      </c>
      <c r="K7" s="13"/>
      <c r="L7" s="13">
        <v>191</v>
      </c>
      <c r="M7" s="13"/>
      <c r="N7" s="13"/>
      <c r="O7" s="13"/>
      <c r="P7" s="13"/>
      <c r="Q7" s="13"/>
      <c r="R7" s="3" t="b">
        <f t="shared" si="2"/>
        <v>1</v>
      </c>
      <c r="S7" s="3" t="s">
        <v>21</v>
      </c>
      <c r="T7" s="1">
        <f t="shared" si="3"/>
        <v>191</v>
      </c>
      <c r="U7" s="1">
        <f t="shared" si="4"/>
        <v>0</v>
      </c>
    </row>
    <row r="8" spans="1:21" x14ac:dyDescent="0.15">
      <c r="A8" s="11">
        <v>4</v>
      </c>
      <c r="B8" s="12" t="s">
        <v>24</v>
      </c>
      <c r="C8" s="13">
        <f t="shared" si="0"/>
        <v>34</v>
      </c>
      <c r="D8" s="13"/>
      <c r="E8" s="13">
        <v>34</v>
      </c>
      <c r="F8" s="13"/>
      <c r="G8" s="13"/>
      <c r="H8" s="13"/>
      <c r="I8" s="13"/>
      <c r="J8" s="13">
        <f>SUM(K8:O8)</f>
        <v>34</v>
      </c>
      <c r="K8" s="13"/>
      <c r="L8" s="13">
        <v>34</v>
      </c>
      <c r="M8" s="13"/>
      <c r="N8" s="13"/>
      <c r="O8" s="13"/>
      <c r="P8" s="13"/>
      <c r="Q8" s="13"/>
      <c r="R8" s="3" t="b">
        <f t="shared" si="2"/>
        <v>1</v>
      </c>
      <c r="S8" s="3" t="s">
        <v>21</v>
      </c>
      <c r="T8" s="1">
        <f t="shared" si="3"/>
        <v>34</v>
      </c>
      <c r="U8" s="1">
        <f t="shared" si="4"/>
        <v>0</v>
      </c>
    </row>
    <row r="9" spans="1:21" x14ac:dyDescent="0.15">
      <c r="A9" s="11">
        <v>5</v>
      </c>
      <c r="B9" s="12" t="s">
        <v>25</v>
      </c>
      <c r="C9" s="13">
        <f t="shared" si="0"/>
        <v>60</v>
      </c>
      <c r="D9" s="13"/>
      <c r="E9" s="13">
        <v>60</v>
      </c>
      <c r="F9" s="13"/>
      <c r="G9" s="13"/>
      <c r="H9" s="13"/>
      <c r="I9" s="13"/>
      <c r="J9" s="13">
        <f>SUM(K9:O9)</f>
        <v>60</v>
      </c>
      <c r="K9" s="13"/>
      <c r="L9" s="13">
        <v>60</v>
      </c>
      <c r="M9" s="13"/>
      <c r="N9" s="13"/>
      <c r="O9" s="13"/>
      <c r="P9" s="13"/>
      <c r="Q9" s="13"/>
      <c r="R9" s="3" t="b">
        <f t="shared" si="2"/>
        <v>1</v>
      </c>
      <c r="S9" s="3" t="s">
        <v>21</v>
      </c>
      <c r="T9" s="1">
        <f t="shared" si="3"/>
        <v>60</v>
      </c>
      <c r="U9" s="1">
        <f t="shared" si="4"/>
        <v>0</v>
      </c>
    </row>
    <row r="10" spans="1:21" x14ac:dyDescent="0.15">
      <c r="A10" s="11">
        <v>6</v>
      </c>
      <c r="B10" s="12" t="s">
        <v>26</v>
      </c>
      <c r="C10" s="13">
        <f t="shared" si="0"/>
        <v>250</v>
      </c>
      <c r="D10" s="13"/>
      <c r="E10" s="13">
        <v>150</v>
      </c>
      <c r="F10" s="13">
        <v>52</v>
      </c>
      <c r="G10" s="13">
        <v>48</v>
      </c>
      <c r="H10" s="13"/>
      <c r="I10" s="13"/>
      <c r="J10" s="13">
        <f t="shared" si="1"/>
        <v>250</v>
      </c>
      <c r="K10" s="13"/>
      <c r="L10" s="13">
        <v>150</v>
      </c>
      <c r="M10" s="13">
        <v>52</v>
      </c>
      <c r="N10" s="13">
        <v>48</v>
      </c>
      <c r="O10" s="13"/>
      <c r="P10" s="13"/>
      <c r="Q10" s="13"/>
      <c r="R10" s="3" t="b">
        <f t="shared" si="2"/>
        <v>1</v>
      </c>
      <c r="S10" s="3" t="s">
        <v>21</v>
      </c>
      <c r="T10" s="1">
        <f t="shared" si="3"/>
        <v>250</v>
      </c>
      <c r="U10" s="1">
        <f t="shared" si="4"/>
        <v>0</v>
      </c>
    </row>
    <row r="11" spans="1:21" x14ac:dyDescent="0.15">
      <c r="A11" s="11">
        <v>7</v>
      </c>
      <c r="B11" s="12" t="s">
        <v>27</v>
      </c>
      <c r="C11" s="13">
        <f t="shared" si="0"/>
        <v>244</v>
      </c>
      <c r="D11" s="13"/>
      <c r="E11" s="13">
        <v>167</v>
      </c>
      <c r="F11" s="13">
        <v>23</v>
      </c>
      <c r="G11" s="13">
        <v>54</v>
      </c>
      <c r="H11" s="13"/>
      <c r="I11" s="13"/>
      <c r="J11" s="13">
        <f t="shared" si="1"/>
        <v>244</v>
      </c>
      <c r="K11" s="13"/>
      <c r="L11" s="13">
        <v>167</v>
      </c>
      <c r="M11" s="13">
        <v>23</v>
      </c>
      <c r="N11" s="13">
        <v>54</v>
      </c>
      <c r="O11" s="13"/>
      <c r="P11" s="13"/>
      <c r="Q11" s="13"/>
      <c r="R11" s="3" t="b">
        <f t="shared" si="2"/>
        <v>1</v>
      </c>
      <c r="S11" s="3" t="s">
        <v>21</v>
      </c>
      <c r="T11" s="1">
        <f t="shared" si="3"/>
        <v>244</v>
      </c>
      <c r="U11" s="1">
        <f t="shared" si="4"/>
        <v>0</v>
      </c>
    </row>
    <row r="12" spans="1:21" x14ac:dyDescent="0.15">
      <c r="A12" s="14" t="s">
        <v>28</v>
      </c>
      <c r="B12" s="14"/>
      <c r="C12" s="15">
        <f>SUM(C5:C11)</f>
        <v>971</v>
      </c>
      <c r="D12" s="15">
        <f t="shared" ref="D12:Q12" si="5">SUM(D5:D11)</f>
        <v>0</v>
      </c>
      <c r="E12" s="15">
        <f t="shared" si="5"/>
        <v>701</v>
      </c>
      <c r="F12" s="15">
        <f t="shared" si="5"/>
        <v>168</v>
      </c>
      <c r="G12" s="15">
        <f t="shared" si="5"/>
        <v>102</v>
      </c>
      <c r="H12" s="15">
        <f t="shared" si="5"/>
        <v>0</v>
      </c>
      <c r="I12" s="15">
        <f t="shared" si="5"/>
        <v>0</v>
      </c>
      <c r="J12" s="15">
        <f t="shared" si="5"/>
        <v>968</v>
      </c>
      <c r="K12" s="15">
        <f t="shared" si="5"/>
        <v>0</v>
      </c>
      <c r="L12" s="15">
        <f t="shared" si="5"/>
        <v>701</v>
      </c>
      <c r="M12" s="15">
        <f t="shared" si="5"/>
        <v>165</v>
      </c>
      <c r="N12" s="15">
        <f t="shared" si="5"/>
        <v>102</v>
      </c>
      <c r="O12" s="15">
        <f t="shared" si="5"/>
        <v>0</v>
      </c>
      <c r="P12" s="15">
        <f t="shared" si="5"/>
        <v>0</v>
      </c>
      <c r="Q12" s="15">
        <f t="shared" si="5"/>
        <v>0</v>
      </c>
      <c r="R12" s="3" t="b">
        <f t="shared" si="2"/>
        <v>0</v>
      </c>
      <c r="T12" s="1">
        <f t="shared" si="3"/>
        <v>968</v>
      </c>
      <c r="U12" s="1">
        <f t="shared" si="4"/>
        <v>3</v>
      </c>
    </row>
    <row r="13" spans="1:21" x14ac:dyDescent="0.15">
      <c r="A13" s="11">
        <v>1</v>
      </c>
      <c r="B13" s="12" t="s">
        <v>29</v>
      </c>
      <c r="C13" s="13">
        <f>SUM(D13:I13)</f>
        <v>3</v>
      </c>
      <c r="D13" s="13"/>
      <c r="E13" s="13">
        <v>3</v>
      </c>
      <c r="F13" s="13"/>
      <c r="G13" s="13"/>
      <c r="H13" s="13"/>
      <c r="I13" s="13"/>
      <c r="J13" s="13">
        <f>SUM(L13:O13)</f>
        <v>3</v>
      </c>
      <c r="K13" s="13"/>
      <c r="L13" s="13">
        <v>3</v>
      </c>
      <c r="M13" s="13"/>
      <c r="N13" s="13"/>
      <c r="O13" s="13"/>
      <c r="P13" s="13"/>
      <c r="Q13" s="13"/>
      <c r="R13" s="3" t="b">
        <f t="shared" si="2"/>
        <v>1</v>
      </c>
      <c r="S13" s="3" t="s">
        <v>21</v>
      </c>
      <c r="T13" s="1">
        <f t="shared" si="3"/>
        <v>3</v>
      </c>
      <c r="U13" s="1">
        <f t="shared" si="4"/>
        <v>0</v>
      </c>
    </row>
    <row r="14" spans="1:21" x14ac:dyDescent="0.15">
      <c r="A14" s="11">
        <v>2</v>
      </c>
      <c r="B14" s="12" t="s">
        <v>30</v>
      </c>
      <c r="C14" s="13">
        <f t="shared" ref="C14:C22" si="6">SUM(D14:I14)</f>
        <v>19</v>
      </c>
      <c r="D14" s="13"/>
      <c r="E14" s="13"/>
      <c r="F14" s="13"/>
      <c r="G14" s="13"/>
      <c r="H14" s="13"/>
      <c r="I14" s="13">
        <v>19</v>
      </c>
      <c r="J14" s="13">
        <f t="shared" ref="J14:J22" si="7">SUM(L14:O14)</f>
        <v>19</v>
      </c>
      <c r="K14" s="13"/>
      <c r="L14" s="13"/>
      <c r="M14" s="13"/>
      <c r="N14" s="13"/>
      <c r="O14" s="12">
        <v>19</v>
      </c>
      <c r="P14" s="13"/>
      <c r="Q14" s="13"/>
      <c r="R14" s="3" t="b">
        <f t="shared" si="2"/>
        <v>1</v>
      </c>
      <c r="S14" s="3" t="s">
        <v>21</v>
      </c>
      <c r="T14" s="1">
        <f t="shared" si="3"/>
        <v>19</v>
      </c>
      <c r="U14" s="1">
        <f t="shared" si="4"/>
        <v>0</v>
      </c>
    </row>
    <row r="15" spans="1:21" x14ac:dyDescent="0.15">
      <c r="A15" s="11">
        <v>3</v>
      </c>
      <c r="B15" s="12" t="s">
        <v>31</v>
      </c>
      <c r="C15" s="13">
        <f t="shared" si="6"/>
        <v>16</v>
      </c>
      <c r="D15" s="13"/>
      <c r="E15" s="13"/>
      <c r="F15" s="13"/>
      <c r="G15" s="13"/>
      <c r="H15" s="13"/>
      <c r="I15" s="13">
        <v>16</v>
      </c>
      <c r="J15" s="13">
        <f t="shared" si="7"/>
        <v>16</v>
      </c>
      <c r="K15" s="13"/>
      <c r="L15" s="13"/>
      <c r="M15" s="13"/>
      <c r="N15" s="13"/>
      <c r="O15" s="13">
        <v>16</v>
      </c>
      <c r="P15" s="13"/>
      <c r="Q15" s="13"/>
      <c r="R15" s="3" t="b">
        <f t="shared" si="2"/>
        <v>1</v>
      </c>
      <c r="S15" s="3" t="s">
        <v>21</v>
      </c>
      <c r="T15" s="1">
        <f t="shared" si="3"/>
        <v>16</v>
      </c>
      <c r="U15" s="1">
        <f t="shared" si="4"/>
        <v>0</v>
      </c>
    </row>
    <row r="16" spans="1:21" x14ac:dyDescent="0.15">
      <c r="A16" s="11">
        <v>4</v>
      </c>
      <c r="B16" s="12" t="s">
        <v>32</v>
      </c>
      <c r="C16" s="13">
        <f t="shared" si="6"/>
        <v>19</v>
      </c>
      <c r="D16" s="13"/>
      <c r="E16" s="13">
        <v>19</v>
      </c>
      <c r="F16" s="13"/>
      <c r="G16" s="13"/>
      <c r="H16" s="13"/>
      <c r="I16" s="13"/>
      <c r="J16" s="13">
        <f t="shared" si="7"/>
        <v>19</v>
      </c>
      <c r="K16" s="13"/>
      <c r="L16" s="13">
        <v>19</v>
      </c>
      <c r="M16" s="13"/>
      <c r="N16" s="13"/>
      <c r="O16" s="13"/>
      <c r="P16" s="13"/>
      <c r="Q16" s="13"/>
      <c r="R16" s="3" t="b">
        <f t="shared" si="2"/>
        <v>1</v>
      </c>
      <c r="S16" s="3" t="s">
        <v>21</v>
      </c>
      <c r="T16" s="1">
        <f t="shared" si="3"/>
        <v>19</v>
      </c>
      <c r="U16" s="1">
        <f t="shared" si="4"/>
        <v>0</v>
      </c>
    </row>
    <row r="17" spans="1:21" x14ac:dyDescent="0.15">
      <c r="A17" s="16">
        <v>5</v>
      </c>
      <c r="B17" s="17" t="s">
        <v>33</v>
      </c>
      <c r="C17" s="17">
        <f t="shared" si="6"/>
        <v>0</v>
      </c>
      <c r="D17" s="17"/>
      <c r="E17" s="17"/>
      <c r="F17" s="17"/>
      <c r="G17" s="17"/>
      <c r="H17" s="17"/>
      <c r="I17" s="17"/>
      <c r="J17" s="17">
        <f t="shared" si="7"/>
        <v>0</v>
      </c>
      <c r="K17" s="17"/>
      <c r="L17" s="17"/>
      <c r="M17" s="17"/>
      <c r="N17" s="17"/>
      <c r="O17" s="17"/>
      <c r="P17" s="17"/>
      <c r="Q17" s="17"/>
      <c r="R17" s="3" t="b">
        <f t="shared" si="2"/>
        <v>1</v>
      </c>
      <c r="S17" s="3" t="s">
        <v>21</v>
      </c>
      <c r="T17" s="1">
        <f t="shared" si="3"/>
        <v>0</v>
      </c>
      <c r="U17" s="1">
        <f t="shared" si="4"/>
        <v>0</v>
      </c>
    </row>
    <row r="18" spans="1:21" x14ac:dyDescent="0.15">
      <c r="A18" s="11">
        <v>6</v>
      </c>
      <c r="B18" s="12" t="s">
        <v>34</v>
      </c>
      <c r="C18" s="13">
        <f t="shared" si="6"/>
        <v>19</v>
      </c>
      <c r="D18" s="13"/>
      <c r="E18" s="13">
        <v>19</v>
      </c>
      <c r="F18" s="13"/>
      <c r="G18" s="13"/>
      <c r="H18" s="13"/>
      <c r="I18" s="13"/>
      <c r="J18" s="13">
        <f t="shared" si="7"/>
        <v>19</v>
      </c>
      <c r="K18" s="13"/>
      <c r="L18" s="13">
        <v>19</v>
      </c>
      <c r="M18" s="13"/>
      <c r="N18" s="13"/>
      <c r="O18" s="13"/>
      <c r="P18" s="13"/>
      <c r="Q18" s="13"/>
      <c r="R18" s="3" t="b">
        <f>EXACT(C18,J18)</f>
        <v>1</v>
      </c>
      <c r="S18" s="3" t="s">
        <v>21</v>
      </c>
      <c r="T18" s="1">
        <f>SUM(K18:Q18)</f>
        <v>19</v>
      </c>
      <c r="U18" s="1">
        <f>C18-T18</f>
        <v>0</v>
      </c>
    </row>
    <row r="19" spans="1:21" x14ac:dyDescent="0.15">
      <c r="A19" s="11">
        <v>7</v>
      </c>
      <c r="B19" s="12" t="s">
        <v>35</v>
      </c>
      <c r="C19" s="13">
        <f t="shared" si="6"/>
        <v>17</v>
      </c>
      <c r="D19" s="13"/>
      <c r="E19" s="13">
        <v>17</v>
      </c>
      <c r="F19" s="13"/>
      <c r="G19" s="13"/>
      <c r="H19" s="13"/>
      <c r="I19" s="13"/>
      <c r="J19" s="13">
        <f t="shared" si="7"/>
        <v>17</v>
      </c>
      <c r="K19" s="13"/>
      <c r="L19" s="13">
        <v>17</v>
      </c>
      <c r="M19" s="13"/>
      <c r="N19" s="13"/>
      <c r="O19" s="13"/>
      <c r="P19" s="13"/>
      <c r="Q19" s="13"/>
      <c r="R19" s="3" t="b">
        <f>EXACT(C19,J19)</f>
        <v>1</v>
      </c>
      <c r="S19" s="3" t="s">
        <v>21</v>
      </c>
      <c r="T19" s="1">
        <f>SUM(K19:Q19)</f>
        <v>17</v>
      </c>
      <c r="U19" s="1">
        <f>C19-T19</f>
        <v>0</v>
      </c>
    </row>
    <row r="20" spans="1:21" x14ac:dyDescent="0.15">
      <c r="A20" s="11">
        <v>8</v>
      </c>
      <c r="B20" s="12" t="s">
        <v>36</v>
      </c>
      <c r="C20" s="13">
        <f t="shared" si="6"/>
        <v>7</v>
      </c>
      <c r="D20" s="13"/>
      <c r="E20" s="13">
        <v>7</v>
      </c>
      <c r="F20" s="13"/>
      <c r="G20" s="13"/>
      <c r="H20" s="13"/>
      <c r="I20" s="13"/>
      <c r="J20" s="13">
        <f t="shared" si="7"/>
        <v>7</v>
      </c>
      <c r="K20" s="13"/>
      <c r="L20" s="13">
        <v>7</v>
      </c>
      <c r="M20" s="13"/>
      <c r="N20" s="13"/>
      <c r="O20" s="13"/>
      <c r="P20" s="13"/>
      <c r="Q20" s="13"/>
      <c r="R20" s="3" t="b">
        <f>EXACT(C20,J20)</f>
        <v>1</v>
      </c>
      <c r="S20" s="3" t="s">
        <v>21</v>
      </c>
      <c r="T20" s="1">
        <f>SUM(K20:Q20)</f>
        <v>7</v>
      </c>
      <c r="U20" s="1">
        <f>C20-T20</f>
        <v>0</v>
      </c>
    </row>
    <row r="21" spans="1:21" x14ac:dyDescent="0.15">
      <c r="A21" s="11">
        <v>9</v>
      </c>
      <c r="B21" s="12" t="s">
        <v>37</v>
      </c>
      <c r="C21" s="13">
        <f t="shared" si="6"/>
        <v>17</v>
      </c>
      <c r="D21" s="13"/>
      <c r="E21" s="13"/>
      <c r="F21" s="13"/>
      <c r="G21" s="13"/>
      <c r="H21" s="13"/>
      <c r="I21" s="13">
        <v>17</v>
      </c>
      <c r="J21" s="13">
        <f t="shared" si="7"/>
        <v>0</v>
      </c>
      <c r="K21" s="13"/>
      <c r="L21" s="13"/>
      <c r="M21" s="13"/>
      <c r="N21" s="13"/>
      <c r="O21" s="13"/>
      <c r="P21" s="12">
        <v>17</v>
      </c>
      <c r="Q21" s="13"/>
      <c r="R21" s="3" t="b">
        <f>EXACT(C21,J21)</f>
        <v>0</v>
      </c>
      <c r="S21" s="3" t="s">
        <v>21</v>
      </c>
      <c r="T21" s="1">
        <f>SUM(K21:Q21)</f>
        <v>17</v>
      </c>
      <c r="U21" s="1">
        <f>C21-T21</f>
        <v>0</v>
      </c>
    </row>
    <row r="22" spans="1:21" x14ac:dyDescent="0.15">
      <c r="A22" s="11">
        <v>10</v>
      </c>
      <c r="B22" s="12" t="s">
        <v>38</v>
      </c>
      <c r="C22" s="13">
        <f t="shared" si="6"/>
        <v>3</v>
      </c>
      <c r="D22" s="13"/>
      <c r="E22" s="13"/>
      <c r="F22" s="13">
        <v>3</v>
      </c>
      <c r="G22" s="13"/>
      <c r="H22" s="13"/>
      <c r="I22" s="13"/>
      <c r="J22" s="13">
        <f t="shared" si="7"/>
        <v>3</v>
      </c>
      <c r="K22" s="13"/>
      <c r="L22" s="13"/>
      <c r="M22" s="13">
        <v>3</v>
      </c>
      <c r="N22" s="13"/>
      <c r="O22" s="13"/>
      <c r="P22" s="13"/>
      <c r="Q22" s="13"/>
      <c r="R22" s="3" t="b">
        <f>EXACT(C22,J22)</f>
        <v>1</v>
      </c>
      <c r="S22" s="3" t="s">
        <v>21</v>
      </c>
      <c r="T22" s="1">
        <f>SUM(K22:Q22)</f>
        <v>3</v>
      </c>
      <c r="U22" s="1">
        <f>C22-T22</f>
        <v>0</v>
      </c>
    </row>
    <row r="23" spans="1:21" x14ac:dyDescent="0.15">
      <c r="A23" s="14" t="s">
        <v>39</v>
      </c>
      <c r="B23" s="14"/>
      <c r="C23" s="15">
        <f>SUM(C13:C22)</f>
        <v>120</v>
      </c>
      <c r="D23" s="15">
        <f>SUM(D13:D22)</f>
        <v>0</v>
      </c>
      <c r="E23" s="15">
        <f>SUM(E13:E22)</f>
        <v>65</v>
      </c>
      <c r="F23" s="15">
        <f>SUM(F13:F22)</f>
        <v>3</v>
      </c>
      <c r="G23" s="15">
        <f>SUM(G13:G22)</f>
        <v>0</v>
      </c>
      <c r="H23" s="15">
        <f>SUM(H13:H22)</f>
        <v>0</v>
      </c>
      <c r="I23" s="15">
        <f>SUM(I13:I22)</f>
        <v>52</v>
      </c>
      <c r="J23" s="15">
        <f>SUM(J13:J22)</f>
        <v>103</v>
      </c>
      <c r="K23" s="15">
        <f>SUM(K13:K22)</f>
        <v>0</v>
      </c>
      <c r="L23" s="15">
        <f>SUM(L13:L22)</f>
        <v>65</v>
      </c>
      <c r="M23" s="15">
        <f>SUM(M13:M22)</f>
        <v>3</v>
      </c>
      <c r="N23" s="15">
        <f>SUM(N13:N22)</f>
        <v>0</v>
      </c>
      <c r="O23" s="15">
        <f>SUM(O13:O22)</f>
        <v>35</v>
      </c>
      <c r="P23" s="15">
        <f>SUM(P13:P22)</f>
        <v>17</v>
      </c>
      <c r="Q23" s="15">
        <f>SUM(Q13:Q22)</f>
        <v>0</v>
      </c>
      <c r="T23" s="1">
        <f>SUM(K23:Q23)</f>
        <v>120</v>
      </c>
      <c r="U23" s="1">
        <f>C23-T23</f>
        <v>0</v>
      </c>
    </row>
    <row r="24" spans="1:21" x14ac:dyDescent="0.15">
      <c r="T24" s="1">
        <f>SUM(K24:Q24)</f>
        <v>0</v>
      </c>
      <c r="U24" s="1">
        <f>C24-T24</f>
        <v>0</v>
      </c>
    </row>
    <row r="25" spans="1:21" x14ac:dyDescent="0.15">
      <c r="A25" s="14" t="s">
        <v>40</v>
      </c>
      <c r="B25" s="14"/>
      <c r="C25" s="15">
        <f>C12+C23</f>
        <v>1091</v>
      </c>
      <c r="D25" s="15">
        <f>D12+D23</f>
        <v>0</v>
      </c>
      <c r="E25" s="15">
        <f>E12+E23</f>
        <v>766</v>
      </c>
      <c r="F25" s="15">
        <f>F12+F23</f>
        <v>171</v>
      </c>
      <c r="G25" s="15">
        <f>G12+G23</f>
        <v>102</v>
      </c>
      <c r="H25" s="15">
        <f>H12+H23</f>
        <v>0</v>
      </c>
      <c r="I25" s="15">
        <f>I12+I23</f>
        <v>52</v>
      </c>
      <c r="J25" s="15">
        <f>J12+J23</f>
        <v>1071</v>
      </c>
      <c r="K25" s="15">
        <f>K12+K23</f>
        <v>0</v>
      </c>
      <c r="L25" s="15">
        <f>L12+L23</f>
        <v>766</v>
      </c>
      <c r="M25" s="15">
        <f>M12+M23</f>
        <v>168</v>
      </c>
      <c r="N25" s="15">
        <f>N12+N23</f>
        <v>102</v>
      </c>
      <c r="O25" s="15">
        <f>O12+O23</f>
        <v>35</v>
      </c>
      <c r="P25" s="15">
        <f>P12+P23</f>
        <v>17</v>
      </c>
      <c r="Q25" s="15">
        <f>Q12+Q23</f>
        <v>0</v>
      </c>
      <c r="T25" s="1">
        <f>SUM(K25:Q25)</f>
        <v>1088</v>
      </c>
      <c r="U25" s="1">
        <f>C25-T25</f>
        <v>3</v>
      </c>
    </row>
    <row r="27" spans="1:21" x14ac:dyDescent="0.15">
      <c r="J27" s="1" t="s">
        <v>41</v>
      </c>
    </row>
  </sheetData>
  <autoFilter ref="C3:Q4"/>
  <mergeCells count="22">
    <mergeCell ref="O3:O4"/>
    <mergeCell ref="P3:P4"/>
    <mergeCell ref="Q3:Q4"/>
    <mergeCell ref="A12:B12"/>
    <mergeCell ref="A23:B23"/>
    <mergeCell ref="A25:B25"/>
    <mergeCell ref="I3:I4"/>
    <mergeCell ref="J3:J4"/>
    <mergeCell ref="K3:K4"/>
    <mergeCell ref="L3:L4"/>
    <mergeCell ref="M3:M4"/>
    <mergeCell ref="N3:N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R4南</vt:lpstr>
      <vt:lpstr>'R4南'!Print_Area</vt:lpstr>
      <vt:lpstr>'R4南'!Print_Titles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2023-07-12T00:07:20Z</dcterms:created>
  <dcterms:modified xsi:type="dcterms:W3CDTF">2023-07-12T00:07:43Z</dcterms:modified>
</cp:coreProperties>
</file>