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60859\Desktop\様式改正＆ワークフロー\新様式（ＨＰ用）Ｒ5.10 ※（Ｒ5.10.4システムへ）\"/>
    </mc:Choice>
  </mc:AlternateContent>
  <bookViews>
    <workbookView xWindow="6060" yWindow="840" windowWidth="21975" windowHeight="14760"/>
  </bookViews>
  <sheets>
    <sheet name="18介護休暇給付金" sheetId="29" r:id="rId1"/>
    <sheet name="計算書（給料が月額による場合）" sheetId="30" r:id="rId2"/>
    <sheet name="計算書（給料が日額による場合）" sheetId="31" r:id="rId3"/>
  </sheets>
  <definedNames>
    <definedName name="_xlnm.Print_Area" localSheetId="0">'18介護休暇給付金'!#REF!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5" i="31" l="1"/>
  <c r="AE22" i="31"/>
  <c r="J19" i="31"/>
  <c r="J17" i="31"/>
  <c r="B22" i="31" s="1"/>
  <c r="J22" i="31" s="1"/>
  <c r="B25" i="31" s="1"/>
  <c r="J25" i="31" s="1"/>
  <c r="AH11" i="31"/>
  <c r="J8" i="31"/>
  <c r="B11" i="31" s="1"/>
  <c r="M11" i="31" s="1"/>
  <c r="AE30" i="30"/>
  <c r="AE27" i="30"/>
  <c r="J24" i="30"/>
  <c r="O20" i="30"/>
  <c r="B27" i="30" s="1"/>
  <c r="J27" i="30" s="1"/>
  <c r="B30" i="30" s="1"/>
  <c r="J30" i="30" s="1"/>
  <c r="AH14" i="30"/>
  <c r="AE11" i="30"/>
  <c r="J8" i="30"/>
  <c r="B11" i="30" s="1"/>
  <c r="J11" i="30" s="1"/>
  <c r="B14" i="30" s="1"/>
  <c r="M14" i="30" s="1"/>
</calcChain>
</file>

<file path=xl/comments1.xml><?xml version="1.0" encoding="utf-8"?>
<comments xmlns="http://schemas.openxmlformats.org/spreadsheetml/2006/main">
  <authors>
    <author>作成者</author>
  </authors>
  <commentList>
    <comment ref="L21" authorId="0" shapeId="0">
      <text>
        <r>
          <rPr>
            <sz val="8"/>
            <color indexed="81"/>
            <rFont val="MS P ゴシック"/>
            <family val="3"/>
            <charset val="128"/>
          </rPr>
          <t>Ｒ５年度は</t>
        </r>
        <r>
          <rPr>
            <sz val="9"/>
            <color indexed="81"/>
            <rFont val="MS P ゴシック"/>
            <family val="3"/>
            <charset val="128"/>
          </rPr>
          <t>17</t>
        </r>
        <r>
          <rPr>
            <sz val="8"/>
            <color indexed="81"/>
            <rFont val="MS P ゴシック"/>
            <family val="3"/>
            <charset val="128"/>
          </rPr>
          <t>日</t>
        </r>
      </text>
    </comment>
  </commentList>
</comments>
</file>

<file path=xl/sharedStrings.xml><?xml version="1.0" encoding="utf-8"?>
<sst xmlns="http://schemas.openxmlformats.org/spreadsheetml/2006/main" count="289" uniqueCount="100">
  <si>
    <t>生年月日</t>
    <rPh sb="0" eb="2">
      <t>セイネン</t>
    </rPh>
    <rPh sb="2" eb="4">
      <t>ガッピ</t>
    </rPh>
    <phoneticPr fontId="1"/>
  </si>
  <si>
    <t>　　　　　年　　月　　日</t>
    <rPh sb="5" eb="6">
      <t>ネン</t>
    </rPh>
    <rPh sb="8" eb="9">
      <t>ツキ</t>
    </rPh>
    <rPh sb="11" eb="12">
      <t>ニチ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</si>
  <si>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</si>
  <si>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給付決定額</t>
    <rPh sb="0" eb="2">
      <t>キュウフ</t>
    </rPh>
    <rPh sb="2" eb="4">
      <t>ケッテイ</t>
    </rPh>
    <rPh sb="4" eb="5">
      <t>ガク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</si>
  <si>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</si>
  <si>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</si>
  <si>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</si>
  <si>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</si>
  <si>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</si>
  <si>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氏　　名</t>
    <rPh sb="0" eb="1">
      <t>シ</t>
    </rPh>
    <rPh sb="3" eb="4">
      <t>ナ</t>
    </rPh>
    <phoneticPr fontId="1"/>
  </si>
  <si>
    <t>所 属 名</t>
    <rPh sb="0" eb="1">
      <t>ショ</t>
    </rPh>
    <rPh sb="2" eb="3">
      <t>ゾク</t>
    </rPh>
    <rPh sb="4" eb="5">
      <t>メイ</t>
    </rPh>
    <phoneticPr fontId="1"/>
  </si>
  <si>
    <t>会員との続柄</t>
    <rPh sb="0" eb="2">
      <t>カイイン</t>
    </rPh>
    <rPh sb="4" eb="6">
      <t>ゾクガラ</t>
    </rPh>
    <phoneticPr fontId="1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</si>
  <si>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1"/>
  </si>
  <si>
    <t>第１８号様式（第２７条関係）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</si>
  <si>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会員との
続　　柄</t>
    <rPh sb="0" eb="2">
      <t>カイイン</t>
    </rPh>
    <rPh sb="5" eb="6">
      <t>ゾク</t>
    </rPh>
    <rPh sb="8" eb="9">
      <t>エ</t>
    </rPh>
    <phoneticPr fontId="1"/>
  </si>
  <si>
    <t>　　会員と別居の
　　場合の住所</t>
    <rPh sb="2" eb="4">
      <t>カイイン</t>
    </rPh>
    <rPh sb="5" eb="7">
      <t>ベッキョ</t>
    </rPh>
    <rPh sb="11" eb="13">
      <t>バアイ</t>
    </rPh>
    <rPh sb="14" eb="16">
      <t>ジュウショ</t>
    </rPh>
    <phoneticPr fontId="1"/>
  </si>
  <si>
    <t>都・道・府・県</t>
    <phoneticPr fontId="1"/>
  </si>
  <si>
    <t>市・郡</t>
    <rPh sb="0" eb="1">
      <t>シ</t>
    </rPh>
    <rPh sb="2" eb="3">
      <t>グン</t>
    </rPh>
    <phoneticPr fontId="1"/>
  </si>
  <si>
    <t>町・村</t>
    <rPh sb="0" eb="1">
      <t>マチ</t>
    </rPh>
    <rPh sb="2" eb="3">
      <t>ムラ</t>
    </rPh>
    <phoneticPr fontId="1"/>
  </si>
  <si>
    <t>（時　 間　 数）</t>
    <rPh sb="1" eb="2">
      <t>トキ</t>
    </rPh>
    <rPh sb="4" eb="5">
      <t>アイダ</t>
    </rPh>
    <rPh sb="7" eb="8">
      <t>スウ</t>
    </rPh>
    <phoneticPr fontId="1"/>
  </si>
  <si>
    <t>１日単位で取得したとき</t>
    <rPh sb="1" eb="2">
      <t>ニチ</t>
    </rPh>
    <rPh sb="2" eb="4">
      <t>タンイ</t>
    </rPh>
    <rPh sb="5" eb="7">
      <t>シュトク</t>
    </rPh>
    <phoneticPr fontId="1"/>
  </si>
  <si>
    <t>×</t>
    <phoneticPr fontId="1"/>
  </si>
  <si>
    <t>　①</t>
    <phoneticPr fontId="1"/>
  </si>
  <si>
    <t>（給料月額）</t>
    <phoneticPr fontId="1"/>
  </si>
  <si>
    <t>　②</t>
    <phoneticPr fontId="1"/>
  </si>
  <si>
    <t>（給付日額）</t>
    <phoneticPr fontId="1"/>
  </si>
  <si>
    <t>（取得日数）</t>
    <rPh sb="1" eb="3">
      <t>シュトク</t>
    </rPh>
    <rPh sb="3" eb="5">
      <t>ニッスウ</t>
    </rPh>
    <phoneticPr fontId="1"/>
  </si>
  <si>
    <t>日</t>
    <rPh sb="0" eb="1">
      <t>ニチ</t>
    </rPh>
    <phoneticPr fontId="1"/>
  </si>
  <si>
    <t>（共済組合等介護休業給付金）</t>
    <rPh sb="1" eb="3">
      <t>キョウサイ</t>
    </rPh>
    <rPh sb="3" eb="5">
      <t>クミアイ</t>
    </rPh>
    <rPh sb="5" eb="6">
      <t>トウ</t>
    </rPh>
    <rPh sb="6" eb="8">
      <t>カイゴ</t>
    </rPh>
    <rPh sb="8" eb="10">
      <t>キュウギョウ</t>
    </rPh>
    <rPh sb="10" eb="13">
      <t>キュウフキン</t>
    </rPh>
    <phoneticPr fontId="1"/>
  </si>
  <si>
    <t>－</t>
    <phoneticPr fontId="1"/>
  </si>
  <si>
    <t>＝</t>
    <phoneticPr fontId="1"/>
  </si>
  <si>
    <t>×60/100＝</t>
    <phoneticPr fontId="1"/>
  </si>
  <si>
    <t>（取得時間）</t>
    <rPh sb="1" eb="3">
      <t>シュトク</t>
    </rPh>
    <rPh sb="3" eb="5">
      <t>ジカン</t>
    </rPh>
    <phoneticPr fontId="1"/>
  </si>
  <si>
    <t>時間</t>
    <rPh sb="0" eb="2">
      <t>ジカン</t>
    </rPh>
    <phoneticPr fontId="1"/>
  </si>
  <si>
    <t>（注）１ この請求書には、休暇欠勤等処理簿の写を添付してください。</t>
    <rPh sb="13" eb="15">
      <t>キュウカ</t>
    </rPh>
    <rPh sb="15" eb="17">
      <t>ケッキン</t>
    </rPh>
    <rPh sb="17" eb="18">
      <t>トウ</t>
    </rPh>
    <rPh sb="18" eb="20">
      <t>ショリ</t>
    </rPh>
    <rPh sb="20" eb="21">
      <t>ボ</t>
    </rPh>
    <phoneticPr fontId="1"/>
  </si>
  <si>
    <r>
      <t>一般財団法人　</t>
    </r>
    <r>
      <rPr>
        <sz val="14"/>
        <rFont val="ＭＳ 明朝"/>
        <family val="1"/>
        <charset val="128"/>
      </rPr>
      <t>大分県職員互助会理事長</t>
    </r>
    <r>
      <rPr>
        <sz val="11"/>
        <rFont val="ＭＳ 明朝"/>
        <family val="1"/>
        <charset val="128"/>
      </rPr>
      <t>　殿</t>
    </r>
    <rPh sb="0" eb="2">
      <t>イッパン</t>
    </rPh>
    <rPh sb="2" eb="4">
      <t>ザイダン</t>
    </rPh>
    <rPh sb="4" eb="6">
      <t>ホウジン</t>
    </rPh>
    <rPh sb="7" eb="10">
      <t>オオイタケン</t>
    </rPh>
    <rPh sb="10" eb="12">
      <t>ショクイン</t>
    </rPh>
    <rPh sb="12" eb="15">
      <t>ゴジョカイ</t>
    </rPh>
    <rPh sb="15" eb="18">
      <t>リジチョウ</t>
    </rPh>
    <rPh sb="19" eb="20">
      <t>トノ</t>
    </rPh>
    <phoneticPr fontId="1"/>
  </si>
  <si>
    <r>
      <t xml:space="preserve"> 介護休暇又は介護時間の取得日
　 </t>
    </r>
    <r>
      <rPr>
        <sz val="8"/>
        <rFont val="ＭＳ 明朝"/>
        <family val="1"/>
        <charset val="128"/>
      </rPr>
      <t>該当日に○印を付すとるとともに１時間
　　単位で取得したときにはその時間数</t>
    </r>
    <rPh sb="1" eb="3">
      <t>カイゴ</t>
    </rPh>
    <rPh sb="3" eb="5">
      <t>キュウカ</t>
    </rPh>
    <rPh sb="5" eb="6">
      <t>マタ</t>
    </rPh>
    <rPh sb="7" eb="9">
      <t>カイゴ</t>
    </rPh>
    <rPh sb="9" eb="11">
      <t>ジカン</t>
    </rPh>
    <rPh sb="12" eb="15">
      <t>シュトクビ</t>
    </rPh>
    <rPh sb="18" eb="20">
      <t>ガイトウ</t>
    </rPh>
    <rPh sb="20" eb="21">
      <t>ビ</t>
    </rPh>
    <rPh sb="23" eb="24">
      <t>シルシ</t>
    </rPh>
    <rPh sb="25" eb="26">
      <t>フ</t>
    </rPh>
    <rPh sb="34" eb="36">
      <t>ジカン</t>
    </rPh>
    <rPh sb="39" eb="41">
      <t>タンイ</t>
    </rPh>
    <rPh sb="42" eb="44">
      <t>シュトク</t>
    </rPh>
    <rPh sb="52" eb="54">
      <t>ジカン</t>
    </rPh>
    <rPh sb="54" eb="55">
      <t>スウ</t>
    </rPh>
    <phoneticPr fontId="1"/>
  </si>
  <si>
    <r>
      <t xml:space="preserve">（　　年　　月） </t>
    </r>
    <r>
      <rPr>
        <sz val="10"/>
        <rFont val="ＭＳ 明朝"/>
        <family val="1"/>
        <charset val="128"/>
      </rPr>
      <t>1 2 3 4 5 6 7 8 9 10 11 12 13 14 15 16 17 18 19 20 21 22 23 24 25 26 27 28 29 30 31</t>
    </r>
    <phoneticPr fontId="1"/>
  </si>
  <si>
    <t>請求者住所　</t>
    <rPh sb="0" eb="3">
      <t>セイキュウシャ</t>
    </rPh>
    <rPh sb="3" eb="5">
      <t>ジュウショ</t>
    </rPh>
    <phoneticPr fontId="1"/>
  </si>
  <si>
    <t>※請求者が遺族等の場合のみ記入（会員本人が請求する場合は記入不要）</t>
  </si>
  <si>
    <t>請求者氏名</t>
    <phoneticPr fontId="1"/>
  </si>
  <si>
    <t>（記入しないで
　ください）</t>
    <rPh sb="1" eb="3">
      <t>キニュウ</t>
    </rPh>
    <phoneticPr fontId="1"/>
  </si>
  <si>
    <t>介 護 休 暇 給 付 金 請 求 書</t>
    <rPh sb="0" eb="1">
      <t>スケ</t>
    </rPh>
    <rPh sb="2" eb="3">
      <t>マモル</t>
    </rPh>
    <rPh sb="4" eb="5">
      <t>キュウ</t>
    </rPh>
    <rPh sb="6" eb="7">
      <t>ヒマ</t>
    </rPh>
    <rPh sb="8" eb="9">
      <t>キュウ</t>
    </rPh>
    <rPh sb="10" eb="11">
      <t>ツキ</t>
    </rPh>
    <rPh sb="12" eb="13">
      <t>カネ</t>
    </rPh>
    <rPh sb="14" eb="15">
      <t>ショウ</t>
    </rPh>
    <rPh sb="16" eb="17">
      <t>モトム</t>
    </rPh>
    <rPh sb="18" eb="19">
      <t>ショ</t>
    </rPh>
    <phoneticPr fontId="1"/>
  </si>
  <si>
    <r>
      <t>会員番号
(</t>
    </r>
    <r>
      <rPr>
        <sz val="9"/>
        <rFont val="ＭＳ 明朝"/>
        <family val="1"/>
        <charset val="128"/>
      </rPr>
      <t>職員番号)</t>
    </r>
    <rPh sb="0" eb="2">
      <t>カイイン</t>
    </rPh>
    <rPh sb="2" eb="4">
      <t>バンゴウ</t>
    </rPh>
    <rPh sb="6" eb="8">
      <t>ショクイン</t>
    </rPh>
    <rPh sb="8" eb="10">
      <t>バンゴウ</t>
    </rPh>
    <phoneticPr fontId="1"/>
  </si>
  <si>
    <t>（給付日額）</t>
    <rPh sb="1" eb="3">
      <t>キュウフ</t>
    </rPh>
    <rPh sb="3" eb="4">
      <t>ニチ</t>
    </rPh>
    <phoneticPr fontId="1"/>
  </si>
  <si>
    <t>（請求金額）</t>
    <rPh sb="1" eb="3">
      <t>セイキュウ</t>
    </rPh>
    <rPh sb="3" eb="5">
      <t>キンガク</t>
    </rPh>
    <phoneticPr fontId="1"/>
  </si>
  <si>
    <t>41</t>
    <phoneticPr fontId="1"/>
  </si>
  <si>
    <t>÷</t>
    <phoneticPr fontId="1"/>
  </si>
  <si>
    <t>（給付時間額）</t>
    <rPh sb="1" eb="3">
      <t>キュウフ</t>
    </rPh>
    <rPh sb="3" eb="6">
      <t>ジカンガク</t>
    </rPh>
    <phoneticPr fontId="1"/>
  </si>
  <si>
    <t>(給料日額)</t>
    <rPh sb="3" eb="4">
      <t>ニチ</t>
    </rPh>
    <phoneticPr fontId="1"/>
  </si>
  <si>
    <t>(一日の所定勤務時間)</t>
    <rPh sb="1" eb="3">
      <t>イチニチ</t>
    </rPh>
    <rPh sb="4" eb="6">
      <t>ショテイ</t>
    </rPh>
    <rPh sb="6" eb="8">
      <t>キンム</t>
    </rPh>
    <rPh sb="8" eb="10">
      <t>ジカン</t>
    </rPh>
    <phoneticPr fontId="1"/>
  </si>
  <si>
    <t>（給付時間額）</t>
    <rPh sb="1" eb="3">
      <t>キュウフ</t>
    </rPh>
    <rPh sb="3" eb="5">
      <t>ジカン</t>
    </rPh>
    <phoneticPr fontId="1"/>
  </si>
  <si>
    <t>(給料月額)</t>
    <rPh sb="3" eb="4">
      <t>ツキ</t>
    </rPh>
    <phoneticPr fontId="1"/>
  </si>
  <si>
    <t>×12か月</t>
    <rPh sb="4" eb="5">
      <t>ツキ</t>
    </rPh>
    <phoneticPr fontId="1"/>
  </si>
  <si>
    <t>＊日額の報酬を受ける会計年度任用職員等</t>
    <rPh sb="1" eb="3">
      <t>ニチガク</t>
    </rPh>
    <rPh sb="4" eb="6">
      <t>ホウシュウ</t>
    </rPh>
    <rPh sb="7" eb="8">
      <t>ウ</t>
    </rPh>
    <rPh sb="10" eb="12">
      <t>カイケイ</t>
    </rPh>
    <rPh sb="12" eb="14">
      <t>ネンド</t>
    </rPh>
    <rPh sb="14" eb="16">
      <t>ニンヨウ</t>
    </rPh>
    <rPh sb="16" eb="18">
      <t>ショクイン</t>
    </rPh>
    <rPh sb="18" eb="19">
      <t>トウ</t>
    </rPh>
    <phoneticPr fontId="1"/>
  </si>
  <si>
    <t>要介護者氏名</t>
    <rPh sb="0" eb="4">
      <t>ヨウカイゴシャ</t>
    </rPh>
    <rPh sb="4" eb="6">
      <t>シメイ</t>
    </rPh>
    <phoneticPr fontId="1"/>
  </si>
  <si>
    <t>×1/22×60/100＝</t>
    <phoneticPr fontId="1"/>
  </si>
  <si>
    <t>　　　（給料日額）</t>
    <rPh sb="6" eb="7">
      <t>ニチ</t>
    </rPh>
    <phoneticPr fontId="1"/>
  </si>
  <si>
    <t xml:space="preserve">円 </t>
    <rPh sb="0" eb="1">
      <t>エン</t>
    </rPh>
    <phoneticPr fontId="1"/>
  </si>
  <si>
    <t xml:space="preserve"> ×60/100＝</t>
    <phoneticPr fontId="1"/>
  </si>
  <si>
    <t>１時間単位で取得したとき</t>
    <phoneticPr fontId="1"/>
  </si>
  <si>
    <t>①</t>
    <phoneticPr fontId="1"/>
  </si>
  <si>
    <t>②</t>
    <phoneticPr fontId="1"/>
  </si>
  <si>
    <t>×60/100＝</t>
  </si>
  <si>
    <r>
      <t>38.75</t>
    </r>
    <r>
      <rPr>
        <sz val="9"/>
        <rFont val="ＭＳ 明朝"/>
        <family val="1"/>
        <charset val="128"/>
      </rPr>
      <t>時間</t>
    </r>
    <r>
      <rPr>
        <sz val="10"/>
        <rFont val="ＭＳ 明朝"/>
        <family val="1"/>
        <charset val="128"/>
      </rPr>
      <t>×52</t>
    </r>
    <r>
      <rPr>
        <sz val="9"/>
        <rFont val="ＭＳ 明朝"/>
        <family val="1"/>
        <charset val="128"/>
      </rPr>
      <t>週</t>
    </r>
    <r>
      <rPr>
        <sz val="10"/>
        <rFont val="ＭＳ 明朝"/>
        <family val="1"/>
        <charset val="128"/>
      </rPr>
      <t>－7.75</t>
    </r>
    <r>
      <rPr>
        <sz val="9"/>
        <rFont val="ＭＳ 明朝"/>
        <family val="1"/>
        <charset val="128"/>
      </rPr>
      <t>時間</t>
    </r>
    <r>
      <rPr>
        <sz val="10"/>
        <rFont val="ＭＳ 明朝"/>
        <family val="1"/>
        <charset val="128"/>
      </rPr>
      <t>×　　</t>
    </r>
    <r>
      <rPr>
        <sz val="9"/>
        <rFont val="ＭＳ 明朝"/>
        <family val="1"/>
        <charset val="128"/>
      </rPr>
      <t>日</t>
    </r>
    <rPh sb="16" eb="18">
      <t>ジカン</t>
    </rPh>
    <phoneticPr fontId="1"/>
  </si>
  <si>
    <t>年　　月　　日　</t>
    <rPh sb="0" eb="1">
      <t>ネン</t>
    </rPh>
    <rPh sb="3" eb="4">
      <t>ツキ</t>
    </rPh>
    <rPh sb="6" eb="7">
      <t>ニチ</t>
    </rPh>
    <phoneticPr fontId="1"/>
  </si>
  <si>
    <t>生</t>
    <phoneticPr fontId="1"/>
  </si>
  <si>
    <t>【介護休暇給付金 計算書】</t>
    <rPh sb="1" eb="3">
      <t>カイゴ</t>
    </rPh>
    <rPh sb="3" eb="5">
      <t>キュウカ</t>
    </rPh>
    <rPh sb="5" eb="8">
      <t>キュウフキン</t>
    </rPh>
    <rPh sb="9" eb="12">
      <t>ケイサンショ</t>
    </rPh>
    <phoneticPr fontId="13"/>
  </si>
  <si>
    <t>○</t>
    <phoneticPr fontId="13"/>
  </si>
  <si>
    <t>１日単位で取得したとき</t>
    <rPh sb="1" eb="2">
      <t>ニチ</t>
    </rPh>
    <rPh sb="2" eb="4">
      <t>タンイ</t>
    </rPh>
    <rPh sb="5" eb="7">
      <t>シュトク</t>
    </rPh>
    <phoneticPr fontId="13"/>
  </si>
  <si>
    <t>（給料月額）</t>
    <rPh sb="1" eb="3">
      <t>キュウリョウ</t>
    </rPh>
    <rPh sb="3" eb="5">
      <t>ゲツガク</t>
    </rPh>
    <phoneticPr fontId="13"/>
  </si>
  <si>
    <t>（給料日額）</t>
    <rPh sb="1" eb="3">
      <t>キュウリョウ</t>
    </rPh>
    <rPh sb="4" eb="5">
      <t>ガク</t>
    </rPh>
    <phoneticPr fontId="13"/>
  </si>
  <si>
    <t>検算</t>
    <rPh sb="0" eb="2">
      <t>ケンザン</t>
    </rPh>
    <phoneticPr fontId="13"/>
  </si>
  <si>
    <t>部分に直接数値入力</t>
    <rPh sb="0" eb="2">
      <t>ブブン</t>
    </rPh>
    <rPh sb="3" eb="5">
      <t>チョクセツ</t>
    </rPh>
    <rPh sb="5" eb="7">
      <t>スウチ</t>
    </rPh>
    <rPh sb="7" eb="9">
      <t>ニュウリョク</t>
    </rPh>
    <phoneticPr fontId="13"/>
  </si>
  <si>
    <t>円</t>
    <rPh sb="0" eb="1">
      <t>エン</t>
    </rPh>
    <phoneticPr fontId="13"/>
  </si>
  <si>
    <t>×</t>
    <phoneticPr fontId="13"/>
  </si>
  <si>
    <t>／</t>
    <phoneticPr fontId="13"/>
  </si>
  <si>
    <t>＝</t>
    <phoneticPr fontId="13"/>
  </si>
  <si>
    <t>（１円未満切り捨て）</t>
    <rPh sb="2" eb="6">
      <t>エンミマンキ</t>
    </rPh>
    <rPh sb="7" eb="8">
      <t>ス</t>
    </rPh>
    <phoneticPr fontId="13"/>
  </si>
  <si>
    <t>（給付日額）</t>
    <rPh sb="1" eb="3">
      <t>キュウフ</t>
    </rPh>
    <rPh sb="3" eb="5">
      <t>ニチガク</t>
    </rPh>
    <rPh sb="4" eb="5">
      <t>ガク</t>
    </rPh>
    <phoneticPr fontId="13"/>
  </si>
  <si>
    <t>（１円未満四捨五入）</t>
    <rPh sb="2" eb="3">
      <t>エン</t>
    </rPh>
    <rPh sb="3" eb="5">
      <t>ミマン</t>
    </rPh>
    <rPh sb="5" eb="9">
      <t>シシャゴニュウ</t>
    </rPh>
    <phoneticPr fontId="13"/>
  </si>
  <si>
    <t>（取得日数）</t>
    <rPh sb="1" eb="3">
      <t>シュトク</t>
    </rPh>
    <rPh sb="3" eb="5">
      <t>ニッスウ</t>
    </rPh>
    <phoneticPr fontId="13"/>
  </si>
  <si>
    <t>（共済組合等介護休業給付金）</t>
    <rPh sb="1" eb="3">
      <t>キョウサイ</t>
    </rPh>
    <rPh sb="3" eb="5">
      <t>クミアイ</t>
    </rPh>
    <rPh sb="5" eb="6">
      <t>トウ</t>
    </rPh>
    <rPh sb="6" eb="8">
      <t>カイゴ</t>
    </rPh>
    <rPh sb="8" eb="10">
      <t>キュウギョウ</t>
    </rPh>
    <rPh sb="10" eb="13">
      <t>キュウフキン</t>
    </rPh>
    <phoneticPr fontId="13"/>
  </si>
  <si>
    <t>（請求金額）</t>
    <rPh sb="1" eb="3">
      <t>セイキュウ</t>
    </rPh>
    <rPh sb="3" eb="5">
      <t>キンガク</t>
    </rPh>
    <rPh sb="5" eb="6">
      <t>ニチガク</t>
    </rPh>
    <phoneticPr fontId="13"/>
  </si>
  <si>
    <t>　　</t>
    <phoneticPr fontId="13"/>
  </si>
  <si>
    <t>日</t>
    <rPh sb="0" eb="1">
      <t>ニチ</t>
    </rPh>
    <phoneticPr fontId="13"/>
  </si>
  <si>
    <t>－</t>
    <phoneticPr fontId="13"/>
  </si>
  <si>
    <r>
      <t>↑</t>
    </r>
    <r>
      <rPr>
        <sz val="8"/>
        <color theme="1"/>
        <rFont val="ＭＳ 明朝"/>
        <family val="1"/>
        <charset val="128"/>
      </rPr>
      <t>マイナスのときは０円</t>
    </r>
    <rPh sb="10" eb="11">
      <t>エン</t>
    </rPh>
    <phoneticPr fontId="13"/>
  </si>
  <si>
    <t>１時間単位で取得したとき</t>
    <rPh sb="1" eb="3">
      <t>ジカン</t>
    </rPh>
    <rPh sb="3" eb="5">
      <t>タンイ</t>
    </rPh>
    <rPh sb="6" eb="8">
      <t>シュトク</t>
    </rPh>
    <phoneticPr fontId="13"/>
  </si>
  <si>
    <t>（給料時間額）</t>
    <rPh sb="1" eb="3">
      <t>キュウリョウ</t>
    </rPh>
    <rPh sb="3" eb="5">
      <t>ジカン</t>
    </rPh>
    <rPh sb="5" eb="6">
      <t>ガク</t>
    </rPh>
    <phoneticPr fontId="13"/>
  </si>
  <si>
    <t xml:space="preserve">
円</t>
    <phoneticPr fontId="13"/>
  </si>
  <si>
    <t>か月</t>
    <rPh sb="1" eb="2">
      <t>ゲツ</t>
    </rPh>
    <phoneticPr fontId="13"/>
  </si>
  <si>
    <t>時間</t>
    <rPh sb="0" eb="2">
      <t>ジカン</t>
    </rPh>
    <phoneticPr fontId="13"/>
  </si>
  <si>
    <t>週</t>
    <rPh sb="0" eb="1">
      <t>シュウ</t>
    </rPh>
    <phoneticPr fontId="13"/>
  </si>
  <si>
    <t>（１日の所定勤務時間）</t>
    <rPh sb="2" eb="3">
      <t>ニチ</t>
    </rPh>
    <rPh sb="4" eb="6">
      <t>ショテイ</t>
    </rPh>
    <rPh sb="6" eb="8">
      <t>キンム</t>
    </rPh>
    <rPh sb="8" eb="10">
      <t>ジカン</t>
    </rPh>
    <phoneticPr fontId="13"/>
  </si>
  <si>
    <t>÷</t>
    <phoneticPr fontId="13"/>
  </si>
  <si>
    <t>時間</t>
    <rPh sb="0" eb="1">
      <t>ジカン</t>
    </rPh>
    <phoneticPr fontId="13"/>
  </si>
  <si>
    <t>（給付時間額）</t>
    <rPh sb="1" eb="3">
      <t>キュウフ</t>
    </rPh>
    <rPh sb="3" eb="6">
      <t>ジカンガク</t>
    </rPh>
    <rPh sb="6" eb="7">
      <t>ニチガク</t>
    </rPh>
    <phoneticPr fontId="13"/>
  </si>
  <si>
    <t>（取得時間数）</t>
    <rPh sb="1" eb="3">
      <t>シュトク</t>
    </rPh>
    <rPh sb="3" eb="6">
      <t>ジカンスウ</t>
    </rPh>
    <phoneticPr fontId="13"/>
  </si>
  <si>
    <t>（一日の所定勤務時間）</t>
    <rPh sb="1" eb="3">
      <t>イチニチ</t>
    </rPh>
    <rPh sb="4" eb="6">
      <t>ショテイ</t>
    </rPh>
    <rPh sb="6" eb="8">
      <t>キンム</t>
    </rPh>
    <rPh sb="8" eb="10">
      <t>ジカン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</si>
</sst>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11"/>
      <color theme="1"/>
      <name val="ＭＳ ゴシック"/>
      <family val="2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Border="1">
      <alignment vertical="center"/>
    </xf>
    <xf numFmtId="49" fontId="3" fillId="0" borderId="7" xfId="0" applyNumberFormat="1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49" fontId="3" fillId="0" borderId="20" xfId="0" applyNumberFormat="1" applyFont="1" applyFill="1" applyBorder="1">
      <alignment vertical="center"/>
    </xf>
    <xf numFmtId="49" fontId="3" fillId="0" borderId="24" xfId="0" applyNumberFormat="1" applyFont="1" applyFill="1" applyBorder="1">
      <alignment vertical="center"/>
    </xf>
    <xf numFmtId="49" fontId="3" fillId="0" borderId="21" xfId="0" applyNumberFormat="1" applyFont="1" applyFill="1" applyBorder="1">
      <alignment vertical="center"/>
    </xf>
    <xf numFmtId="49" fontId="3" fillId="0" borderId="25" xfId="0" applyNumberFormat="1" applyFont="1" applyFill="1" applyBorder="1">
      <alignment vertical="center"/>
    </xf>
    <xf numFmtId="49" fontId="3" fillId="0" borderId="23" xfId="0" applyNumberFormat="1" applyFont="1" applyFill="1" applyBorder="1">
      <alignment vertical="center"/>
    </xf>
    <xf numFmtId="49" fontId="3" fillId="0" borderId="26" xfId="0" applyNumberFormat="1" applyFont="1" applyFill="1" applyBorder="1">
      <alignment vertical="center"/>
    </xf>
    <xf numFmtId="49" fontId="3" fillId="0" borderId="27" xfId="0" applyNumberFormat="1" applyFont="1" applyFill="1" applyBorder="1">
      <alignment vertical="center"/>
    </xf>
    <xf numFmtId="49" fontId="3" fillId="0" borderId="28" xfId="0" applyNumberFormat="1" applyFont="1" applyFill="1" applyBorder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vertical="center"/>
    </xf>
    <xf numFmtId="49" fontId="3" fillId="0" borderId="17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/>
    </xf>
    <xf numFmtId="49" fontId="5" fillId="0" borderId="0" xfId="0" applyNumberFormat="1" applyFont="1" applyFill="1" applyBorder="1">
      <alignment vertical="center"/>
    </xf>
    <xf numFmtId="49" fontId="5" fillId="0" borderId="0" xfId="0" applyNumberFormat="1" applyFont="1" applyFill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49" fontId="4" fillId="0" borderId="2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24" xfId="0" applyNumberFormat="1" applyFont="1" applyFill="1" applyBorder="1" applyAlignment="1">
      <alignment vertical="center"/>
    </xf>
    <xf numFmtId="49" fontId="4" fillId="0" borderId="0" xfId="0" applyNumberFormat="1" applyFont="1" applyFill="1">
      <alignment vertical="center"/>
    </xf>
    <xf numFmtId="49" fontId="4" fillId="0" borderId="24" xfId="0" applyNumberFormat="1" applyFont="1" applyFill="1" applyBorder="1">
      <alignment vertical="center"/>
    </xf>
    <xf numFmtId="49" fontId="4" fillId="0" borderId="21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7" xfId="0" applyNumberFormat="1" applyFont="1" applyFill="1" applyBorder="1">
      <alignment vertical="center"/>
    </xf>
    <xf numFmtId="49" fontId="4" fillId="0" borderId="25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4" fillId="0" borderId="0" xfId="0" quotePrefix="1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/>
    <xf numFmtId="49" fontId="4" fillId="0" borderId="20" xfId="0" applyNumberFormat="1" applyFont="1" applyFill="1" applyBorder="1" applyAlignment="1"/>
    <xf numFmtId="49" fontId="9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4" xfId="0" applyNumberFormat="1" applyFont="1" applyFill="1" applyBorder="1" applyAlignment="1"/>
    <xf numFmtId="49" fontId="4" fillId="0" borderId="24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38" fontId="12" fillId="0" borderId="0" xfId="2" applyFont="1" applyAlignment="1"/>
    <xf numFmtId="38" fontId="14" fillId="0" borderId="0" xfId="2" applyFont="1" applyAlignment="1"/>
    <xf numFmtId="38" fontId="14" fillId="0" borderId="0" xfId="2" applyFont="1" applyBorder="1" applyAlignment="1"/>
    <xf numFmtId="38" fontId="12" fillId="0" borderId="0" xfId="2" applyFont="1" applyAlignment="1">
      <alignment horizontal="center"/>
    </xf>
    <xf numFmtId="38" fontId="15" fillId="0" borderId="0" xfId="2" applyFont="1" applyAlignment="1"/>
    <xf numFmtId="38" fontId="15" fillId="0" borderId="0" xfId="2" applyFont="1" applyAlignment="1">
      <alignment horizontal="center"/>
    </xf>
    <xf numFmtId="38" fontId="16" fillId="0" borderId="0" xfId="2" applyFont="1" applyAlignment="1"/>
    <xf numFmtId="38" fontId="15" fillId="2" borderId="0" xfId="2" applyFont="1" applyFill="1" applyAlignment="1"/>
    <xf numFmtId="38" fontId="17" fillId="0" borderId="0" xfId="2" applyFont="1" applyAlignment="1"/>
    <xf numFmtId="38" fontId="15" fillId="0" borderId="0" xfId="2" applyFont="1" applyFill="1" applyAlignment="1">
      <alignment horizontal="left"/>
    </xf>
    <xf numFmtId="38" fontId="14" fillId="0" borderId="0" xfId="2" quotePrefix="1" applyFont="1" applyAlignment="1">
      <alignment horizontal="center"/>
    </xf>
    <xf numFmtId="38" fontId="14" fillId="0" borderId="0" xfId="2" quotePrefix="1" applyFont="1" applyAlignment="1"/>
    <xf numFmtId="38" fontId="14" fillId="0" borderId="0" xfId="2" applyFont="1" applyFill="1" applyAlignment="1"/>
    <xf numFmtId="38" fontId="15" fillId="0" borderId="0" xfId="2" applyFont="1" applyFill="1" applyAlignment="1">
      <alignment horizontal="center"/>
    </xf>
    <xf numFmtId="38" fontId="17" fillId="0" borderId="0" xfId="2" applyFont="1" applyAlignment="1">
      <alignment horizontal="center"/>
    </xf>
    <xf numFmtId="38" fontId="14" fillId="2" borderId="0" xfId="2" applyFont="1" applyFill="1" applyAlignment="1"/>
    <xf numFmtId="38" fontId="15" fillId="0" borderId="31" xfId="2" applyFont="1" applyFill="1" applyBorder="1" applyAlignment="1">
      <alignment horizontal="left"/>
    </xf>
    <xf numFmtId="38" fontId="14" fillId="0" borderId="0" xfId="2" applyFont="1" applyBorder="1" applyAlignment="1">
      <alignment horizontal="center"/>
    </xf>
    <xf numFmtId="38" fontId="15" fillId="0" borderId="0" xfId="2" applyFont="1" applyFill="1" applyBorder="1" applyAlignment="1">
      <alignment horizontal="left"/>
    </xf>
    <xf numFmtId="38" fontId="14" fillId="0" borderId="0" xfId="2" applyFont="1" applyAlignment="1">
      <alignment vertical="center"/>
    </xf>
    <xf numFmtId="38" fontId="14" fillId="0" borderId="7" xfId="2" applyFont="1" applyFill="1" applyBorder="1" applyAlignment="1">
      <alignment vertical="center"/>
    </xf>
    <xf numFmtId="38" fontId="15" fillId="0" borderId="7" xfId="2" applyFont="1" applyBorder="1" applyAlignment="1">
      <alignment vertical="center" wrapText="1"/>
    </xf>
    <xf numFmtId="38" fontId="14" fillId="0" borderId="7" xfId="2" quotePrefix="1" applyFont="1" applyBorder="1" applyAlignment="1">
      <alignment horizontal="center"/>
    </xf>
    <xf numFmtId="38" fontId="14" fillId="0" borderId="7" xfId="2" applyFont="1" applyBorder="1" applyAlignment="1"/>
    <xf numFmtId="38" fontId="15" fillId="0" borderId="7" xfId="2" applyFont="1" applyBorder="1" applyAlignment="1"/>
    <xf numFmtId="38" fontId="14" fillId="0" borderId="7" xfId="2" applyFont="1" applyBorder="1" applyAlignment="1">
      <alignment vertical="center"/>
    </xf>
    <xf numFmtId="38" fontId="14" fillId="0" borderId="0" xfId="2" quotePrefix="1" applyFont="1" applyAlignment="1">
      <alignment horizontal="center" vertical="center"/>
    </xf>
    <xf numFmtId="38" fontId="12" fillId="0" borderId="0" xfId="2" quotePrefix="1" applyFont="1" applyAlignment="1">
      <alignment vertical="center"/>
    </xf>
    <xf numFmtId="40" fontId="18" fillId="0" borderId="0" xfId="2" applyNumberFormat="1" applyFont="1" applyAlignment="1">
      <alignment shrinkToFit="1"/>
    </xf>
    <xf numFmtId="38" fontId="19" fillId="0" borderId="0" xfId="2" applyFont="1" applyAlignment="1"/>
    <xf numFmtId="38" fontId="12" fillId="0" borderId="0" xfId="2" applyFont="1" applyAlignment="1">
      <alignment vertical="center"/>
    </xf>
    <xf numFmtId="38" fontId="18" fillId="2" borderId="0" xfId="2" applyFont="1" applyFill="1" applyAlignment="1"/>
    <xf numFmtId="40" fontId="14" fillId="0" borderId="0" xfId="2" applyNumberFormat="1" applyFont="1" applyBorder="1" applyAlignment="1">
      <alignment horizontal="center"/>
    </xf>
    <xf numFmtId="38" fontId="14" fillId="0" borderId="0" xfId="2" applyFont="1" applyAlignment="1">
      <alignment horizontal="center" vertical="center"/>
    </xf>
    <xf numFmtId="38" fontId="15" fillId="0" borderId="0" xfId="2" applyFont="1" applyAlignment="1">
      <alignment horizontal="center" vertical="center"/>
    </xf>
    <xf numFmtId="38" fontId="15" fillId="0" borderId="0" xfId="2" applyFont="1" applyAlignment="1">
      <alignment horizontal="left"/>
    </xf>
    <xf numFmtId="38" fontId="15" fillId="0" borderId="0" xfId="2" quotePrefix="1" applyFont="1" applyAlignment="1">
      <alignment horizontal="center"/>
    </xf>
    <xf numFmtId="38" fontId="15" fillId="0" borderId="0" xfId="2" applyFont="1" applyFill="1" applyAlignment="1"/>
    <xf numFmtId="38" fontId="14" fillId="0" borderId="0" xfId="2" quotePrefix="1" applyFont="1" applyFill="1" applyAlignment="1">
      <alignment horizontal="center"/>
    </xf>
    <xf numFmtId="38" fontId="14" fillId="0" borderId="0" xfId="2" quotePrefix="1" applyFont="1" applyFill="1" applyAlignment="1"/>
    <xf numFmtId="38" fontId="17" fillId="0" borderId="0" xfId="2" applyFont="1" applyFill="1" applyAlignment="1"/>
    <xf numFmtId="38" fontId="14" fillId="0" borderId="0" xfId="2" applyFont="1" applyAlignment="1">
      <alignment horizontal="center"/>
    </xf>
    <xf numFmtId="38" fontId="14" fillId="0" borderId="0" xfId="2" applyFont="1" applyFill="1" applyAlignment="1">
      <alignment horizont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24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left" vertical="center"/>
    </xf>
    <xf numFmtId="38" fontId="14" fillId="2" borderId="0" xfId="2" applyFont="1" applyFill="1" applyAlignment="1">
      <alignment horizontal="center"/>
    </xf>
    <xf numFmtId="38" fontId="14" fillId="0" borderId="0" xfId="2" applyFont="1" applyAlignment="1">
      <alignment horizontal="center"/>
    </xf>
    <xf numFmtId="38" fontId="15" fillId="0" borderId="0" xfId="2" applyFont="1" applyAlignment="1">
      <alignment horizontal="center"/>
    </xf>
    <xf numFmtId="38" fontId="14" fillId="6" borderId="0" xfId="2" applyFont="1" applyFill="1" applyAlignment="1">
      <alignment horizontal="center"/>
    </xf>
    <xf numFmtId="38" fontId="14" fillId="0" borderId="29" xfId="2" applyFont="1" applyBorder="1" applyAlignment="1">
      <alignment horizontal="center"/>
    </xf>
    <xf numFmtId="38" fontId="14" fillId="0" borderId="30" xfId="2" applyFont="1" applyBorder="1" applyAlignment="1">
      <alignment horizontal="center"/>
    </xf>
    <xf numFmtId="40" fontId="15" fillId="0" borderId="0" xfId="2" applyNumberFormat="1" applyFont="1" applyAlignment="1">
      <alignment horizontal="center"/>
    </xf>
    <xf numFmtId="40" fontId="14" fillId="2" borderId="0" xfId="2" applyNumberFormat="1" applyFont="1" applyFill="1" applyAlignment="1">
      <alignment horizontal="center"/>
    </xf>
    <xf numFmtId="38" fontId="14" fillId="5" borderId="0" xfId="2" applyFont="1" applyFill="1" applyAlignment="1">
      <alignment horizontal="center"/>
    </xf>
    <xf numFmtId="38" fontId="14" fillId="2" borderId="7" xfId="2" applyFont="1" applyFill="1" applyBorder="1" applyAlignment="1">
      <alignment horizontal="center" vertical="center"/>
    </xf>
    <xf numFmtId="38" fontId="14" fillId="0" borderId="0" xfId="2" quotePrefix="1" applyFont="1" applyAlignment="1">
      <alignment horizontal="center" vertical="center"/>
    </xf>
    <xf numFmtId="38" fontId="14" fillId="0" borderId="0" xfId="2" applyFont="1" applyAlignment="1">
      <alignment horizontal="center" vertical="center"/>
    </xf>
    <xf numFmtId="38" fontId="14" fillId="5" borderId="0" xfId="2" applyFont="1" applyFill="1" applyAlignment="1">
      <alignment horizontal="center" vertical="center"/>
    </xf>
    <xf numFmtId="38" fontId="15" fillId="0" borderId="0" xfId="2" applyFont="1" applyAlignment="1">
      <alignment horizontal="center" vertical="center"/>
    </xf>
    <xf numFmtId="40" fontId="14" fillId="0" borderId="0" xfId="2" applyNumberFormat="1" applyFont="1" applyBorder="1" applyAlignment="1">
      <alignment horizontal="center"/>
    </xf>
    <xf numFmtId="38" fontId="14" fillId="4" borderId="0" xfId="2" applyFont="1" applyFill="1" applyAlignment="1">
      <alignment horizontal="center"/>
    </xf>
    <xf numFmtId="38" fontId="14" fillId="3" borderId="0" xfId="2" applyFont="1" applyFill="1" applyAlignment="1">
      <alignment horizontal="center"/>
    </xf>
    <xf numFmtId="40" fontId="14" fillId="2" borderId="0" xfId="2" quotePrefix="1" applyNumberFormat="1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01"/>
  <sheetViews>
    <sheetView showGridLines="0" tabSelected="1" zoomScaleNormal="100" workbookViewId="0">
      <selection activeCell="AZ3" sqref="AZ3"/>
    </sheetView>
  </sheetViews>
  <sheetFormatPr defaultRowHeight="13.5"/>
  <cols>
    <col min="1" max="1" width="3" style="1" customWidth="1"/>
    <col min="2" max="37" width="2.625" style="1" customWidth="1"/>
    <col min="38" max="38" width="3.125" style="1" customWidth="1"/>
    <col min="39" max="70" width="2.625" style="1" customWidth="1"/>
    <col min="71" max="16384" width="9" style="1"/>
  </cols>
  <sheetData>
    <row r="1" spans="1:50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</row>
    <row r="2" spans="1:50" ht="14.1" customHeight="1" thickBot="1">
      <c r="C2" s="1" t="s">
        <v>13</v>
      </c>
    </row>
    <row r="3" spans="1:50" ht="14.1" customHeight="1">
      <c r="A3" s="1">
        <v>1</v>
      </c>
      <c r="C3" s="126" t="s">
        <v>42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 t="s">
        <v>3</v>
      </c>
      <c r="W3" s="133"/>
      <c r="X3" s="133"/>
      <c r="Y3" s="133"/>
      <c r="Z3" s="133"/>
      <c r="AA3" s="19"/>
      <c r="AB3" s="20"/>
      <c r="AC3" s="20"/>
      <c r="AD3" s="21" t="s">
        <v>5</v>
      </c>
      <c r="AE3" s="19"/>
      <c r="AF3" s="20"/>
      <c r="AG3" s="20"/>
      <c r="AH3" s="21" t="s">
        <v>8</v>
      </c>
      <c r="AI3" s="19"/>
      <c r="AJ3" s="20"/>
      <c r="AK3" s="20"/>
      <c r="AL3" s="21" t="s">
        <v>7</v>
      </c>
      <c r="AM3" s="19"/>
      <c r="AN3" s="20"/>
      <c r="AO3" s="20"/>
      <c r="AP3" s="21" t="s">
        <v>6</v>
      </c>
      <c r="AQ3" s="19"/>
      <c r="AR3" s="20"/>
      <c r="AS3" s="20"/>
      <c r="AT3" s="21" t="s">
        <v>5</v>
      </c>
      <c r="AU3" s="19"/>
      <c r="AV3" s="20"/>
      <c r="AW3" s="20"/>
      <c r="AX3" s="22" t="s">
        <v>4</v>
      </c>
    </row>
    <row r="4" spans="1:50" ht="12" customHeight="1">
      <c r="A4" s="1">
        <v>2</v>
      </c>
      <c r="C4" s="128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1"/>
      <c r="W4" s="105"/>
      <c r="X4" s="105"/>
      <c r="Y4" s="105"/>
      <c r="Z4" s="105"/>
      <c r="AA4" s="104"/>
      <c r="AB4" s="105"/>
      <c r="AC4" s="105"/>
      <c r="AD4" s="106"/>
      <c r="AE4" s="104"/>
      <c r="AF4" s="105"/>
      <c r="AG4" s="105"/>
      <c r="AH4" s="106"/>
      <c r="AI4" s="104"/>
      <c r="AJ4" s="105"/>
      <c r="AK4" s="105"/>
      <c r="AL4" s="106"/>
      <c r="AM4" s="104"/>
      <c r="AN4" s="105"/>
      <c r="AO4" s="105"/>
      <c r="AP4" s="106"/>
      <c r="AQ4" s="104"/>
      <c r="AR4" s="105"/>
      <c r="AS4" s="105"/>
      <c r="AT4" s="106"/>
      <c r="AU4" s="104"/>
      <c r="AV4" s="105"/>
      <c r="AW4" s="105"/>
      <c r="AX4" s="107"/>
    </row>
    <row r="5" spans="1:50" ht="9.9499999999999993" customHeight="1">
      <c r="A5" s="1">
        <v>3</v>
      </c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1"/>
      <c r="W5" s="105"/>
      <c r="X5" s="105"/>
      <c r="Y5" s="105"/>
      <c r="Z5" s="105"/>
      <c r="AA5" s="104"/>
      <c r="AB5" s="105"/>
      <c r="AC5" s="105"/>
      <c r="AD5" s="106"/>
      <c r="AE5" s="104"/>
      <c r="AF5" s="105"/>
      <c r="AG5" s="105"/>
      <c r="AH5" s="106"/>
      <c r="AI5" s="104"/>
      <c r="AJ5" s="105"/>
      <c r="AK5" s="105"/>
      <c r="AL5" s="106"/>
      <c r="AM5" s="104"/>
      <c r="AN5" s="105"/>
      <c r="AO5" s="105"/>
      <c r="AP5" s="106"/>
      <c r="AQ5" s="104"/>
      <c r="AR5" s="105"/>
      <c r="AS5" s="105"/>
      <c r="AT5" s="106"/>
      <c r="AU5" s="104"/>
      <c r="AV5" s="105"/>
      <c r="AW5" s="105"/>
      <c r="AX5" s="107"/>
    </row>
    <row r="6" spans="1:50" ht="12" customHeight="1">
      <c r="A6" s="1">
        <v>4</v>
      </c>
      <c r="C6" s="128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08" t="s">
        <v>41</v>
      </c>
      <c r="W6" s="109"/>
      <c r="X6" s="109"/>
      <c r="Y6" s="109"/>
      <c r="Z6" s="109"/>
      <c r="AA6" s="104"/>
      <c r="AB6" s="105"/>
      <c r="AC6" s="105"/>
      <c r="AD6" s="106"/>
      <c r="AE6" s="104"/>
      <c r="AF6" s="105"/>
      <c r="AG6" s="105"/>
      <c r="AH6" s="106"/>
      <c r="AI6" s="104"/>
      <c r="AJ6" s="105"/>
      <c r="AK6" s="105"/>
      <c r="AL6" s="106"/>
      <c r="AM6" s="104"/>
      <c r="AN6" s="105"/>
      <c r="AO6" s="105"/>
      <c r="AP6" s="106"/>
      <c r="AQ6" s="104"/>
      <c r="AR6" s="105"/>
      <c r="AS6" s="105"/>
      <c r="AT6" s="106"/>
      <c r="AU6" s="104"/>
      <c r="AV6" s="105"/>
      <c r="AW6" s="105"/>
      <c r="AX6" s="107"/>
    </row>
    <row r="7" spans="1:50" ht="12" customHeight="1">
      <c r="A7" s="1">
        <v>5</v>
      </c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10"/>
      <c r="W7" s="111"/>
      <c r="X7" s="111"/>
      <c r="Y7" s="111"/>
      <c r="Z7" s="111"/>
      <c r="AA7" s="134"/>
      <c r="AB7" s="118"/>
      <c r="AC7" s="118"/>
      <c r="AD7" s="135"/>
      <c r="AE7" s="104"/>
      <c r="AF7" s="105"/>
      <c r="AG7" s="105"/>
      <c r="AH7" s="106"/>
      <c r="AI7" s="104"/>
      <c r="AJ7" s="105"/>
      <c r="AK7" s="105"/>
      <c r="AL7" s="106"/>
      <c r="AM7" s="104"/>
      <c r="AN7" s="105"/>
      <c r="AO7" s="105"/>
      <c r="AP7" s="106"/>
      <c r="AQ7" s="104"/>
      <c r="AR7" s="105"/>
      <c r="AS7" s="105"/>
      <c r="AT7" s="106"/>
      <c r="AU7" s="104"/>
      <c r="AV7" s="105"/>
      <c r="AW7" s="105"/>
      <c r="AX7" s="107"/>
    </row>
    <row r="8" spans="1:50" ht="11.1" customHeight="1">
      <c r="A8" s="1">
        <v>6</v>
      </c>
      <c r="C8" s="112" t="s">
        <v>10</v>
      </c>
      <c r="D8" s="113"/>
      <c r="E8" s="113"/>
      <c r="F8" s="113"/>
      <c r="G8" s="113"/>
      <c r="H8" s="114"/>
      <c r="I8" s="120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4"/>
      <c r="AA8" s="120" t="s">
        <v>9</v>
      </c>
      <c r="AB8" s="113"/>
      <c r="AC8" s="113"/>
      <c r="AD8" s="114"/>
      <c r="AE8" s="120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22"/>
    </row>
    <row r="9" spans="1:50" ht="11.1" customHeight="1">
      <c r="A9" s="1">
        <v>7</v>
      </c>
      <c r="C9" s="115"/>
      <c r="D9" s="105"/>
      <c r="E9" s="105"/>
      <c r="F9" s="105"/>
      <c r="G9" s="105"/>
      <c r="H9" s="116"/>
      <c r="I9" s="121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16"/>
      <c r="AA9" s="121"/>
      <c r="AB9" s="105"/>
      <c r="AC9" s="105"/>
      <c r="AD9" s="116"/>
      <c r="AE9" s="121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7"/>
    </row>
    <row r="10" spans="1:50" ht="14.1" customHeight="1">
      <c r="A10" s="1">
        <v>8</v>
      </c>
      <c r="C10" s="115"/>
      <c r="D10" s="105"/>
      <c r="E10" s="105"/>
      <c r="F10" s="105"/>
      <c r="G10" s="105"/>
      <c r="H10" s="116"/>
      <c r="I10" s="121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16"/>
      <c r="AA10" s="123" t="s">
        <v>43</v>
      </c>
      <c r="AB10" s="105"/>
      <c r="AC10" s="105"/>
      <c r="AD10" s="116"/>
      <c r="AE10" s="121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7"/>
    </row>
    <row r="11" spans="1:50" ht="14.1" customHeight="1">
      <c r="A11" s="1">
        <v>9</v>
      </c>
      <c r="C11" s="117"/>
      <c r="D11" s="118"/>
      <c r="E11" s="118"/>
      <c r="F11" s="118"/>
      <c r="G11" s="118"/>
      <c r="H11" s="119"/>
      <c r="I11" s="124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9"/>
      <c r="AA11" s="124"/>
      <c r="AB11" s="118"/>
      <c r="AC11" s="118"/>
      <c r="AD11" s="119"/>
      <c r="AE11" s="124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25"/>
    </row>
    <row r="12" spans="1:50" ht="12" customHeight="1">
      <c r="A12" s="1">
        <v>10</v>
      </c>
      <c r="C12" s="112" t="s">
        <v>55</v>
      </c>
      <c r="D12" s="113"/>
      <c r="E12" s="113"/>
      <c r="F12" s="113"/>
      <c r="G12" s="113"/>
      <c r="H12" s="114"/>
      <c r="I12" s="120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4"/>
      <c r="AA12" s="120" t="s">
        <v>0</v>
      </c>
      <c r="AB12" s="113"/>
      <c r="AC12" s="113"/>
      <c r="AD12" s="113"/>
      <c r="AE12" s="159" t="s">
        <v>65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4"/>
      <c r="AP12" s="16"/>
      <c r="AQ12" s="136" t="s">
        <v>14</v>
      </c>
      <c r="AR12" s="113"/>
      <c r="AS12" s="113"/>
      <c r="AT12" s="114"/>
      <c r="AU12" s="120"/>
      <c r="AV12" s="113"/>
      <c r="AW12" s="113"/>
      <c r="AX12" s="122"/>
    </row>
    <row r="13" spans="1:50" ht="12" customHeight="1">
      <c r="A13" s="1">
        <v>11</v>
      </c>
      <c r="C13" s="115"/>
      <c r="D13" s="105"/>
      <c r="E13" s="105"/>
      <c r="F13" s="105"/>
      <c r="G13" s="105"/>
      <c r="H13" s="116"/>
      <c r="I13" s="121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16"/>
      <c r="AA13" s="121"/>
      <c r="AB13" s="105"/>
      <c r="AC13" s="105"/>
      <c r="AD13" s="105"/>
      <c r="AE13" s="161"/>
      <c r="AF13" s="162"/>
      <c r="AG13" s="162"/>
      <c r="AH13" s="162"/>
      <c r="AI13" s="162"/>
      <c r="AJ13" s="162"/>
      <c r="AK13" s="162"/>
      <c r="AL13" s="162"/>
      <c r="AM13" s="162"/>
      <c r="AN13" s="162"/>
      <c r="AO13" s="13" t="s">
        <v>66</v>
      </c>
      <c r="AP13" s="17"/>
      <c r="AQ13" s="121"/>
      <c r="AR13" s="105"/>
      <c r="AS13" s="105"/>
      <c r="AT13" s="116"/>
      <c r="AU13" s="121"/>
      <c r="AV13" s="105"/>
      <c r="AW13" s="105"/>
      <c r="AX13" s="107"/>
    </row>
    <row r="14" spans="1:50" ht="12" customHeight="1">
      <c r="A14" s="1">
        <v>12</v>
      </c>
      <c r="C14" s="117"/>
      <c r="D14" s="118"/>
      <c r="E14" s="118"/>
      <c r="F14" s="118"/>
      <c r="G14" s="118"/>
      <c r="H14" s="119"/>
      <c r="I14" s="124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9"/>
      <c r="AA14" s="124"/>
      <c r="AB14" s="118"/>
      <c r="AC14" s="118"/>
      <c r="AD14" s="118"/>
      <c r="AE14" s="163"/>
      <c r="AF14" s="164"/>
      <c r="AG14" s="164"/>
      <c r="AH14" s="164"/>
      <c r="AI14" s="164"/>
      <c r="AJ14" s="164"/>
      <c r="AK14" s="164"/>
      <c r="AL14" s="164"/>
      <c r="AM14" s="164"/>
      <c r="AN14" s="164"/>
      <c r="AO14" s="18"/>
      <c r="AP14" s="185"/>
      <c r="AQ14" s="124"/>
      <c r="AR14" s="118"/>
      <c r="AS14" s="118"/>
      <c r="AT14" s="119"/>
      <c r="AU14" s="124"/>
      <c r="AV14" s="118"/>
      <c r="AW14" s="118"/>
      <c r="AX14" s="125"/>
    </row>
    <row r="15" spans="1:50" ht="14.1" customHeight="1">
      <c r="A15" s="1">
        <v>13</v>
      </c>
      <c r="C15" s="112" t="s">
        <v>12</v>
      </c>
      <c r="D15" s="113"/>
      <c r="E15" s="113"/>
      <c r="F15" s="114"/>
      <c r="G15" s="14"/>
      <c r="H15" s="14" t="s">
        <v>5</v>
      </c>
      <c r="I15" s="15"/>
      <c r="J15" s="14" t="s">
        <v>8</v>
      </c>
      <c r="K15" s="15"/>
      <c r="L15" s="14" t="s">
        <v>7</v>
      </c>
      <c r="M15" s="15"/>
      <c r="N15" s="14" t="s">
        <v>6</v>
      </c>
      <c r="O15" s="15"/>
      <c r="P15" s="14" t="s">
        <v>5</v>
      </c>
      <c r="Q15" s="15"/>
      <c r="R15" s="16" t="s">
        <v>4</v>
      </c>
      <c r="S15" s="139" t="s">
        <v>15</v>
      </c>
      <c r="T15" s="140"/>
      <c r="U15" s="140"/>
      <c r="V15" s="140"/>
      <c r="W15" s="140"/>
      <c r="X15" s="140"/>
      <c r="Y15" s="140"/>
      <c r="Z15" s="141"/>
      <c r="AA15" s="123"/>
      <c r="AB15" s="144"/>
      <c r="AC15" s="144"/>
      <c r="AD15" s="144"/>
      <c r="AE15" s="137" t="s">
        <v>16</v>
      </c>
      <c r="AF15" s="137"/>
      <c r="AG15" s="137"/>
      <c r="AH15" s="137"/>
      <c r="AI15" s="137"/>
      <c r="AJ15" s="137"/>
      <c r="AK15" s="184"/>
      <c r="AL15" s="184"/>
      <c r="AM15" s="184"/>
      <c r="AN15" s="184"/>
      <c r="AO15" s="137" t="s">
        <v>17</v>
      </c>
      <c r="AP15" s="137"/>
      <c r="AQ15" s="137"/>
      <c r="AR15" s="184"/>
      <c r="AS15" s="184"/>
      <c r="AT15" s="184"/>
      <c r="AU15" s="184"/>
      <c r="AV15" s="137" t="s">
        <v>18</v>
      </c>
      <c r="AW15" s="137"/>
      <c r="AX15" s="138"/>
    </row>
    <row r="16" spans="1:50" ht="14.1" customHeight="1">
      <c r="A16" s="1">
        <v>14</v>
      </c>
      <c r="C16" s="115"/>
      <c r="D16" s="105"/>
      <c r="E16" s="105"/>
      <c r="F16" s="116"/>
      <c r="G16" s="121"/>
      <c r="H16" s="106"/>
      <c r="I16" s="104"/>
      <c r="J16" s="106"/>
      <c r="K16" s="104"/>
      <c r="L16" s="106"/>
      <c r="M16" s="104"/>
      <c r="N16" s="106"/>
      <c r="O16" s="104"/>
      <c r="P16" s="106"/>
      <c r="Q16" s="104"/>
      <c r="R16" s="116"/>
      <c r="S16" s="142"/>
      <c r="T16" s="137"/>
      <c r="U16" s="137"/>
      <c r="V16" s="137"/>
      <c r="W16" s="137"/>
      <c r="X16" s="137"/>
      <c r="Y16" s="137"/>
      <c r="Z16" s="143"/>
      <c r="AA16" s="123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86"/>
    </row>
    <row r="17" spans="1:50" ht="12" customHeight="1">
      <c r="A17" s="1">
        <v>15</v>
      </c>
      <c r="C17" s="115"/>
      <c r="D17" s="105"/>
      <c r="E17" s="105"/>
      <c r="F17" s="116"/>
      <c r="G17" s="121"/>
      <c r="H17" s="106"/>
      <c r="I17" s="104"/>
      <c r="J17" s="106"/>
      <c r="K17" s="104"/>
      <c r="L17" s="106"/>
      <c r="M17" s="104"/>
      <c r="N17" s="106"/>
      <c r="O17" s="104"/>
      <c r="P17" s="106"/>
      <c r="Q17" s="104"/>
      <c r="R17" s="116"/>
      <c r="S17" s="142"/>
      <c r="T17" s="137"/>
      <c r="U17" s="137"/>
      <c r="V17" s="137"/>
      <c r="W17" s="137"/>
      <c r="X17" s="137"/>
      <c r="Y17" s="137"/>
      <c r="Z17" s="143"/>
      <c r="AA17" s="187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9"/>
    </row>
    <row r="18" spans="1:50" ht="9.9499999999999993" customHeight="1">
      <c r="A18" s="1">
        <v>16</v>
      </c>
      <c r="C18" s="146" t="s">
        <v>36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25"/>
      <c r="AP18" s="14"/>
      <c r="AQ18" s="14"/>
      <c r="AR18" s="14"/>
      <c r="AS18" s="14"/>
      <c r="AT18" s="14"/>
      <c r="AU18" s="14"/>
      <c r="AV18" s="14"/>
      <c r="AW18" s="4"/>
      <c r="AX18" s="9"/>
    </row>
    <row r="19" spans="1:50" ht="14.1" customHeight="1">
      <c r="A19" s="1">
        <v>17</v>
      </c>
      <c r="C19" s="14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43"/>
      <c r="O19" s="151" t="s">
        <v>37</v>
      </c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3"/>
    </row>
    <row r="20" spans="1:50" ht="14.1" customHeight="1">
      <c r="A20" s="1">
        <v>18</v>
      </c>
      <c r="C20" s="14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4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2"/>
      <c r="AX20" s="6"/>
    </row>
    <row r="21" spans="1:50" ht="14.1" customHeight="1">
      <c r="A21" s="1">
        <v>19</v>
      </c>
      <c r="C21" s="14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43"/>
      <c r="O21" s="151" t="s">
        <v>19</v>
      </c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3"/>
    </row>
    <row r="22" spans="1:50" ht="9.9499999999999993" customHeight="1">
      <c r="A22" s="1">
        <v>20</v>
      </c>
      <c r="C22" s="148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50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3"/>
      <c r="AX22" s="8"/>
    </row>
    <row r="23" spans="1:50" ht="9.9499999999999993" customHeight="1">
      <c r="A23" s="1">
        <v>21</v>
      </c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40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</row>
    <row r="24" spans="1:50" ht="14.1" customHeight="1">
      <c r="A24" s="1">
        <v>22</v>
      </c>
      <c r="C24" s="29" t="s">
        <v>20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41" t="s">
        <v>60</v>
      </c>
      <c r="AB24" s="30"/>
      <c r="AC24" s="30"/>
      <c r="AD24" s="30"/>
      <c r="AE24" s="30"/>
      <c r="AG24" s="30"/>
      <c r="AH24" s="30"/>
      <c r="AI24" s="30"/>
      <c r="AJ24" s="30"/>
      <c r="AK24" s="30"/>
      <c r="AL24" s="30"/>
      <c r="AM24" s="30"/>
      <c r="AN24" s="30"/>
      <c r="AO24" s="30"/>
      <c r="AS24" s="30"/>
      <c r="AT24" s="30"/>
      <c r="AU24" s="30"/>
      <c r="AV24" s="30"/>
      <c r="AW24" s="30"/>
      <c r="AX24" s="31"/>
    </row>
    <row r="25" spans="1:50" ht="14.1" customHeight="1">
      <c r="A25" s="1">
        <v>23</v>
      </c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41"/>
      <c r="AB25" s="30"/>
      <c r="AC25" s="43" t="s">
        <v>52</v>
      </c>
      <c r="AD25" s="30"/>
      <c r="AE25" s="30"/>
      <c r="AF25" s="30"/>
      <c r="AH25" s="30"/>
      <c r="AI25" s="30"/>
      <c r="AJ25" s="30"/>
      <c r="AK25" s="30"/>
      <c r="AL25" s="30"/>
      <c r="AM25" s="30"/>
      <c r="AN25" s="30"/>
      <c r="AO25" s="30"/>
      <c r="AP25" s="30"/>
      <c r="AQ25" s="43" t="s">
        <v>48</v>
      </c>
      <c r="AR25" s="43"/>
      <c r="AS25" s="30"/>
      <c r="AT25" s="30"/>
      <c r="AU25" s="30"/>
      <c r="AV25" s="30"/>
      <c r="AW25" s="30"/>
      <c r="AX25" s="31"/>
    </row>
    <row r="26" spans="1:50" ht="14.1" customHeight="1">
      <c r="A26" s="1">
        <v>24</v>
      </c>
      <c r="C26" s="29" t="s">
        <v>22</v>
      </c>
      <c r="D26" s="30"/>
      <c r="E26" s="43" t="s">
        <v>23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43" t="s">
        <v>44</v>
      </c>
      <c r="R26" s="30"/>
      <c r="S26" s="30"/>
      <c r="T26" s="30"/>
      <c r="V26" s="30"/>
      <c r="W26" s="30"/>
      <c r="X26" s="30"/>
      <c r="Y26" s="30"/>
      <c r="Z26" s="30"/>
      <c r="AA26" s="41"/>
      <c r="AB26" s="30" t="s">
        <v>61</v>
      </c>
      <c r="AC26" s="35"/>
      <c r="AD26" s="154"/>
      <c r="AE26" s="154"/>
      <c r="AF26" s="154"/>
      <c r="AG26" s="154"/>
      <c r="AH26" s="35" t="s">
        <v>53</v>
      </c>
      <c r="AI26" s="35"/>
      <c r="AJ26" s="35"/>
      <c r="AK26" s="3"/>
      <c r="AL26" s="3"/>
      <c r="AM26" s="3"/>
      <c r="AN26" s="155" t="s">
        <v>31</v>
      </c>
      <c r="AO26" s="155"/>
      <c r="AP26" s="155"/>
      <c r="AQ26" s="155"/>
      <c r="AR26" s="155"/>
      <c r="AS26" s="155"/>
      <c r="AT26" s="155"/>
      <c r="AU26" s="155"/>
      <c r="AV26" s="155" t="s">
        <v>4</v>
      </c>
      <c r="AX26" s="156"/>
    </row>
    <row r="27" spans="1:50" ht="14.1" customHeight="1">
      <c r="A27" s="1">
        <v>25</v>
      </c>
      <c r="C27" s="29"/>
      <c r="D27" s="30"/>
      <c r="E27" s="157"/>
      <c r="F27" s="157"/>
      <c r="G27" s="157"/>
      <c r="H27" s="157"/>
      <c r="I27" s="157"/>
      <c r="J27" s="32" t="s">
        <v>4</v>
      </c>
      <c r="K27" s="155" t="s">
        <v>56</v>
      </c>
      <c r="L27" s="155"/>
      <c r="M27" s="155"/>
      <c r="N27" s="155"/>
      <c r="O27" s="155"/>
      <c r="P27" s="155"/>
      <c r="Q27" s="57"/>
      <c r="R27" s="155"/>
      <c r="S27" s="155"/>
      <c r="T27" s="155"/>
      <c r="U27" s="155"/>
      <c r="V27" s="30" t="s">
        <v>4</v>
      </c>
      <c r="AA27" s="41"/>
      <c r="AB27" s="30"/>
      <c r="AC27" s="30" t="s">
        <v>64</v>
      </c>
      <c r="AD27" s="30"/>
      <c r="AE27" s="30"/>
      <c r="AF27" s="30"/>
      <c r="AG27" s="30"/>
      <c r="AH27" s="30"/>
      <c r="AI27" s="30"/>
      <c r="AJ27" s="30"/>
      <c r="AK27" s="30"/>
      <c r="AL27" s="30"/>
      <c r="AN27" s="155"/>
      <c r="AO27" s="155"/>
      <c r="AP27" s="155"/>
      <c r="AQ27" s="155"/>
      <c r="AR27" s="155"/>
      <c r="AS27" s="155"/>
      <c r="AT27" s="155"/>
      <c r="AU27" s="155"/>
      <c r="AV27" s="155"/>
      <c r="AX27" s="156"/>
    </row>
    <row r="28" spans="1:50" s="46" customFormat="1" ht="16.5" customHeight="1">
      <c r="A28" s="1">
        <v>26</v>
      </c>
      <c r="C28" s="47"/>
      <c r="E28" s="48" t="s">
        <v>54</v>
      </c>
      <c r="F28" s="49"/>
      <c r="G28" s="49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3"/>
      <c r="AB28" s="52"/>
      <c r="AC28" s="48" t="s">
        <v>54</v>
      </c>
      <c r="AD28" s="52"/>
      <c r="AE28" s="52"/>
      <c r="AF28" s="52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49"/>
      <c r="AS28" s="49"/>
      <c r="AT28" s="49"/>
      <c r="AU28" s="49"/>
      <c r="AV28" s="49"/>
      <c r="AW28" s="49"/>
      <c r="AX28" s="54"/>
    </row>
    <row r="29" spans="1:50" ht="14.1" customHeight="1">
      <c r="A29" s="1">
        <v>27</v>
      </c>
      <c r="C29" s="29"/>
      <c r="D29" s="30"/>
      <c r="E29" s="43" t="s">
        <v>57</v>
      </c>
      <c r="F29" s="58"/>
      <c r="G29" s="58"/>
      <c r="H29" s="58"/>
      <c r="I29" s="58"/>
      <c r="J29" s="32"/>
      <c r="K29" s="57"/>
      <c r="L29" s="57"/>
      <c r="M29" s="57"/>
      <c r="N29" s="57"/>
      <c r="O29" s="57"/>
      <c r="P29" s="57"/>
      <c r="Q29" s="43" t="s">
        <v>44</v>
      </c>
      <c r="R29" s="57"/>
      <c r="S29" s="57"/>
      <c r="T29" s="57"/>
      <c r="V29" s="57"/>
      <c r="W29" s="57"/>
      <c r="X29" s="57"/>
      <c r="Y29" s="57"/>
      <c r="Z29" s="30"/>
      <c r="AA29" s="41"/>
      <c r="AB29" s="30"/>
      <c r="AC29" s="43" t="s">
        <v>49</v>
      </c>
      <c r="AE29" s="57"/>
      <c r="AF29" s="57"/>
      <c r="AH29" s="43" t="s">
        <v>50</v>
      </c>
      <c r="AK29" s="57"/>
      <c r="AL29" s="57"/>
      <c r="AM29" s="57"/>
      <c r="AN29" s="57"/>
      <c r="AO29" s="58"/>
      <c r="AQ29" s="43" t="s">
        <v>48</v>
      </c>
      <c r="AR29" s="58"/>
      <c r="AS29" s="58"/>
      <c r="AW29" s="58"/>
      <c r="AX29" s="59"/>
    </row>
    <row r="30" spans="1:50" ht="14.1" customHeight="1">
      <c r="A30" s="1">
        <v>28</v>
      </c>
      <c r="C30" s="29"/>
      <c r="D30" s="30"/>
      <c r="E30" s="30"/>
      <c r="F30" s="30"/>
      <c r="G30" s="157"/>
      <c r="H30" s="157"/>
      <c r="I30" s="157"/>
      <c r="J30" s="157"/>
      <c r="K30" s="157"/>
      <c r="L30" s="30" t="s">
        <v>58</v>
      </c>
      <c r="M30" s="44" t="s">
        <v>59</v>
      </c>
      <c r="O30" s="30"/>
      <c r="P30" s="30"/>
      <c r="Q30" s="57"/>
      <c r="R30" s="155"/>
      <c r="S30" s="155"/>
      <c r="T30" s="155"/>
      <c r="U30" s="155"/>
      <c r="V30" s="30" t="s">
        <v>4</v>
      </c>
      <c r="W30" s="30"/>
      <c r="X30" s="30"/>
      <c r="Y30" s="30"/>
      <c r="Z30" s="30"/>
      <c r="AA30" s="41"/>
      <c r="AB30" s="30"/>
      <c r="AC30" s="155"/>
      <c r="AD30" s="155"/>
      <c r="AE30" s="155"/>
      <c r="AF30" s="155"/>
      <c r="AG30" s="57" t="s">
        <v>4</v>
      </c>
      <c r="AH30" s="57" t="s">
        <v>47</v>
      </c>
      <c r="AI30" s="155"/>
      <c r="AJ30" s="155"/>
      <c r="AK30" s="155"/>
      <c r="AL30" s="30" t="s">
        <v>33</v>
      </c>
      <c r="AM30" s="38"/>
      <c r="AN30" s="1" t="s">
        <v>63</v>
      </c>
      <c r="AQ30" s="39"/>
      <c r="AR30" s="145"/>
      <c r="AS30" s="145"/>
      <c r="AT30" s="145"/>
      <c r="AU30" s="145"/>
      <c r="AV30" s="58" t="s">
        <v>4</v>
      </c>
      <c r="AW30" s="58"/>
      <c r="AX30" s="59"/>
    </row>
    <row r="31" spans="1:50" ht="14.1" customHeight="1">
      <c r="A31" s="1">
        <v>29</v>
      </c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41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1"/>
    </row>
    <row r="32" spans="1:50" ht="14.1" customHeight="1">
      <c r="A32" s="1">
        <v>30</v>
      </c>
      <c r="C32" s="29" t="s">
        <v>24</v>
      </c>
      <c r="D32" s="30"/>
      <c r="E32" s="43" t="s">
        <v>25</v>
      </c>
      <c r="F32" s="30"/>
      <c r="G32" s="30"/>
      <c r="H32" s="30"/>
      <c r="I32" s="30"/>
      <c r="J32" s="43" t="s">
        <v>26</v>
      </c>
      <c r="K32" s="43"/>
      <c r="L32" s="30"/>
      <c r="M32" s="30"/>
      <c r="N32" s="45" t="s">
        <v>28</v>
      </c>
      <c r="O32" s="60"/>
      <c r="P32" s="60"/>
      <c r="Q32" s="60"/>
      <c r="R32" s="60"/>
      <c r="S32" s="60"/>
      <c r="T32" s="60"/>
      <c r="U32" s="60"/>
      <c r="V32" s="43" t="s">
        <v>45</v>
      </c>
      <c r="W32" s="43"/>
      <c r="X32" s="60"/>
      <c r="AA32" s="41"/>
      <c r="AB32" s="30" t="s">
        <v>62</v>
      </c>
      <c r="AC32" s="43" t="s">
        <v>51</v>
      </c>
      <c r="AE32" s="30"/>
      <c r="AF32" s="30"/>
      <c r="AG32" s="30"/>
      <c r="AH32" s="43" t="s">
        <v>32</v>
      </c>
      <c r="AI32" s="43"/>
      <c r="AJ32" s="30"/>
      <c r="AK32" s="30"/>
      <c r="AL32" s="30"/>
      <c r="AM32" s="30"/>
      <c r="AN32" s="43" t="s">
        <v>45</v>
      </c>
      <c r="AP32" s="43"/>
      <c r="AQ32" s="30"/>
      <c r="AR32" s="30"/>
      <c r="AS32" s="30"/>
      <c r="AX32" s="33"/>
    </row>
    <row r="33" spans="1:50" ht="14.1" customHeight="1">
      <c r="A33" s="1">
        <v>31</v>
      </c>
      <c r="C33" s="29"/>
      <c r="D33" s="30"/>
      <c r="E33" s="155"/>
      <c r="F33" s="155"/>
      <c r="G33" s="155"/>
      <c r="H33" s="155"/>
      <c r="I33" s="32" t="s">
        <v>4</v>
      </c>
      <c r="J33" s="57" t="s">
        <v>21</v>
      </c>
      <c r="K33" s="155"/>
      <c r="L33" s="155"/>
      <c r="M33" s="30" t="s">
        <v>27</v>
      </c>
      <c r="N33" s="57" t="s">
        <v>29</v>
      </c>
      <c r="O33" s="145"/>
      <c r="P33" s="145"/>
      <c r="Q33" s="145"/>
      <c r="R33" s="145"/>
      <c r="S33" s="145"/>
      <c r="T33" s="30" t="s">
        <v>4</v>
      </c>
      <c r="U33" s="57" t="s">
        <v>30</v>
      </c>
      <c r="V33" s="145"/>
      <c r="W33" s="145"/>
      <c r="X33" s="145"/>
      <c r="Y33" s="145"/>
      <c r="Z33" s="30" t="s">
        <v>4</v>
      </c>
      <c r="AA33" s="41"/>
      <c r="AB33" s="30"/>
      <c r="AC33" s="155"/>
      <c r="AD33" s="155"/>
      <c r="AE33" s="155"/>
      <c r="AF33" s="155"/>
      <c r="AG33" s="57" t="s">
        <v>4</v>
      </c>
      <c r="AH33" s="57" t="s">
        <v>21</v>
      </c>
      <c r="AI33" s="155"/>
      <c r="AJ33" s="155"/>
      <c r="AK33" s="155"/>
      <c r="AL33" s="30" t="s">
        <v>33</v>
      </c>
      <c r="AM33" s="30"/>
      <c r="AN33" s="57" t="s">
        <v>30</v>
      </c>
      <c r="AO33" s="155"/>
      <c r="AP33" s="155"/>
      <c r="AQ33" s="155"/>
      <c r="AR33" s="155"/>
      <c r="AS33" s="30" t="s">
        <v>4</v>
      </c>
      <c r="AX33" s="31"/>
    </row>
    <row r="34" spans="1:50" ht="9.9499999999999993" customHeight="1">
      <c r="A34" s="1">
        <v>32</v>
      </c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42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6"/>
      <c r="AW34" s="36"/>
      <c r="AX34" s="37"/>
    </row>
    <row r="35" spans="1:50" ht="14.1" customHeight="1">
      <c r="A35" s="1">
        <v>33</v>
      </c>
      <c r="C35" s="5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8" t="s">
        <v>39</v>
      </c>
      <c r="X35" s="56"/>
      <c r="Y35" s="56"/>
      <c r="Z35" s="56"/>
      <c r="AA35" s="55"/>
      <c r="AB35" s="55"/>
      <c r="AC35" s="55"/>
      <c r="AD35" s="55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6"/>
    </row>
    <row r="36" spans="1:50" ht="14.1" customHeight="1">
      <c r="A36" s="1">
        <v>34</v>
      </c>
      <c r="C36" s="5"/>
      <c r="D36" s="158" t="s">
        <v>2</v>
      </c>
      <c r="E36" s="158"/>
      <c r="F36" s="158"/>
      <c r="G36" s="158"/>
      <c r="H36" s="158"/>
      <c r="I36" s="158"/>
      <c r="J36" s="158"/>
      <c r="K36" s="158"/>
      <c r="L36" s="158"/>
      <c r="M36" s="158"/>
      <c r="U36" s="2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W36" s="13"/>
      <c r="AX36" s="6"/>
    </row>
    <row r="37" spans="1:50" ht="14.1" customHeight="1">
      <c r="A37" s="1">
        <v>35</v>
      </c>
      <c r="C37" s="5"/>
      <c r="V37" s="39"/>
      <c r="W37" s="39"/>
      <c r="X37" s="39" t="s">
        <v>38</v>
      </c>
      <c r="Y37" s="39"/>
      <c r="Z37" s="39"/>
      <c r="AA37" s="39"/>
      <c r="AB37" s="39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3"/>
      <c r="AX37" s="6"/>
    </row>
    <row r="38" spans="1:50" ht="14.1" customHeight="1">
      <c r="A38" s="1">
        <v>36</v>
      </c>
      <c r="C38" s="5"/>
      <c r="K38" s="165" t="s">
        <v>1</v>
      </c>
      <c r="L38" s="165"/>
      <c r="M38" s="165"/>
      <c r="N38" s="165"/>
      <c r="O38" s="165"/>
      <c r="P38" s="165"/>
      <c r="Q38" s="165"/>
      <c r="R38" s="165"/>
      <c r="S38" s="165"/>
      <c r="T38" s="165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3"/>
      <c r="AX38" s="6"/>
    </row>
    <row r="39" spans="1:50" ht="14.1" customHeight="1">
      <c r="A39" s="1">
        <v>37</v>
      </c>
      <c r="C39" s="5"/>
      <c r="V39" s="39"/>
      <c r="W39" s="39"/>
      <c r="X39" s="39" t="s">
        <v>40</v>
      </c>
      <c r="Y39" s="39"/>
      <c r="Z39" s="39"/>
      <c r="AA39" s="39"/>
      <c r="AB39" s="39"/>
      <c r="AC39" s="158"/>
      <c r="AD39" s="158"/>
      <c r="AE39" s="158"/>
      <c r="AF39" s="158"/>
      <c r="AG39" s="158"/>
      <c r="AH39" s="158"/>
      <c r="AI39" s="158"/>
      <c r="AJ39" s="158"/>
      <c r="AL39" s="39" t="s">
        <v>11</v>
      </c>
      <c r="AM39" s="39"/>
      <c r="AN39" s="39"/>
      <c r="AO39" s="39"/>
      <c r="AP39" s="39"/>
      <c r="AQ39" s="39"/>
      <c r="AR39" s="158"/>
      <c r="AS39" s="158"/>
      <c r="AT39" s="158"/>
      <c r="AU39" s="158"/>
      <c r="AV39" s="158"/>
      <c r="AW39" s="13"/>
      <c r="AX39" s="6"/>
    </row>
    <row r="40" spans="1:50" ht="12" customHeight="1">
      <c r="A40" s="1">
        <v>38</v>
      </c>
      <c r="C40" s="5"/>
      <c r="D40" s="158" t="s">
        <v>35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6"/>
    </row>
    <row r="41" spans="1:50" ht="12" customHeight="1">
      <c r="A41" s="1">
        <v>39</v>
      </c>
      <c r="C41" s="5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X41" s="6"/>
    </row>
    <row r="42" spans="1:50" ht="9.9499999999999993" customHeight="1">
      <c r="A42" s="1">
        <v>40</v>
      </c>
      <c r="C42" s="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8"/>
    </row>
    <row r="43" spans="1:50" ht="14.1" customHeight="1">
      <c r="A43" s="1">
        <v>41</v>
      </c>
      <c r="C43" s="5" t="s">
        <v>34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6"/>
    </row>
    <row r="44" spans="1:50" ht="2.1" customHeight="1" thickBot="1">
      <c r="A44" s="1" t="s">
        <v>46</v>
      </c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2"/>
    </row>
    <row r="45" spans="1:50" ht="14.1" customHeight="1"/>
    <row r="46" spans="1:50" ht="14.1" customHeight="1"/>
    <row r="47" spans="1:50" ht="14.1" customHeight="1"/>
    <row r="48" spans="1:50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</sheetData>
  <mergeCells count="66">
    <mergeCell ref="AO15:AQ15"/>
    <mergeCell ref="AV15:AX15"/>
    <mergeCell ref="AK15:AN15"/>
    <mergeCell ref="AR15:AU15"/>
    <mergeCell ref="AA16:AX17"/>
    <mergeCell ref="D40:U41"/>
    <mergeCell ref="I8:Z11"/>
    <mergeCell ref="AE12:AN14"/>
    <mergeCell ref="AC30:AF30"/>
    <mergeCell ref="AI30:AK30"/>
    <mergeCell ref="AC37:AV37"/>
    <mergeCell ref="AC38:AV38"/>
    <mergeCell ref="AR39:AV39"/>
    <mergeCell ref="AO33:AR33"/>
    <mergeCell ref="D36:M36"/>
    <mergeCell ref="K38:T38"/>
    <mergeCell ref="AC39:AJ39"/>
    <mergeCell ref="E33:H33"/>
    <mergeCell ref="K33:L33"/>
    <mergeCell ref="O33:S33"/>
    <mergeCell ref="V33:Y33"/>
    <mergeCell ref="AC33:AF33"/>
    <mergeCell ref="AI33:AK33"/>
    <mergeCell ref="K27:P27"/>
    <mergeCell ref="R27:U27"/>
    <mergeCell ref="G30:K30"/>
    <mergeCell ref="R30:U30"/>
    <mergeCell ref="AR30:AU30"/>
    <mergeCell ref="C18:N22"/>
    <mergeCell ref="O19:AX19"/>
    <mergeCell ref="O21:AX21"/>
    <mergeCell ref="AD26:AG26"/>
    <mergeCell ref="AN26:AQ27"/>
    <mergeCell ref="AR26:AU27"/>
    <mergeCell ref="AV26:AV27"/>
    <mergeCell ref="AX26:AX27"/>
    <mergeCell ref="E27:I27"/>
    <mergeCell ref="C15:F17"/>
    <mergeCell ref="S15:Z17"/>
    <mergeCell ref="G16:H17"/>
    <mergeCell ref="I16:J17"/>
    <mergeCell ref="K16:L17"/>
    <mergeCell ref="M16:N17"/>
    <mergeCell ref="O16:P17"/>
    <mergeCell ref="Q16:R17"/>
    <mergeCell ref="AA15:AD15"/>
    <mergeCell ref="AE15:AJ15"/>
    <mergeCell ref="C12:H14"/>
    <mergeCell ref="I12:Z14"/>
    <mergeCell ref="AA12:AD14"/>
    <mergeCell ref="AQ12:AT14"/>
    <mergeCell ref="AU12:AX14"/>
    <mergeCell ref="AQ4:AT7"/>
    <mergeCell ref="AU4:AX7"/>
    <mergeCell ref="V6:Z7"/>
    <mergeCell ref="C8:H11"/>
    <mergeCell ref="AA8:AD9"/>
    <mergeCell ref="AE8:AX9"/>
    <mergeCell ref="AA10:AD11"/>
    <mergeCell ref="AE10:AX11"/>
    <mergeCell ref="C3:U7"/>
    <mergeCell ref="V3:Z5"/>
    <mergeCell ref="AA4:AD7"/>
    <mergeCell ref="AE4:AH7"/>
    <mergeCell ref="AI4:AL7"/>
    <mergeCell ref="AM4:AP7"/>
  </mergeCells>
  <phoneticPr fontId="1"/>
  <pageMargins left="0.70866141732283472" right="0.70866141732283472" top="0.74803149606299213" bottom="0.55118110236220474" header="0.31496062992125984" footer="0.31496062992125984"/>
  <pageSetup paperSize="9" scale="9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2"/>
  <sheetViews>
    <sheetView workbookViewId="0">
      <selection activeCell="I38" sqref="I38"/>
    </sheetView>
  </sheetViews>
  <sheetFormatPr defaultRowHeight="13.5"/>
  <cols>
    <col min="1" max="19" width="4.625" style="62" customWidth="1"/>
    <col min="20" max="20" width="9" style="62"/>
    <col min="21" max="21" width="4.125" style="62" customWidth="1"/>
    <col min="22" max="22" width="9" style="62"/>
    <col min="23" max="36" width="4.625" style="62" customWidth="1"/>
    <col min="37" max="16384" width="9" style="62"/>
  </cols>
  <sheetData>
    <row r="1" spans="1:36" ht="18" customHeight="1">
      <c r="A1" s="61" t="s">
        <v>67</v>
      </c>
    </row>
    <row r="2" spans="1:36" ht="9" customHeight="1"/>
    <row r="3" spans="1:36" ht="18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36" ht="8.25" customHeight="1"/>
    <row r="5" spans="1:36">
      <c r="A5" s="64" t="s">
        <v>68</v>
      </c>
      <c r="B5" s="61" t="s">
        <v>69</v>
      </c>
    </row>
    <row r="6" spans="1:36" ht="5.25" customHeight="1"/>
    <row r="7" spans="1:36" s="65" customFormat="1" ht="12">
      <c r="B7" s="168" t="s">
        <v>70</v>
      </c>
      <c r="C7" s="168"/>
      <c r="D7" s="66"/>
      <c r="J7" s="168" t="s">
        <v>71</v>
      </c>
      <c r="K7" s="168"/>
      <c r="W7" s="67" t="s">
        <v>72</v>
      </c>
      <c r="X7" s="68"/>
      <c r="Y7" s="69" t="s">
        <v>73</v>
      </c>
    </row>
    <row r="8" spans="1:36" ht="18" customHeight="1">
      <c r="B8" s="166"/>
      <c r="C8" s="166"/>
      <c r="D8" s="70" t="s">
        <v>74</v>
      </c>
      <c r="E8" s="71" t="s">
        <v>75</v>
      </c>
      <c r="F8" s="72">
        <v>1</v>
      </c>
      <c r="G8" s="71" t="s">
        <v>76</v>
      </c>
      <c r="H8" s="62">
        <v>22</v>
      </c>
      <c r="I8" s="71" t="s">
        <v>77</v>
      </c>
      <c r="J8" s="182">
        <f>ROUNDDOWN(B8*F8/H8,0)</f>
        <v>0</v>
      </c>
      <c r="K8" s="182"/>
      <c r="L8" s="70" t="s">
        <v>74</v>
      </c>
      <c r="M8" s="69" t="s">
        <v>78</v>
      </c>
    </row>
    <row r="9" spans="1:36" ht="18" customHeight="1">
      <c r="D9" s="73"/>
      <c r="L9" s="73"/>
    </row>
    <row r="10" spans="1:36" ht="18" customHeight="1">
      <c r="B10" s="168" t="s">
        <v>71</v>
      </c>
      <c r="C10" s="168"/>
      <c r="D10" s="74"/>
      <c r="J10" s="168" t="s">
        <v>79</v>
      </c>
      <c r="K10" s="168"/>
      <c r="L10" s="74"/>
      <c r="W10" s="168" t="s">
        <v>71</v>
      </c>
      <c r="X10" s="168"/>
      <c r="Y10" s="74"/>
      <c r="AE10" s="168" t="s">
        <v>79</v>
      </c>
      <c r="AF10" s="168"/>
      <c r="AG10" s="74"/>
    </row>
    <row r="11" spans="1:36" ht="18" customHeight="1">
      <c r="B11" s="182">
        <f>J8</f>
        <v>0</v>
      </c>
      <c r="C11" s="182"/>
      <c r="D11" s="70" t="s">
        <v>74</v>
      </c>
      <c r="E11" s="71" t="s">
        <v>75</v>
      </c>
      <c r="F11" s="72">
        <v>60</v>
      </c>
      <c r="G11" s="71" t="s">
        <v>76</v>
      </c>
      <c r="H11" s="62">
        <v>100</v>
      </c>
      <c r="I11" s="71" t="s">
        <v>77</v>
      </c>
      <c r="J11" s="181">
        <f>ROUND(B11*F11/H11,0)</f>
        <v>0</v>
      </c>
      <c r="K11" s="181"/>
      <c r="L11" s="70" t="s">
        <v>74</v>
      </c>
      <c r="M11" s="69" t="s">
        <v>80</v>
      </c>
      <c r="W11" s="166"/>
      <c r="X11" s="166"/>
      <c r="Y11" s="70" t="s">
        <v>74</v>
      </c>
      <c r="Z11" s="71" t="s">
        <v>75</v>
      </c>
      <c r="AA11" s="72">
        <v>60</v>
      </c>
      <c r="AB11" s="71" t="s">
        <v>76</v>
      </c>
      <c r="AC11" s="62">
        <v>100</v>
      </c>
      <c r="AD11" s="71" t="s">
        <v>77</v>
      </c>
      <c r="AE11" s="167">
        <f>ROUND(W11*AA11/AC11,0)</f>
        <v>0</v>
      </c>
      <c r="AF11" s="167"/>
      <c r="AG11" s="70" t="s">
        <v>74</v>
      </c>
      <c r="AH11" s="69" t="s">
        <v>80</v>
      </c>
    </row>
    <row r="12" spans="1:36" s="69" customFormat="1" ht="11.25"/>
    <row r="13" spans="1:36" s="69" customFormat="1" ht="12" thickBot="1">
      <c r="B13" s="168" t="s">
        <v>79</v>
      </c>
      <c r="C13" s="168"/>
      <c r="D13" s="75"/>
      <c r="F13" s="66" t="s">
        <v>81</v>
      </c>
      <c r="J13" s="75" t="s">
        <v>82</v>
      </c>
      <c r="M13" s="168" t="s">
        <v>83</v>
      </c>
      <c r="N13" s="168"/>
      <c r="P13" s="65" t="s">
        <v>84</v>
      </c>
      <c r="Q13" s="65"/>
      <c r="W13" s="168" t="s">
        <v>79</v>
      </c>
      <c r="X13" s="168"/>
      <c r="Y13" s="75"/>
      <c r="AA13" s="66" t="s">
        <v>81</v>
      </c>
      <c r="AE13" s="75" t="s">
        <v>82</v>
      </c>
      <c r="AH13" s="168" t="s">
        <v>83</v>
      </c>
      <c r="AI13" s="168"/>
    </row>
    <row r="14" spans="1:36" ht="14.25" thickBot="1">
      <c r="B14" s="181">
        <f>J11</f>
        <v>0</v>
      </c>
      <c r="C14" s="181"/>
      <c r="D14" s="70" t="s">
        <v>74</v>
      </c>
      <c r="E14" s="71" t="s">
        <v>75</v>
      </c>
      <c r="F14" s="76"/>
      <c r="G14" s="70" t="s">
        <v>85</v>
      </c>
      <c r="H14" s="72" t="s">
        <v>86</v>
      </c>
      <c r="I14" s="166"/>
      <c r="J14" s="166"/>
      <c r="K14" s="70" t="s">
        <v>74</v>
      </c>
      <c r="L14" s="71" t="s">
        <v>77</v>
      </c>
      <c r="M14" s="170">
        <f>B14*F14-I14</f>
        <v>0</v>
      </c>
      <c r="N14" s="171"/>
      <c r="O14" s="77" t="s">
        <v>74</v>
      </c>
      <c r="P14" s="78"/>
      <c r="Q14" s="63"/>
      <c r="R14" s="79"/>
      <c r="W14" s="166"/>
      <c r="X14" s="166"/>
      <c r="Y14" s="70" t="s">
        <v>74</v>
      </c>
      <c r="Z14" s="71" t="s">
        <v>75</v>
      </c>
      <c r="AA14" s="76"/>
      <c r="AB14" s="70" t="s">
        <v>85</v>
      </c>
      <c r="AC14" s="72" t="s">
        <v>86</v>
      </c>
      <c r="AD14" s="166"/>
      <c r="AE14" s="166"/>
      <c r="AF14" s="70" t="s">
        <v>74</v>
      </c>
      <c r="AG14" s="71" t="s">
        <v>77</v>
      </c>
      <c r="AH14" s="167">
        <f>W14*AA14-AD14</f>
        <v>0</v>
      </c>
      <c r="AI14" s="167"/>
      <c r="AJ14" s="70" t="s">
        <v>74</v>
      </c>
    </row>
    <row r="15" spans="1:36" ht="18" customHeight="1">
      <c r="M15" s="80" t="s">
        <v>87</v>
      </c>
    </row>
    <row r="16" spans="1:36" ht="18" customHeight="1"/>
    <row r="17" spans="1:34">
      <c r="A17" s="64" t="s">
        <v>68</v>
      </c>
      <c r="B17" s="61" t="s">
        <v>88</v>
      </c>
    </row>
    <row r="18" spans="1:34" ht="5.25" customHeight="1"/>
    <row r="19" spans="1:34" ht="18" customHeight="1">
      <c r="B19" s="168" t="s">
        <v>70</v>
      </c>
      <c r="C19" s="168"/>
      <c r="O19" s="168" t="s">
        <v>89</v>
      </c>
      <c r="P19" s="168"/>
    </row>
    <row r="20" spans="1:34" ht="21">
      <c r="B20" s="81"/>
      <c r="C20" s="81"/>
      <c r="D20" s="82"/>
      <c r="E20" s="175"/>
      <c r="F20" s="175"/>
      <c r="G20" s="82" t="s">
        <v>90</v>
      </c>
      <c r="H20" s="83" t="s">
        <v>75</v>
      </c>
      <c r="I20" s="84">
        <v>12</v>
      </c>
      <c r="J20" s="85" t="s">
        <v>91</v>
      </c>
      <c r="K20" s="86"/>
      <c r="L20" s="84"/>
      <c r="M20" s="84"/>
      <c r="N20" s="176" t="s">
        <v>77</v>
      </c>
      <c r="O20" s="178">
        <f>ROUND((E20*I20)/(B21*F21-I21*L21),0)</f>
        <v>0</v>
      </c>
      <c r="P20" s="178"/>
      <c r="Q20" s="179" t="s">
        <v>74</v>
      </c>
    </row>
    <row r="21" spans="1:34" ht="18" customHeight="1">
      <c r="B21" s="180">
        <v>38.75</v>
      </c>
      <c r="C21" s="180"/>
      <c r="D21" s="65" t="s">
        <v>92</v>
      </c>
      <c r="E21" s="87" t="s">
        <v>75</v>
      </c>
      <c r="F21" s="62">
        <v>52</v>
      </c>
      <c r="G21" s="65" t="s">
        <v>93</v>
      </c>
      <c r="H21" s="88" t="s">
        <v>86</v>
      </c>
      <c r="I21" s="89">
        <v>7.75</v>
      </c>
      <c r="J21" s="90" t="s">
        <v>92</v>
      </c>
      <c r="K21" s="91" t="s">
        <v>75</v>
      </c>
      <c r="L21" s="92">
        <v>17</v>
      </c>
      <c r="M21" s="90" t="s">
        <v>85</v>
      </c>
      <c r="N21" s="177"/>
      <c r="O21" s="178"/>
      <c r="P21" s="178"/>
      <c r="Q21" s="179"/>
      <c r="R21" s="69" t="s">
        <v>80</v>
      </c>
    </row>
    <row r="22" spans="1:34" ht="9.75" customHeight="1">
      <c r="B22" s="93"/>
      <c r="C22" s="93"/>
      <c r="D22" s="65"/>
      <c r="E22" s="87"/>
      <c r="G22" s="65"/>
      <c r="H22" s="80"/>
      <c r="I22" s="80"/>
      <c r="J22" s="80"/>
      <c r="K22" s="80"/>
      <c r="L22" s="172">
        <v>1883.25</v>
      </c>
      <c r="M22" s="172"/>
      <c r="N22" s="94"/>
      <c r="O22" s="94"/>
      <c r="P22" s="94"/>
      <c r="Q22" s="95"/>
    </row>
    <row r="23" spans="1:34" ht="18" hidden="1" customHeight="1">
      <c r="B23" s="168" t="s">
        <v>71</v>
      </c>
      <c r="C23" s="168"/>
      <c r="E23" s="96" t="s">
        <v>94</v>
      </c>
      <c r="F23" s="65"/>
      <c r="G23" s="65"/>
      <c r="J23" s="96" t="s">
        <v>89</v>
      </c>
      <c r="K23" s="96"/>
    </row>
    <row r="24" spans="1:34" ht="18" hidden="1" customHeight="1">
      <c r="B24" s="166">
        <v>18900</v>
      </c>
      <c r="C24" s="166"/>
      <c r="D24" s="72" t="s">
        <v>95</v>
      </c>
      <c r="E24" s="173">
        <v>7.75</v>
      </c>
      <c r="F24" s="173"/>
      <c r="G24" s="97" t="s">
        <v>96</v>
      </c>
      <c r="I24" s="71" t="s">
        <v>77</v>
      </c>
      <c r="J24" s="167">
        <f>ROUND(B24/E24,0)</f>
        <v>2439</v>
      </c>
      <c r="K24" s="167"/>
      <c r="L24" s="70" t="s">
        <v>74</v>
      </c>
      <c r="M24" s="69" t="s">
        <v>80</v>
      </c>
    </row>
    <row r="25" spans="1:34" ht="18" customHeight="1"/>
    <row r="26" spans="1:34" ht="18" customHeight="1">
      <c r="B26" s="65" t="s">
        <v>89</v>
      </c>
      <c r="C26" s="65"/>
      <c r="D26" s="74"/>
      <c r="J26" s="65" t="s">
        <v>97</v>
      </c>
      <c r="K26" s="65"/>
      <c r="L26" s="74"/>
      <c r="W26" s="65" t="s">
        <v>89</v>
      </c>
      <c r="X26" s="65"/>
      <c r="Y26" s="74"/>
      <c r="AE26" s="65" t="s">
        <v>97</v>
      </c>
      <c r="AF26" s="65"/>
      <c r="AG26" s="74"/>
    </row>
    <row r="27" spans="1:34" ht="18" customHeight="1">
      <c r="B27" s="174">
        <f>O20</f>
        <v>0</v>
      </c>
      <c r="C27" s="174"/>
      <c r="D27" s="70" t="s">
        <v>74</v>
      </c>
      <c r="E27" s="71" t="s">
        <v>75</v>
      </c>
      <c r="F27" s="72">
        <v>60</v>
      </c>
      <c r="G27" s="71" t="s">
        <v>76</v>
      </c>
      <c r="H27" s="62">
        <v>100</v>
      </c>
      <c r="I27" s="71" t="s">
        <v>77</v>
      </c>
      <c r="J27" s="169">
        <f>ROUND(B27*F27/H27,0)</f>
        <v>0</v>
      </c>
      <c r="K27" s="169"/>
      <c r="L27" s="70" t="s">
        <v>74</v>
      </c>
      <c r="M27" s="69" t="s">
        <v>80</v>
      </c>
      <c r="W27" s="166"/>
      <c r="X27" s="166"/>
      <c r="Y27" s="70" t="s">
        <v>74</v>
      </c>
      <c r="Z27" s="71" t="s">
        <v>75</v>
      </c>
      <c r="AA27" s="72">
        <v>60</v>
      </c>
      <c r="AB27" s="71" t="s">
        <v>76</v>
      </c>
      <c r="AC27" s="62">
        <v>100</v>
      </c>
      <c r="AD27" s="71" t="s">
        <v>77</v>
      </c>
      <c r="AE27" s="167">
        <f>ROUND(W27*AA27/AC27,0)</f>
        <v>0</v>
      </c>
      <c r="AF27" s="167"/>
      <c r="AG27" s="70" t="s">
        <v>74</v>
      </c>
      <c r="AH27" s="69" t="s">
        <v>80</v>
      </c>
    </row>
    <row r="28" spans="1:34" ht="18" customHeight="1"/>
    <row r="29" spans="1:34" ht="14.25" thickBot="1">
      <c r="B29" s="65" t="s">
        <v>97</v>
      </c>
      <c r="C29" s="65"/>
      <c r="D29" s="75"/>
      <c r="E29" s="69"/>
      <c r="F29" s="96" t="s">
        <v>98</v>
      </c>
      <c r="G29" s="69"/>
      <c r="I29" s="69"/>
      <c r="J29" s="168" t="s">
        <v>83</v>
      </c>
      <c r="K29" s="168"/>
      <c r="L29" s="69"/>
      <c r="W29" s="65" t="s">
        <v>97</v>
      </c>
      <c r="X29" s="65"/>
      <c r="Y29" s="75"/>
      <c r="Z29" s="69"/>
      <c r="AA29" s="96" t="s">
        <v>98</v>
      </c>
      <c r="AB29" s="69"/>
      <c r="AD29" s="69"/>
      <c r="AE29" s="168" t="s">
        <v>83</v>
      </c>
      <c r="AF29" s="168"/>
      <c r="AG29" s="69"/>
    </row>
    <row r="30" spans="1:34" ht="14.25" thickBot="1">
      <c r="B30" s="169">
        <f>J27</f>
        <v>0</v>
      </c>
      <c r="C30" s="169"/>
      <c r="D30" s="70" t="s">
        <v>74</v>
      </c>
      <c r="E30" s="71" t="s">
        <v>75</v>
      </c>
      <c r="F30" s="166"/>
      <c r="G30" s="166"/>
      <c r="H30" s="70" t="s">
        <v>92</v>
      </c>
      <c r="I30" s="71" t="s">
        <v>77</v>
      </c>
      <c r="J30" s="170">
        <f>B30*F30</f>
        <v>0</v>
      </c>
      <c r="K30" s="171"/>
      <c r="L30" s="77" t="s">
        <v>74</v>
      </c>
      <c r="W30" s="166"/>
      <c r="X30" s="166"/>
      <c r="Y30" s="70" t="s">
        <v>74</v>
      </c>
      <c r="Z30" s="71" t="s">
        <v>75</v>
      </c>
      <c r="AA30" s="167">
        <v>20</v>
      </c>
      <c r="AB30" s="167"/>
      <c r="AC30" s="70" t="s">
        <v>92</v>
      </c>
      <c r="AD30" s="71" t="s">
        <v>77</v>
      </c>
      <c r="AE30" s="167">
        <f>W30*AA30</f>
        <v>0</v>
      </c>
      <c r="AF30" s="167"/>
      <c r="AG30" s="70" t="s">
        <v>74</v>
      </c>
    </row>
    <row r="31" spans="1:34" ht="18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</row>
    <row r="32" spans="1:34" ht="18" customHeight="1"/>
  </sheetData>
  <mergeCells count="46">
    <mergeCell ref="B7:C7"/>
    <mergeCell ref="J7:K7"/>
    <mergeCell ref="B8:C8"/>
    <mergeCell ref="J8:K8"/>
    <mergeCell ref="B10:C10"/>
    <mergeCell ref="J10:K10"/>
    <mergeCell ref="W10:X10"/>
    <mergeCell ref="AE10:AF10"/>
    <mergeCell ref="B11:C11"/>
    <mergeCell ref="J11:K11"/>
    <mergeCell ref="W11:X11"/>
    <mergeCell ref="AE11:AF11"/>
    <mergeCell ref="AH13:AI13"/>
    <mergeCell ref="B14:C14"/>
    <mergeCell ref="I14:J14"/>
    <mergeCell ref="M14:N14"/>
    <mergeCell ref="W14:X14"/>
    <mergeCell ref="AD14:AE14"/>
    <mergeCell ref="AH14:AI14"/>
    <mergeCell ref="Q20:Q21"/>
    <mergeCell ref="B21:C21"/>
    <mergeCell ref="B13:C13"/>
    <mergeCell ref="M13:N13"/>
    <mergeCell ref="W13:X13"/>
    <mergeCell ref="B19:C19"/>
    <mergeCell ref="O19:P19"/>
    <mergeCell ref="E20:F20"/>
    <mergeCell ref="N20:N21"/>
    <mergeCell ref="O20:P21"/>
    <mergeCell ref="L22:M22"/>
    <mergeCell ref="B23:C23"/>
    <mergeCell ref="B24:C24"/>
    <mergeCell ref="E24:F24"/>
    <mergeCell ref="J24:K24"/>
    <mergeCell ref="W27:X27"/>
    <mergeCell ref="AE27:AF27"/>
    <mergeCell ref="J29:K29"/>
    <mergeCell ref="AE29:AF29"/>
    <mergeCell ref="B30:C30"/>
    <mergeCell ref="F30:G30"/>
    <mergeCell ref="J30:K30"/>
    <mergeCell ref="W30:X30"/>
    <mergeCell ref="AA30:AB30"/>
    <mergeCell ref="AE30:AF30"/>
    <mergeCell ref="B27:C27"/>
    <mergeCell ref="J27:K27"/>
  </mergeCells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workbookViewId="0">
      <selection activeCell="P32" sqref="P32"/>
    </sheetView>
  </sheetViews>
  <sheetFormatPr defaultRowHeight="13.5"/>
  <cols>
    <col min="1" max="19" width="4.625" style="62" customWidth="1"/>
    <col min="20" max="20" width="9" style="62"/>
    <col min="21" max="21" width="4.125" style="62" customWidth="1"/>
    <col min="22" max="22" width="9" style="62"/>
    <col min="23" max="36" width="4.625" style="62" customWidth="1"/>
    <col min="37" max="16384" width="9" style="62"/>
  </cols>
  <sheetData>
    <row r="1" spans="1:37" ht="18" customHeight="1">
      <c r="A1" s="61" t="s">
        <v>67</v>
      </c>
    </row>
    <row r="2" spans="1:37" ht="9" customHeight="1"/>
    <row r="3" spans="1:37" ht="18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37" ht="8.25" customHeight="1"/>
    <row r="5" spans="1:37">
      <c r="A5" s="64" t="s">
        <v>68</v>
      </c>
      <c r="B5" s="61" t="s">
        <v>69</v>
      </c>
    </row>
    <row r="6" spans="1:37" ht="5.25" customHeight="1"/>
    <row r="7" spans="1:37" ht="18" customHeight="1">
      <c r="B7" s="168" t="s">
        <v>71</v>
      </c>
      <c r="C7" s="168"/>
      <c r="D7" s="74"/>
      <c r="J7" s="168" t="s">
        <v>79</v>
      </c>
      <c r="K7" s="168"/>
      <c r="L7" s="74"/>
      <c r="W7" s="67" t="s">
        <v>72</v>
      </c>
      <c r="X7" s="68"/>
      <c r="Y7" s="69" t="s">
        <v>73</v>
      </c>
      <c r="Z7" s="65"/>
      <c r="AA7" s="65"/>
      <c r="AB7" s="73"/>
      <c r="AC7" s="73"/>
      <c r="AD7" s="73"/>
      <c r="AE7" s="98"/>
      <c r="AF7" s="98"/>
      <c r="AG7" s="74"/>
      <c r="AH7" s="73"/>
      <c r="AI7" s="73"/>
      <c r="AJ7" s="73"/>
      <c r="AK7" s="73"/>
    </row>
    <row r="8" spans="1:37" ht="18" customHeight="1">
      <c r="B8" s="166"/>
      <c r="C8" s="166"/>
      <c r="D8" s="70" t="s">
        <v>74</v>
      </c>
      <c r="E8" s="71" t="s">
        <v>75</v>
      </c>
      <c r="F8" s="72">
        <v>60</v>
      </c>
      <c r="G8" s="71" t="s">
        <v>76</v>
      </c>
      <c r="H8" s="62">
        <v>100</v>
      </c>
      <c r="I8" s="71" t="s">
        <v>77</v>
      </c>
      <c r="J8" s="181">
        <f>ROUND(B8*F8/H8,0)</f>
        <v>0</v>
      </c>
      <c r="K8" s="181"/>
      <c r="L8" s="70" t="s">
        <v>74</v>
      </c>
      <c r="M8" s="69" t="s">
        <v>80</v>
      </c>
      <c r="W8" s="73"/>
      <c r="X8" s="73"/>
      <c r="Y8" s="70"/>
      <c r="Z8" s="99"/>
      <c r="AA8" s="100"/>
      <c r="AB8" s="99"/>
      <c r="AC8" s="73"/>
      <c r="AD8" s="99"/>
      <c r="AE8" s="73"/>
      <c r="AF8" s="73"/>
      <c r="AG8" s="70"/>
      <c r="AH8" s="101"/>
      <c r="AI8" s="73"/>
      <c r="AJ8" s="73"/>
      <c r="AK8" s="73"/>
    </row>
    <row r="9" spans="1:37" s="69" customFormat="1" ht="11.25"/>
    <row r="10" spans="1:37" s="69" customFormat="1" ht="12" thickBot="1">
      <c r="B10" s="168" t="s">
        <v>79</v>
      </c>
      <c r="C10" s="168"/>
      <c r="D10" s="75"/>
      <c r="F10" s="66" t="s">
        <v>81</v>
      </c>
      <c r="J10" s="75" t="s">
        <v>82</v>
      </c>
      <c r="M10" s="168" t="s">
        <v>83</v>
      </c>
      <c r="N10" s="168"/>
      <c r="P10" s="65"/>
      <c r="W10" s="168" t="s">
        <v>79</v>
      </c>
      <c r="X10" s="168"/>
      <c r="Y10" s="75"/>
      <c r="AA10" s="66" t="s">
        <v>81</v>
      </c>
      <c r="AE10" s="75" t="s">
        <v>82</v>
      </c>
      <c r="AH10" s="168" t="s">
        <v>83</v>
      </c>
      <c r="AI10" s="168"/>
    </row>
    <row r="11" spans="1:37" ht="14.25" thickBot="1">
      <c r="B11" s="181">
        <f>J8</f>
        <v>0</v>
      </c>
      <c r="C11" s="181"/>
      <c r="D11" s="70" t="s">
        <v>74</v>
      </c>
      <c r="E11" s="71" t="s">
        <v>75</v>
      </c>
      <c r="F11" s="76"/>
      <c r="G11" s="70" t="s">
        <v>85</v>
      </c>
      <c r="H11" s="72" t="s">
        <v>86</v>
      </c>
      <c r="I11" s="166"/>
      <c r="J11" s="166"/>
      <c r="K11" s="70" t="s">
        <v>74</v>
      </c>
      <c r="L11" s="71" t="s">
        <v>77</v>
      </c>
      <c r="M11" s="170">
        <f>B11*F11-I11</f>
        <v>0</v>
      </c>
      <c r="N11" s="171"/>
      <c r="O11" s="77" t="s">
        <v>74</v>
      </c>
      <c r="P11" s="102"/>
      <c r="Q11" s="69"/>
      <c r="R11" s="69"/>
      <c r="W11" s="166"/>
      <c r="X11" s="166"/>
      <c r="Y11" s="70" t="s">
        <v>74</v>
      </c>
      <c r="Z11" s="71" t="s">
        <v>75</v>
      </c>
      <c r="AA11" s="76"/>
      <c r="AB11" s="70" t="s">
        <v>85</v>
      </c>
      <c r="AC11" s="72" t="s">
        <v>86</v>
      </c>
      <c r="AD11" s="166"/>
      <c r="AE11" s="166"/>
      <c r="AF11" s="70" t="s">
        <v>74</v>
      </c>
      <c r="AG11" s="71" t="s">
        <v>77</v>
      </c>
      <c r="AH11" s="167">
        <f>W11*AA11-AD11</f>
        <v>0</v>
      </c>
      <c r="AI11" s="167"/>
      <c r="AJ11" s="70" t="s">
        <v>74</v>
      </c>
    </row>
    <row r="12" spans="1:37" ht="18" customHeight="1">
      <c r="M12" s="80" t="s">
        <v>87</v>
      </c>
    </row>
    <row r="13" spans="1:37" ht="18" customHeight="1"/>
    <row r="14" spans="1:37">
      <c r="A14" s="64" t="s">
        <v>68</v>
      </c>
      <c r="B14" s="61" t="s">
        <v>88</v>
      </c>
    </row>
    <row r="15" spans="1:37" ht="5.25" customHeight="1"/>
    <row r="16" spans="1:37" ht="18" customHeight="1">
      <c r="A16" s="73"/>
      <c r="B16" s="168" t="s">
        <v>71</v>
      </c>
      <c r="C16" s="168"/>
      <c r="D16" s="73"/>
      <c r="E16" s="73"/>
      <c r="F16" s="96" t="s">
        <v>99</v>
      </c>
      <c r="G16" s="73"/>
      <c r="H16" s="73"/>
      <c r="I16" s="73"/>
      <c r="J16" s="65" t="s">
        <v>89</v>
      </c>
      <c r="K16" s="98"/>
      <c r="L16" s="74"/>
      <c r="M16" s="73"/>
      <c r="N16" s="73"/>
      <c r="O16" s="73"/>
      <c r="P16" s="73"/>
      <c r="Q16" s="73"/>
      <c r="R16" s="73"/>
      <c r="S16" s="73"/>
      <c r="T16" s="73"/>
    </row>
    <row r="17" spans="1:34" ht="18" customHeight="1">
      <c r="A17" s="73"/>
      <c r="B17" s="166"/>
      <c r="C17" s="166"/>
      <c r="D17" s="70" t="s">
        <v>74</v>
      </c>
      <c r="E17" s="103" t="s">
        <v>95</v>
      </c>
      <c r="F17" s="183"/>
      <c r="G17" s="183"/>
      <c r="H17" s="70" t="s">
        <v>92</v>
      </c>
      <c r="I17" s="71" t="s">
        <v>77</v>
      </c>
      <c r="J17" s="174" t="e">
        <f>ROUND(B17/F17,0)</f>
        <v>#DIV/0!</v>
      </c>
      <c r="K17" s="174"/>
      <c r="L17" s="70" t="s">
        <v>74</v>
      </c>
      <c r="M17" s="69" t="s">
        <v>80</v>
      </c>
      <c r="N17" s="73"/>
      <c r="O17" s="73"/>
      <c r="P17" s="73"/>
      <c r="Q17" s="73"/>
      <c r="R17" s="73"/>
      <c r="S17" s="73"/>
      <c r="T17" s="73"/>
    </row>
    <row r="18" spans="1:34" ht="18" hidden="1" customHeight="1">
      <c r="B18" s="168" t="s">
        <v>71</v>
      </c>
      <c r="C18" s="168"/>
      <c r="E18" s="96" t="s">
        <v>94</v>
      </c>
      <c r="F18" s="65"/>
      <c r="G18" s="65"/>
      <c r="J18" s="96" t="s">
        <v>89</v>
      </c>
      <c r="K18" s="96"/>
    </row>
    <row r="19" spans="1:34" ht="18" hidden="1" customHeight="1">
      <c r="B19" s="166">
        <v>18900</v>
      </c>
      <c r="C19" s="166"/>
      <c r="D19" s="72" t="s">
        <v>95</v>
      </c>
      <c r="E19" s="173">
        <v>7.75</v>
      </c>
      <c r="F19" s="173"/>
      <c r="G19" s="97" t="s">
        <v>96</v>
      </c>
      <c r="I19" s="71" t="s">
        <v>77</v>
      </c>
      <c r="J19" s="167">
        <f>ROUND(B19/E19,0)</f>
        <v>2439</v>
      </c>
      <c r="K19" s="167"/>
      <c r="L19" s="70" t="s">
        <v>74</v>
      </c>
      <c r="M19" s="69" t="s">
        <v>80</v>
      </c>
    </row>
    <row r="20" spans="1:34" ht="18" customHeight="1"/>
    <row r="21" spans="1:34" ht="18" customHeight="1">
      <c r="B21" s="65" t="s">
        <v>89</v>
      </c>
      <c r="C21" s="65"/>
      <c r="D21" s="74"/>
      <c r="J21" s="65" t="s">
        <v>97</v>
      </c>
      <c r="K21" s="65"/>
      <c r="L21" s="74"/>
      <c r="W21" s="65" t="s">
        <v>89</v>
      </c>
      <c r="X21" s="65"/>
      <c r="Y21" s="74"/>
      <c r="AE21" s="65" t="s">
        <v>97</v>
      </c>
      <c r="AF21" s="65"/>
      <c r="AG21" s="74"/>
    </row>
    <row r="22" spans="1:34" ht="18" customHeight="1">
      <c r="B22" s="174" t="e">
        <f>J17</f>
        <v>#DIV/0!</v>
      </c>
      <c r="C22" s="174"/>
      <c r="D22" s="70" t="s">
        <v>74</v>
      </c>
      <c r="E22" s="71" t="s">
        <v>75</v>
      </c>
      <c r="F22" s="72">
        <v>60</v>
      </c>
      <c r="G22" s="71" t="s">
        <v>76</v>
      </c>
      <c r="H22" s="62">
        <v>100</v>
      </c>
      <c r="I22" s="71" t="s">
        <v>77</v>
      </c>
      <c r="J22" s="169" t="e">
        <f>ROUND(B22*F22/H22,0)</f>
        <v>#DIV/0!</v>
      </c>
      <c r="K22" s="169"/>
      <c r="L22" s="70" t="s">
        <v>74</v>
      </c>
      <c r="M22" s="69" t="s">
        <v>80</v>
      </c>
      <c r="W22" s="166"/>
      <c r="X22" s="166"/>
      <c r="Y22" s="70" t="s">
        <v>74</v>
      </c>
      <c r="Z22" s="71" t="s">
        <v>75</v>
      </c>
      <c r="AA22" s="72">
        <v>60</v>
      </c>
      <c r="AB22" s="71" t="s">
        <v>76</v>
      </c>
      <c r="AC22" s="62">
        <v>100</v>
      </c>
      <c r="AD22" s="71" t="s">
        <v>77</v>
      </c>
      <c r="AE22" s="167">
        <f>ROUND(W22*AA22/AC22,0)</f>
        <v>0</v>
      </c>
      <c r="AF22" s="167"/>
      <c r="AG22" s="70" t="s">
        <v>74</v>
      </c>
      <c r="AH22" s="69" t="s">
        <v>80</v>
      </c>
    </row>
    <row r="23" spans="1:34" ht="18" customHeight="1"/>
    <row r="24" spans="1:34" ht="14.25" thickBot="1">
      <c r="B24" s="65" t="s">
        <v>97</v>
      </c>
      <c r="C24" s="65"/>
      <c r="D24" s="75"/>
      <c r="E24" s="69"/>
      <c r="F24" s="96" t="s">
        <v>98</v>
      </c>
      <c r="G24" s="69"/>
      <c r="I24" s="69"/>
      <c r="J24" s="168" t="s">
        <v>83</v>
      </c>
      <c r="K24" s="168"/>
      <c r="L24" s="69"/>
      <c r="W24" s="65" t="s">
        <v>97</v>
      </c>
      <c r="X24" s="65"/>
      <c r="Y24" s="75"/>
      <c r="Z24" s="69"/>
      <c r="AA24" s="96" t="s">
        <v>98</v>
      </c>
      <c r="AB24" s="69"/>
      <c r="AD24" s="69"/>
      <c r="AE24" s="168" t="s">
        <v>83</v>
      </c>
      <c r="AF24" s="168"/>
      <c r="AG24" s="69"/>
    </row>
    <row r="25" spans="1:34" ht="14.25" thickBot="1">
      <c r="B25" s="169" t="e">
        <f>J22</f>
        <v>#DIV/0!</v>
      </c>
      <c r="C25" s="169"/>
      <c r="D25" s="70" t="s">
        <v>74</v>
      </c>
      <c r="E25" s="71" t="s">
        <v>75</v>
      </c>
      <c r="F25" s="166"/>
      <c r="G25" s="166"/>
      <c r="H25" s="70" t="s">
        <v>92</v>
      </c>
      <c r="I25" s="71" t="s">
        <v>77</v>
      </c>
      <c r="J25" s="170" t="e">
        <f>B25*F25</f>
        <v>#DIV/0!</v>
      </c>
      <c r="K25" s="171"/>
      <c r="L25" s="77" t="s">
        <v>74</v>
      </c>
      <c r="W25" s="166"/>
      <c r="X25" s="166"/>
      <c r="Y25" s="70" t="s">
        <v>74</v>
      </c>
      <c r="Z25" s="71" t="s">
        <v>75</v>
      </c>
      <c r="AA25" s="166"/>
      <c r="AB25" s="166"/>
      <c r="AC25" s="70" t="s">
        <v>92</v>
      </c>
      <c r="AD25" s="71" t="s">
        <v>77</v>
      </c>
      <c r="AE25" s="167">
        <f>W25*AA25</f>
        <v>0</v>
      </c>
      <c r="AF25" s="167"/>
      <c r="AG25" s="70" t="s">
        <v>74</v>
      </c>
    </row>
    <row r="26" spans="1:34" ht="18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</row>
    <row r="27" spans="1:34" ht="18" customHeight="1"/>
  </sheetData>
  <mergeCells count="34">
    <mergeCell ref="B7:C7"/>
    <mergeCell ref="J7:K7"/>
    <mergeCell ref="B8:C8"/>
    <mergeCell ref="J8:K8"/>
    <mergeCell ref="B10:C10"/>
    <mergeCell ref="B19:C19"/>
    <mergeCell ref="E19:F19"/>
    <mergeCell ref="J19:K19"/>
    <mergeCell ref="W10:X10"/>
    <mergeCell ref="AH10:AI10"/>
    <mergeCell ref="B11:C11"/>
    <mergeCell ref="I11:J11"/>
    <mergeCell ref="M11:N11"/>
    <mergeCell ref="W11:X11"/>
    <mergeCell ref="AD11:AE11"/>
    <mergeCell ref="AH11:AI11"/>
    <mergeCell ref="M10:N10"/>
    <mergeCell ref="B16:C16"/>
    <mergeCell ref="B17:C17"/>
    <mergeCell ref="F17:G17"/>
    <mergeCell ref="J17:K17"/>
    <mergeCell ref="B18:C18"/>
    <mergeCell ref="AE25:AF25"/>
    <mergeCell ref="B22:C22"/>
    <mergeCell ref="J22:K22"/>
    <mergeCell ref="W22:X22"/>
    <mergeCell ref="AE22:AF22"/>
    <mergeCell ref="J24:K24"/>
    <mergeCell ref="AE24:AF24"/>
    <mergeCell ref="B25:C25"/>
    <mergeCell ref="F25:G25"/>
    <mergeCell ref="J25:K25"/>
    <mergeCell ref="W25:X25"/>
    <mergeCell ref="AA25:AB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18介護休暇給付金</vt:lpstr>
      <vt:lpstr>計算書（給料が月額による場合）</vt:lpstr>
      <vt:lpstr>計算書（給料が日額による場合）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gojokai3</dc:creator>
  <cp:lastModifiedBy>oitapref</cp:lastModifiedBy>
  <cp:lastPrinted>2023-10-04T04:11:59Z</cp:lastPrinted>
  <dcterms:created xsi:type="dcterms:W3CDTF">2022-06-10T00:01:55Z</dcterms:created>
  <dcterms:modified xsi:type="dcterms:W3CDTF">2023-10-06T01:33:26Z</dcterms:modified>
</cp:coreProperties>
</file>