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算書（給料が月額による場合）" sheetId="8" r:id="rId1"/>
    <sheet name="計算書（給料が日額による場合）" sheetId="9" r:id="rId2"/>
  </sheets>
  <definedNames>
    <definedName name="_xlnm.Print_Area" localSheetId="0">'計算書（給料が月額による場合）'!$A$1:$U$31</definedName>
    <definedName name="_xlnm.Print_Area" localSheetId="1">'計算書（給料が日額による場合）'!$A$1:$U$26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B22" i="9" s="1"/>
  <c r="J22" i="9" s="1"/>
  <c r="B25" i="9" s="1"/>
  <c r="J25" i="9" s="1"/>
  <c r="AE25" i="9"/>
  <c r="AE22" i="9"/>
  <c r="J19" i="9"/>
  <c r="AH11" i="9"/>
  <c r="J8" i="9"/>
  <c r="B11" i="9" s="1"/>
  <c r="M11" i="9" s="1"/>
  <c r="AE30" i="8"/>
  <c r="AE27" i="8"/>
  <c r="J24" i="8"/>
  <c r="O20" i="8"/>
  <c r="B27" i="8" s="1"/>
  <c r="J27" i="8" s="1"/>
  <c r="B30" i="8" s="1"/>
  <c r="J30" i="8" s="1"/>
  <c r="AH14" i="8"/>
  <c r="AE11" i="8"/>
  <c r="J8" i="8"/>
  <c r="B11" i="8" s="1"/>
  <c r="J11" i="8" s="1"/>
  <c r="B14" i="8" s="1"/>
  <c r="M14" i="8" s="1"/>
</calcChain>
</file>

<file path=xl/comments1.xml><?xml version="1.0" encoding="utf-8"?>
<comments xmlns="http://schemas.openxmlformats.org/spreadsheetml/2006/main">
  <authors>
    <author>作成者</author>
  </authors>
  <commentList>
    <comment ref="L21" authorId="0" shapeId="0">
      <text>
        <r>
          <rPr>
            <sz val="8"/>
            <color indexed="81"/>
            <rFont val="MS P ゴシック"/>
            <family val="3"/>
            <charset val="128"/>
          </rPr>
          <t>Ｒ５年度は</t>
        </r>
        <r>
          <rPr>
            <sz val="9"/>
            <color indexed="81"/>
            <rFont val="MS P ゴシック"/>
            <family val="3"/>
            <charset val="128"/>
          </rPr>
          <t>17</t>
        </r>
        <r>
          <rPr>
            <sz val="8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<sst xmlns="http://schemas.openxmlformats.org/spreadsheetml/2006/main" count="197" uniqueCount="33">
  <si>
    <t>×</t>
    <phoneticPr fontId="2"/>
  </si>
  <si>
    <t>＝</t>
    <phoneticPr fontId="2"/>
  </si>
  <si>
    <t>○</t>
    <phoneticPr fontId="2"/>
  </si>
  <si>
    <t>（給料月額）</t>
    <rPh sb="1" eb="3">
      <t>キュウリョウ</t>
    </rPh>
    <rPh sb="3" eb="5">
      <t>ゲツガク</t>
    </rPh>
    <phoneticPr fontId="2"/>
  </si>
  <si>
    <t>（給料日額）</t>
    <rPh sb="1" eb="3">
      <t>キュウリョウ</t>
    </rPh>
    <rPh sb="4" eb="5">
      <t>ガク</t>
    </rPh>
    <phoneticPr fontId="2"/>
  </si>
  <si>
    <t>１日単位で取得したとき</t>
    <rPh sb="1" eb="2">
      <t>ニチ</t>
    </rPh>
    <rPh sb="2" eb="4">
      <t>タンイ</t>
    </rPh>
    <rPh sb="5" eb="7">
      <t>シュトク</t>
    </rPh>
    <phoneticPr fontId="2"/>
  </si>
  <si>
    <t>（１円未満切り捨て）</t>
    <rPh sb="2" eb="6">
      <t>エンミマンキ</t>
    </rPh>
    <rPh sb="7" eb="8">
      <t>ス</t>
    </rPh>
    <phoneticPr fontId="2"/>
  </si>
  <si>
    <t>／</t>
    <phoneticPr fontId="2"/>
  </si>
  <si>
    <t>（給付日額）</t>
    <rPh sb="1" eb="3">
      <t>キュウフ</t>
    </rPh>
    <rPh sb="3" eb="5">
      <t>ニチガク</t>
    </rPh>
    <rPh sb="4" eb="5">
      <t>ガク</t>
    </rPh>
    <phoneticPr fontId="2"/>
  </si>
  <si>
    <t>（１円未満四捨五入）</t>
    <rPh sb="2" eb="3">
      <t>エン</t>
    </rPh>
    <rPh sb="3" eb="5">
      <t>ミマン</t>
    </rPh>
    <rPh sb="5" eb="9">
      <t>シシャゴニュウ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</si>
  <si>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</si>
  <si>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</si>
  <si>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（取得日数）</t>
    <rPh sb="1" eb="3">
      <t>シュトク</t>
    </rPh>
    <rPh sb="3" eb="5">
      <t>ニッスウ</t>
    </rPh>
    <phoneticPr fontId="2"/>
  </si>
  <si>
    <t>－</t>
    <phoneticPr fontId="2"/>
  </si>
  <si>
    <t>（共済組合等介護休業給付金）</t>
    <rPh sb="1" eb="3">
      <t>キョウサイ</t>
    </rPh>
    <rPh sb="3" eb="5">
      <t>クミアイ</t>
    </rPh>
    <rPh sb="5" eb="6">
      <t>トウ</t>
    </rPh>
    <rPh sb="6" eb="8">
      <t>カイゴ</t>
    </rPh>
    <rPh sb="8" eb="10">
      <t>キュウギョウ</t>
    </rPh>
    <rPh sb="10" eb="13">
      <t>キュウフキン</t>
    </rPh>
    <phoneticPr fontId="2"/>
  </si>
  <si>
    <t>（請求金額）</t>
    <rPh sb="1" eb="3">
      <t>セイキュウ</t>
    </rPh>
    <rPh sb="3" eb="5">
      <t>キンガク</t>
    </rPh>
    <rPh sb="5" eb="6">
      <t>ニチガク</t>
    </rPh>
    <phoneticPr fontId="2"/>
  </si>
  <si>
    <t>１時間単位で取得したとき</t>
    <rPh sb="1" eb="3">
      <t>ジカン</t>
    </rPh>
    <rPh sb="3" eb="5">
      <t>タンイ</t>
    </rPh>
    <rPh sb="6" eb="8">
      <t>シュトク</t>
    </rPh>
    <phoneticPr fontId="2"/>
  </si>
  <si>
    <t xml:space="preserve">
円</t>
    <phoneticPr fontId="2"/>
  </si>
  <si>
    <t>か月</t>
    <rPh sb="1" eb="2">
      <t>ゲツ</t>
    </rPh>
    <phoneticPr fontId="2"/>
  </si>
  <si>
    <t>時間</t>
    <rPh sb="0" eb="2">
      <t>ジカン</t>
    </rPh>
    <phoneticPr fontId="2"/>
  </si>
  <si>
    <t>週</t>
    <rPh sb="0" eb="1">
      <t>シュウ</t>
    </rPh>
    <phoneticPr fontId="2"/>
  </si>
  <si>
    <t>÷</t>
    <phoneticPr fontId="2"/>
  </si>
  <si>
    <t>（１日の所定勤務時間）</t>
    <rPh sb="2" eb="3">
      <t>ニチ</t>
    </rPh>
    <rPh sb="4" eb="6">
      <t>ショテイ</t>
    </rPh>
    <rPh sb="6" eb="8">
      <t>キンム</t>
    </rPh>
    <rPh sb="8" eb="10">
      <t>ジカン</t>
    </rPh>
    <phoneticPr fontId="2"/>
  </si>
  <si>
    <t>（給料時間額）</t>
    <rPh sb="1" eb="3">
      <t>キュウリョウ</t>
    </rPh>
    <rPh sb="3" eb="5">
      <t>ジカン</t>
    </rPh>
    <rPh sb="5" eb="6">
      <t>ガク</t>
    </rPh>
    <phoneticPr fontId="2"/>
  </si>
  <si>
    <t>時間</t>
    <rPh sb="0" eb="1">
      <t>ジカン</t>
    </rPh>
    <phoneticPr fontId="2"/>
  </si>
  <si>
    <t>（給付時間額）</t>
    <rPh sb="1" eb="3">
      <t>キュウフ</t>
    </rPh>
    <rPh sb="3" eb="6">
      <t>ジカンガク</t>
    </rPh>
    <rPh sb="6" eb="7">
      <t>ニチガク</t>
    </rPh>
    <phoneticPr fontId="2"/>
  </si>
  <si>
    <t>（取得時間数）</t>
    <rPh sb="1" eb="3">
      <t>シュトク</t>
    </rPh>
    <rPh sb="3" eb="6">
      <t>ジカンスウ</t>
    </rPh>
    <phoneticPr fontId="2"/>
  </si>
  <si>
    <t>【介護休暇給付金 計算書】</t>
    <rPh sb="1" eb="3">
      <t>カイゴ</t>
    </rPh>
    <rPh sb="3" eb="5">
      <t>キュウカ</t>
    </rPh>
    <rPh sb="5" eb="8">
      <t>キュウフキン</t>
    </rPh>
    <rPh sb="9" eb="12">
      <t>ケイサンショ</t>
    </rPh>
    <phoneticPr fontId="2"/>
  </si>
  <si>
    <t>検算</t>
    <rPh sb="0" eb="2">
      <t>ケンザン</t>
    </rPh>
    <phoneticPr fontId="2"/>
  </si>
  <si>
    <t>部分に直接数値入力</t>
    <rPh sb="0" eb="2">
      <t>ブブン</t>
    </rPh>
    <rPh sb="3" eb="5">
      <t>チョクセツ</t>
    </rPh>
    <rPh sb="5" eb="7">
      <t>スウチ</t>
    </rPh>
    <rPh sb="7" eb="9">
      <t>ニュウリョク</t>
    </rPh>
    <phoneticPr fontId="2"/>
  </si>
  <si>
    <t>　　</t>
    <phoneticPr fontId="2"/>
  </si>
  <si>
    <t>（一日の所定勤務時間）</t>
    <rPh sb="1" eb="3">
      <t>イチニチ</t>
    </rPh>
    <rPh sb="4" eb="6">
      <t>ショテイ</t>
    </rPh>
    <rPh sb="6" eb="8">
      <t>キンム</t>
    </rPh>
    <rPh sb="8" eb="10">
      <t>ジカン</t>
    </rPh>
    <phoneticPr fontId="2"/>
  </si>
  <si>
    <r>
      <t>↑</t>
    </r>
    <r>
      <rPr>
        <sz val="8"/>
        <color theme="1"/>
        <rFont val="ＭＳ 明朝"/>
        <family val="1"/>
        <charset val="128"/>
      </rPr>
      <t>マイナスのときは０円</t>
    </r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</si>
</sst>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8" fontId="3" fillId="0" borderId="0" xfId="1" applyFont="1" applyAlignment="1"/>
    <xf numFmtId="38" fontId="3" fillId="0" borderId="0" xfId="1" quotePrefix="1" applyFont="1" applyAlignment="1">
      <alignment horizontal="center"/>
    </xf>
    <xf numFmtId="38" fontId="3" fillId="0" borderId="0" xfId="1" quotePrefix="1" applyFont="1" applyAlignment="1"/>
    <xf numFmtId="38" fontId="4" fillId="0" borderId="0" xfId="1" applyFont="1" applyAlignment="1"/>
    <xf numFmtId="38" fontId="5" fillId="0" borderId="0" xfId="1" applyFont="1" applyAlignment="1"/>
    <xf numFmtId="38" fontId="3" fillId="0" borderId="0" xfId="1" applyFont="1" applyFill="1" applyAlignment="1"/>
    <xf numFmtId="38" fontId="5" fillId="0" borderId="0" xfId="1" applyFont="1" applyFill="1" applyAlignment="1">
      <alignment horizontal="left"/>
    </xf>
    <xf numFmtId="38" fontId="4" fillId="0" borderId="0" xfId="1" applyFont="1" applyAlignment="1">
      <alignment horizontal="center"/>
    </xf>
    <xf numFmtId="38" fontId="3" fillId="0" borderId="0" xfId="1" applyFont="1" applyAlignment="1">
      <alignment vertical="center"/>
    </xf>
    <xf numFmtId="38" fontId="5" fillId="0" borderId="1" xfId="1" applyFont="1" applyBorder="1" applyAlignment="1">
      <alignment vertical="center" wrapText="1"/>
    </xf>
    <xf numFmtId="38" fontId="3" fillId="0" borderId="1" xfId="1" quotePrefix="1" applyFont="1" applyBorder="1" applyAlignment="1">
      <alignment horizontal="center"/>
    </xf>
    <xf numFmtId="38" fontId="3" fillId="0" borderId="1" xfId="1" applyFont="1" applyBorder="1" applyAlignment="1"/>
    <xf numFmtId="38" fontId="5" fillId="0" borderId="1" xfId="1" applyFont="1" applyBorder="1" applyAlignment="1"/>
    <xf numFmtId="38" fontId="5" fillId="0" borderId="0" xfId="1" applyFont="1" applyAlignment="1">
      <alignment horizontal="left"/>
    </xf>
    <xf numFmtId="38" fontId="5" fillId="0" borderId="0" xfId="1" quotePrefix="1" applyFont="1" applyAlignment="1">
      <alignment horizontal="center"/>
    </xf>
    <xf numFmtId="38" fontId="3" fillId="0" borderId="1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2" borderId="0" xfId="1" applyFont="1" applyFill="1" applyAlignment="1"/>
    <xf numFmtId="38" fontId="3" fillId="0" borderId="0" xfId="1" applyFont="1" applyAlignment="1">
      <alignment horizontal="center"/>
    </xf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center" vertical="center"/>
    </xf>
    <xf numFmtId="38" fontId="3" fillId="0" borderId="0" xfId="1" quotePrefix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40" fontId="3" fillId="0" borderId="0" xfId="1" applyNumberFormat="1" applyFont="1" applyBorder="1" applyAlignment="1">
      <alignment horizontal="center"/>
    </xf>
    <xf numFmtId="38" fontId="6" fillId="0" borderId="0" xfId="1" applyFont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center"/>
    </xf>
    <xf numFmtId="38" fontId="3" fillId="0" borderId="0" xfId="1" applyFont="1" applyFill="1" applyAlignment="1">
      <alignment horizontal="center"/>
    </xf>
    <xf numFmtId="38" fontId="3" fillId="0" borderId="0" xfId="1" quotePrefix="1" applyFont="1" applyFill="1" applyAlignment="1">
      <alignment horizontal="center"/>
    </xf>
    <xf numFmtId="38" fontId="3" fillId="0" borderId="0" xfId="1" quotePrefix="1" applyFont="1" applyFill="1" applyAlignment="1"/>
    <xf numFmtId="38" fontId="4" fillId="0" borderId="0" xfId="1" applyFont="1" applyFill="1" applyAlignment="1"/>
    <xf numFmtId="38" fontId="5" fillId="0" borderId="3" xfId="1" applyFont="1" applyFill="1" applyBorder="1" applyAlignment="1">
      <alignment horizontal="left"/>
    </xf>
    <xf numFmtId="38" fontId="3" fillId="0" borderId="0" xfId="1" applyFont="1" applyBorder="1" applyAlignment="1"/>
    <xf numFmtId="38" fontId="6" fillId="0" borderId="0" xfId="1" quotePrefix="1" applyFont="1" applyAlignment="1">
      <alignment vertical="center"/>
    </xf>
    <xf numFmtId="38" fontId="7" fillId="0" borderId="0" xfId="1" applyFont="1" applyAlignment="1"/>
    <xf numFmtId="38" fontId="6" fillId="0" borderId="0" xfId="1" applyFont="1" applyAlignment="1">
      <alignment vertical="center"/>
    </xf>
    <xf numFmtId="40" fontId="8" fillId="0" borderId="0" xfId="1" applyNumberFormat="1" applyFont="1" applyAlignment="1">
      <alignment shrinkToFit="1"/>
    </xf>
    <xf numFmtId="38" fontId="8" fillId="2" borderId="0" xfId="1" applyFont="1" applyFill="1" applyAlignment="1"/>
    <xf numFmtId="38" fontId="6" fillId="0" borderId="0" xfId="1" applyFont="1" applyAlignment="1">
      <alignment horizontal="center"/>
    </xf>
    <xf numFmtId="38" fontId="9" fillId="0" borderId="0" xfId="1" applyFont="1" applyAlignment="1"/>
    <xf numFmtId="38" fontId="5" fillId="2" borderId="0" xfId="1" applyFont="1" applyFill="1" applyAlignment="1"/>
    <xf numFmtId="38" fontId="3" fillId="0" borderId="0" xfId="1" applyFont="1" applyBorder="1" applyAlignment="1">
      <alignment horizontal="center"/>
    </xf>
    <xf numFmtId="38" fontId="5" fillId="0" borderId="0" xfId="1" applyFont="1" applyFill="1" applyBorder="1" applyAlignment="1">
      <alignment horizontal="left"/>
    </xf>
    <xf numFmtId="38" fontId="3" fillId="2" borderId="0" xfId="1" applyFont="1" applyFill="1" applyAlignment="1">
      <alignment horizontal="center"/>
    </xf>
    <xf numFmtId="38" fontId="3" fillId="0" borderId="0" xfId="1" applyFont="1" applyAlignment="1">
      <alignment horizontal="center"/>
    </xf>
    <xf numFmtId="38" fontId="5" fillId="0" borderId="0" xfId="1" applyFont="1" applyAlignment="1">
      <alignment horizontal="center"/>
    </xf>
    <xf numFmtId="38" fontId="3" fillId="6" borderId="0" xfId="1" applyFont="1" applyFill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40" fontId="5" fillId="0" borderId="0" xfId="1" applyNumberFormat="1" applyFont="1" applyAlignment="1">
      <alignment horizontal="center"/>
    </xf>
    <xf numFmtId="40" fontId="3" fillId="2" borderId="0" xfId="1" applyNumberFormat="1" applyFont="1" applyFill="1" applyAlignment="1">
      <alignment horizontal="center"/>
    </xf>
    <xf numFmtId="38" fontId="3" fillId="5" borderId="0" xfId="1" applyFont="1" applyFill="1" applyAlignment="1">
      <alignment horizont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quotePrefix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5" borderId="0" xfId="1" applyFont="1" applyFill="1" applyAlignment="1">
      <alignment horizontal="center" vertical="center"/>
    </xf>
    <xf numFmtId="38" fontId="5" fillId="0" borderId="0" xfId="1" applyFont="1" applyAlignment="1">
      <alignment horizontal="center" vertical="center"/>
    </xf>
    <xf numFmtId="40" fontId="3" fillId="0" borderId="0" xfId="1" applyNumberFormat="1" applyFont="1" applyBorder="1" applyAlignment="1">
      <alignment horizontal="center"/>
    </xf>
    <xf numFmtId="38" fontId="3" fillId="4" borderId="0" xfId="1" applyFont="1" applyFill="1" applyAlignment="1">
      <alignment horizontal="center"/>
    </xf>
    <xf numFmtId="38" fontId="3" fillId="3" borderId="0" xfId="1" applyFont="1" applyFill="1" applyAlignment="1">
      <alignment horizontal="center"/>
    </xf>
    <xf numFmtId="40" fontId="3" fillId="2" borderId="0" xfId="1" quotePrefix="1" applyNumberFormat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zoomScaleNormal="100" workbookViewId="0">
      <selection activeCell="O32" sqref="O32"/>
    </sheetView>
  </sheetViews>
  <sheetFormatPr defaultRowHeight="13.5"/>
  <cols>
    <col min="1" max="19" width="4.625" style="1" customWidth="1"/>
    <col min="20" max="20" width="9" style="1"/>
    <col min="21" max="21" width="4.125" style="1" customWidth="1"/>
    <col min="22" max="22" width="9" style="1"/>
    <col min="23" max="36" width="4.625" style="1" customWidth="1"/>
    <col min="37" max="16384" width="9" style="1"/>
  </cols>
  <sheetData>
    <row r="1" spans="1:36" ht="18" customHeight="1">
      <c r="A1" s="25" t="s">
        <v>27</v>
      </c>
    </row>
    <row r="2" spans="1:36" ht="9" customHeight="1"/>
    <row r="3" spans="1:36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36" ht="8.25" customHeight="1"/>
    <row r="5" spans="1:36">
      <c r="A5" s="39" t="s">
        <v>2</v>
      </c>
      <c r="B5" s="25" t="s">
        <v>5</v>
      </c>
    </row>
    <row r="6" spans="1:36" ht="5.25" customHeight="1"/>
    <row r="7" spans="1:36" s="5" customFormat="1" ht="18" customHeight="1">
      <c r="B7" s="46" t="s">
        <v>3</v>
      </c>
      <c r="C7" s="46"/>
      <c r="D7" s="20"/>
      <c r="J7" s="46" t="s">
        <v>4</v>
      </c>
      <c r="K7" s="46"/>
      <c r="W7" s="40" t="s">
        <v>28</v>
      </c>
      <c r="X7" s="41"/>
      <c r="Y7" s="4" t="s">
        <v>29</v>
      </c>
    </row>
    <row r="8" spans="1:36" ht="18" customHeight="1">
      <c r="B8" s="44"/>
      <c r="C8" s="44"/>
      <c r="D8" s="7" t="s">
        <v>10</v>
      </c>
      <c r="E8" s="2" t="s">
        <v>0</v>
      </c>
      <c r="F8" s="3">
        <v>1</v>
      </c>
      <c r="G8" s="2" t="s">
        <v>7</v>
      </c>
      <c r="H8" s="1">
        <v>22</v>
      </c>
      <c r="I8" s="2" t="s">
        <v>1</v>
      </c>
      <c r="J8" s="60">
        <f>ROUNDDOWN(B8*F8/H8,0)</f>
        <v>0</v>
      </c>
      <c r="K8" s="60"/>
      <c r="L8" s="7" t="s">
        <v>10</v>
      </c>
      <c r="M8" s="4" t="s">
        <v>6</v>
      </c>
    </row>
    <row r="9" spans="1:36" ht="18" customHeight="1">
      <c r="D9" s="6"/>
      <c r="L9" s="6"/>
    </row>
    <row r="10" spans="1:36" ht="18" customHeight="1">
      <c r="B10" s="46" t="s">
        <v>4</v>
      </c>
      <c r="C10" s="46"/>
      <c r="D10" s="27"/>
      <c r="J10" s="46" t="s">
        <v>8</v>
      </c>
      <c r="K10" s="46"/>
      <c r="L10" s="27"/>
      <c r="W10" s="46" t="s">
        <v>4</v>
      </c>
      <c r="X10" s="46"/>
      <c r="Y10" s="27"/>
      <c r="AE10" s="46" t="s">
        <v>8</v>
      </c>
      <c r="AF10" s="46"/>
      <c r="AG10" s="27"/>
    </row>
    <row r="11" spans="1:36" ht="18" customHeight="1">
      <c r="B11" s="60">
        <f>J8</f>
        <v>0</v>
      </c>
      <c r="C11" s="60"/>
      <c r="D11" s="7" t="s">
        <v>10</v>
      </c>
      <c r="E11" s="2" t="s">
        <v>0</v>
      </c>
      <c r="F11" s="3">
        <v>60</v>
      </c>
      <c r="G11" s="2" t="s">
        <v>7</v>
      </c>
      <c r="H11" s="1">
        <v>100</v>
      </c>
      <c r="I11" s="2" t="s">
        <v>1</v>
      </c>
      <c r="J11" s="59">
        <f>ROUND(B11*F11/H11,0)</f>
        <v>0</v>
      </c>
      <c r="K11" s="59"/>
      <c r="L11" s="7" t="s">
        <v>10</v>
      </c>
      <c r="M11" s="4" t="s">
        <v>9</v>
      </c>
      <c r="W11" s="44"/>
      <c r="X11" s="44"/>
      <c r="Y11" s="7" t="s">
        <v>10</v>
      </c>
      <c r="Z11" s="2" t="s">
        <v>0</v>
      </c>
      <c r="AA11" s="3">
        <v>60</v>
      </c>
      <c r="AB11" s="2" t="s">
        <v>7</v>
      </c>
      <c r="AC11" s="1">
        <v>100</v>
      </c>
      <c r="AD11" s="2" t="s">
        <v>1</v>
      </c>
      <c r="AE11" s="45">
        <f>ROUND(W11*AA11/AC11,0)</f>
        <v>0</v>
      </c>
      <c r="AF11" s="45"/>
      <c r="AG11" s="7" t="s">
        <v>10</v>
      </c>
      <c r="AH11" s="4" t="s">
        <v>9</v>
      </c>
    </row>
    <row r="12" spans="1:36" s="4" customFormat="1" ht="18" customHeight="1"/>
    <row r="13" spans="1:36" s="4" customFormat="1" ht="18" customHeight="1" thickBot="1">
      <c r="B13" s="46" t="s">
        <v>8</v>
      </c>
      <c r="C13" s="46"/>
      <c r="D13" s="8"/>
      <c r="F13" s="20" t="s">
        <v>12</v>
      </c>
      <c r="J13" s="8" t="s">
        <v>14</v>
      </c>
      <c r="M13" s="46" t="s">
        <v>15</v>
      </c>
      <c r="N13" s="46"/>
      <c r="P13" s="5" t="s">
        <v>30</v>
      </c>
      <c r="Q13" s="5"/>
      <c r="W13" s="46" t="s">
        <v>8</v>
      </c>
      <c r="X13" s="46"/>
      <c r="Y13" s="8"/>
      <c r="AA13" s="20" t="s">
        <v>12</v>
      </c>
      <c r="AE13" s="8" t="s">
        <v>14</v>
      </c>
      <c r="AH13" s="46" t="s">
        <v>15</v>
      </c>
      <c r="AI13" s="46"/>
    </row>
    <row r="14" spans="1:36" ht="18" customHeight="1" thickBot="1">
      <c r="B14" s="59">
        <f>J11</f>
        <v>0</v>
      </c>
      <c r="C14" s="59"/>
      <c r="D14" s="7" t="s">
        <v>10</v>
      </c>
      <c r="E14" s="2" t="s">
        <v>0</v>
      </c>
      <c r="F14" s="18"/>
      <c r="G14" s="7" t="s">
        <v>11</v>
      </c>
      <c r="H14" s="3" t="s">
        <v>13</v>
      </c>
      <c r="I14" s="44"/>
      <c r="J14" s="44"/>
      <c r="K14" s="7" t="s">
        <v>10</v>
      </c>
      <c r="L14" s="2" t="s">
        <v>1</v>
      </c>
      <c r="M14" s="48">
        <f>B14*F14-I14</f>
        <v>0</v>
      </c>
      <c r="N14" s="49"/>
      <c r="O14" s="32" t="s">
        <v>10</v>
      </c>
      <c r="P14" s="42"/>
      <c r="Q14" s="33"/>
      <c r="R14" s="43"/>
      <c r="W14" s="44"/>
      <c r="X14" s="44"/>
      <c r="Y14" s="7" t="s">
        <v>10</v>
      </c>
      <c r="Z14" s="2" t="s">
        <v>0</v>
      </c>
      <c r="AA14" s="18"/>
      <c r="AB14" s="7" t="s">
        <v>11</v>
      </c>
      <c r="AC14" s="3" t="s">
        <v>13</v>
      </c>
      <c r="AD14" s="44"/>
      <c r="AE14" s="44"/>
      <c r="AF14" s="7" t="s">
        <v>10</v>
      </c>
      <c r="AG14" s="2" t="s">
        <v>1</v>
      </c>
      <c r="AH14" s="45">
        <f>W14*AA14-AD14</f>
        <v>0</v>
      </c>
      <c r="AI14" s="45"/>
      <c r="AJ14" s="7" t="s">
        <v>10</v>
      </c>
    </row>
    <row r="15" spans="1:36" ht="18" customHeight="1">
      <c r="M15" s="9" t="s">
        <v>32</v>
      </c>
    </row>
    <row r="16" spans="1:36" ht="18" customHeight="1"/>
    <row r="17" spans="1:34">
      <c r="A17" s="39" t="s">
        <v>2</v>
      </c>
      <c r="B17" s="25" t="s">
        <v>16</v>
      </c>
    </row>
    <row r="18" spans="1:34" ht="5.25" customHeight="1"/>
    <row r="19" spans="1:34" ht="18" customHeight="1">
      <c r="B19" s="46" t="s">
        <v>3</v>
      </c>
      <c r="C19" s="46"/>
      <c r="O19" s="46" t="s">
        <v>23</v>
      </c>
      <c r="P19" s="46"/>
    </row>
    <row r="20" spans="1:34" ht="18" customHeight="1">
      <c r="B20" s="17"/>
      <c r="C20" s="17"/>
      <c r="D20" s="10"/>
      <c r="E20" s="53"/>
      <c r="F20" s="53"/>
      <c r="G20" s="10" t="s">
        <v>17</v>
      </c>
      <c r="H20" s="11" t="s">
        <v>0</v>
      </c>
      <c r="I20" s="12">
        <v>12</v>
      </c>
      <c r="J20" s="13" t="s">
        <v>18</v>
      </c>
      <c r="K20" s="16"/>
      <c r="L20" s="12"/>
      <c r="M20" s="12"/>
      <c r="N20" s="54" t="s">
        <v>1</v>
      </c>
      <c r="O20" s="56">
        <f>ROUND((E20*I20)/(B21*F21-I21*L21),0)</f>
        <v>0</v>
      </c>
      <c r="P20" s="56"/>
      <c r="Q20" s="57" t="s">
        <v>10</v>
      </c>
    </row>
    <row r="21" spans="1:34" ht="18" customHeight="1">
      <c r="B21" s="58">
        <v>38.75</v>
      </c>
      <c r="C21" s="58"/>
      <c r="D21" s="5" t="s">
        <v>19</v>
      </c>
      <c r="E21" s="22" t="s">
        <v>0</v>
      </c>
      <c r="F21" s="1">
        <v>52</v>
      </c>
      <c r="G21" s="5" t="s">
        <v>20</v>
      </c>
      <c r="H21" s="34" t="s">
        <v>13</v>
      </c>
      <c r="I21" s="37">
        <v>7.75</v>
      </c>
      <c r="J21" s="35" t="s">
        <v>19</v>
      </c>
      <c r="K21" s="36" t="s">
        <v>0</v>
      </c>
      <c r="L21" s="38">
        <v>17</v>
      </c>
      <c r="M21" s="35" t="s">
        <v>11</v>
      </c>
      <c r="N21" s="55"/>
      <c r="O21" s="56"/>
      <c r="P21" s="56"/>
      <c r="Q21" s="57"/>
      <c r="R21" s="4" t="s">
        <v>9</v>
      </c>
    </row>
    <row r="22" spans="1:34" ht="9.75" customHeight="1">
      <c r="B22" s="24"/>
      <c r="C22" s="24"/>
      <c r="D22" s="5"/>
      <c r="E22" s="22"/>
      <c r="G22" s="5"/>
      <c r="H22" s="9"/>
      <c r="I22" s="9"/>
      <c r="J22" s="9"/>
      <c r="K22" s="9"/>
      <c r="L22" s="50">
        <v>1883.25</v>
      </c>
      <c r="M22" s="50"/>
      <c r="N22" s="23"/>
      <c r="O22" s="23"/>
      <c r="P22" s="23"/>
      <c r="Q22" s="21"/>
    </row>
    <row r="23" spans="1:34" ht="18" hidden="1" customHeight="1">
      <c r="B23" s="46" t="s">
        <v>4</v>
      </c>
      <c r="C23" s="46"/>
      <c r="E23" s="14" t="s">
        <v>22</v>
      </c>
      <c r="F23" s="5"/>
      <c r="G23" s="5"/>
      <c r="J23" s="14" t="s">
        <v>23</v>
      </c>
      <c r="K23" s="14"/>
    </row>
    <row r="24" spans="1:34" ht="18" hidden="1" customHeight="1">
      <c r="B24" s="44">
        <v>18900</v>
      </c>
      <c r="C24" s="44"/>
      <c r="D24" s="3" t="s">
        <v>21</v>
      </c>
      <c r="E24" s="51">
        <v>7.75</v>
      </c>
      <c r="F24" s="51"/>
      <c r="G24" s="15" t="s">
        <v>24</v>
      </c>
      <c r="I24" s="2" t="s">
        <v>1</v>
      </c>
      <c r="J24" s="45">
        <f>ROUND(B24/E24,0)</f>
        <v>2439</v>
      </c>
      <c r="K24" s="45"/>
      <c r="L24" s="7" t="s">
        <v>10</v>
      </c>
      <c r="M24" s="4" t="s">
        <v>9</v>
      </c>
    </row>
    <row r="25" spans="1:34" ht="18" customHeight="1"/>
    <row r="26" spans="1:34" ht="18" customHeight="1">
      <c r="B26" s="5" t="s">
        <v>23</v>
      </c>
      <c r="C26" s="5"/>
      <c r="D26" s="27"/>
      <c r="J26" s="5" t="s">
        <v>25</v>
      </c>
      <c r="K26" s="5"/>
      <c r="L26" s="27"/>
      <c r="W26" s="5" t="s">
        <v>23</v>
      </c>
      <c r="X26" s="5"/>
      <c r="Y26" s="27"/>
      <c r="AE26" s="5" t="s">
        <v>25</v>
      </c>
      <c r="AF26" s="5"/>
      <c r="AG26" s="27"/>
    </row>
    <row r="27" spans="1:34" ht="18" customHeight="1">
      <c r="B27" s="52">
        <f>O20</f>
        <v>0</v>
      </c>
      <c r="C27" s="52"/>
      <c r="D27" s="7" t="s">
        <v>10</v>
      </c>
      <c r="E27" s="2" t="s">
        <v>0</v>
      </c>
      <c r="F27" s="3">
        <v>60</v>
      </c>
      <c r="G27" s="2" t="s">
        <v>7</v>
      </c>
      <c r="H27" s="1">
        <v>100</v>
      </c>
      <c r="I27" s="2" t="s">
        <v>1</v>
      </c>
      <c r="J27" s="47">
        <f>ROUND(B27*F27/H27,0)</f>
        <v>0</v>
      </c>
      <c r="K27" s="47"/>
      <c r="L27" s="7" t="s">
        <v>10</v>
      </c>
      <c r="M27" s="4" t="s">
        <v>9</v>
      </c>
      <c r="W27" s="44"/>
      <c r="X27" s="44"/>
      <c r="Y27" s="7" t="s">
        <v>10</v>
      </c>
      <c r="Z27" s="2" t="s">
        <v>0</v>
      </c>
      <c r="AA27" s="3">
        <v>60</v>
      </c>
      <c r="AB27" s="2" t="s">
        <v>7</v>
      </c>
      <c r="AC27" s="1">
        <v>100</v>
      </c>
      <c r="AD27" s="2" t="s">
        <v>1</v>
      </c>
      <c r="AE27" s="45">
        <f>ROUND(W27*AA27/AC27,0)</f>
        <v>0</v>
      </c>
      <c r="AF27" s="45"/>
      <c r="AG27" s="7" t="s">
        <v>10</v>
      </c>
      <c r="AH27" s="4" t="s">
        <v>9</v>
      </c>
    </row>
    <row r="28" spans="1:34" ht="18" customHeight="1"/>
    <row r="29" spans="1:34" ht="18" customHeight="1" thickBot="1">
      <c r="B29" s="5" t="s">
        <v>25</v>
      </c>
      <c r="C29" s="5"/>
      <c r="D29" s="8"/>
      <c r="E29" s="4"/>
      <c r="F29" s="14" t="s">
        <v>26</v>
      </c>
      <c r="G29" s="4"/>
      <c r="I29" s="4"/>
      <c r="J29" s="46" t="s">
        <v>15</v>
      </c>
      <c r="K29" s="46"/>
      <c r="L29" s="4"/>
      <c r="W29" s="5" t="s">
        <v>25</v>
      </c>
      <c r="X29" s="5"/>
      <c r="Y29" s="8"/>
      <c r="Z29" s="4"/>
      <c r="AA29" s="14" t="s">
        <v>26</v>
      </c>
      <c r="AB29" s="4"/>
      <c r="AD29" s="4"/>
      <c r="AE29" s="46" t="s">
        <v>15</v>
      </c>
      <c r="AF29" s="46"/>
      <c r="AG29" s="4"/>
    </row>
    <row r="30" spans="1:34" ht="18" customHeight="1" thickBot="1">
      <c r="B30" s="47">
        <f>J27</f>
        <v>0</v>
      </c>
      <c r="C30" s="47"/>
      <c r="D30" s="7" t="s">
        <v>10</v>
      </c>
      <c r="E30" s="2" t="s">
        <v>0</v>
      </c>
      <c r="F30" s="44"/>
      <c r="G30" s="44"/>
      <c r="H30" s="7" t="s">
        <v>19</v>
      </c>
      <c r="I30" s="2" t="s">
        <v>1</v>
      </c>
      <c r="J30" s="48">
        <f>B30*F30</f>
        <v>0</v>
      </c>
      <c r="K30" s="49"/>
      <c r="L30" s="32" t="s">
        <v>10</v>
      </c>
      <c r="W30" s="44"/>
      <c r="X30" s="44"/>
      <c r="Y30" s="7" t="s">
        <v>10</v>
      </c>
      <c r="Z30" s="2" t="s">
        <v>0</v>
      </c>
      <c r="AA30" s="45">
        <v>20</v>
      </c>
      <c r="AB30" s="45"/>
      <c r="AC30" s="7" t="s">
        <v>19</v>
      </c>
      <c r="AD30" s="2" t="s">
        <v>1</v>
      </c>
      <c r="AE30" s="45">
        <f>W30*AA30</f>
        <v>0</v>
      </c>
      <c r="AF30" s="45"/>
      <c r="AG30" s="7" t="s">
        <v>10</v>
      </c>
    </row>
    <row r="31" spans="1:34" ht="18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34" ht="18" customHeight="1"/>
  </sheetData>
  <mergeCells count="46">
    <mergeCell ref="B7:C7"/>
    <mergeCell ref="J7:K7"/>
    <mergeCell ref="B8:C8"/>
    <mergeCell ref="J8:K8"/>
    <mergeCell ref="B10:C10"/>
    <mergeCell ref="J10:K10"/>
    <mergeCell ref="W10:X10"/>
    <mergeCell ref="AE10:AF10"/>
    <mergeCell ref="B11:C11"/>
    <mergeCell ref="J11:K11"/>
    <mergeCell ref="W11:X11"/>
    <mergeCell ref="AE11:AF11"/>
    <mergeCell ref="AH13:AI13"/>
    <mergeCell ref="B14:C14"/>
    <mergeCell ref="I14:J14"/>
    <mergeCell ref="M14:N14"/>
    <mergeCell ref="W14:X14"/>
    <mergeCell ref="AD14:AE14"/>
    <mergeCell ref="AH14:AI14"/>
    <mergeCell ref="Q20:Q21"/>
    <mergeCell ref="B21:C21"/>
    <mergeCell ref="B13:C13"/>
    <mergeCell ref="M13:N13"/>
    <mergeCell ref="W13:X13"/>
    <mergeCell ref="B19:C19"/>
    <mergeCell ref="O19:P19"/>
    <mergeCell ref="E20:F20"/>
    <mergeCell ref="N20:N21"/>
    <mergeCell ref="O20:P21"/>
    <mergeCell ref="L22:M22"/>
    <mergeCell ref="B23:C23"/>
    <mergeCell ref="B24:C24"/>
    <mergeCell ref="E24:F24"/>
    <mergeCell ref="J24:K24"/>
    <mergeCell ref="W27:X27"/>
    <mergeCell ref="AE27:AF27"/>
    <mergeCell ref="J29:K29"/>
    <mergeCell ref="AE29:AF29"/>
    <mergeCell ref="B30:C30"/>
    <mergeCell ref="F30:G30"/>
    <mergeCell ref="J30:K30"/>
    <mergeCell ref="W30:X30"/>
    <mergeCell ref="AA30:AB30"/>
    <mergeCell ref="AE30:AF30"/>
    <mergeCell ref="B27:C27"/>
    <mergeCell ref="J27:K27"/>
  </mergeCells>
  <phoneticPr fontId="2"/>
  <pageMargins left="0.70866141732283472" right="0.11811023622047245" top="0.74803149606299213" bottom="0.74803149606299213" header="0.31496062992125984" footer="0.31496062992125984"/>
  <pageSetup paperSize="9" scale="85" fitToHeight="0" orientation="portrait" cellComments="asDisplayed" r:id="rId1"/>
  <rowBreaks count="1" manualBreakCount="1">
    <brk id="31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zoomScaleNormal="100" workbookViewId="0">
      <selection activeCell="N29" sqref="N29"/>
    </sheetView>
  </sheetViews>
  <sheetFormatPr defaultRowHeight="13.5"/>
  <cols>
    <col min="1" max="19" width="4.625" style="1" customWidth="1"/>
    <col min="20" max="20" width="9" style="1"/>
    <col min="21" max="21" width="4.125" style="1" customWidth="1"/>
    <col min="22" max="22" width="9" style="1"/>
    <col min="23" max="36" width="4.625" style="1" customWidth="1"/>
    <col min="37" max="16384" width="9" style="1"/>
  </cols>
  <sheetData>
    <row r="1" spans="1:37" ht="18" customHeight="1">
      <c r="A1" s="25" t="s">
        <v>27</v>
      </c>
    </row>
    <row r="2" spans="1:37" ht="9" customHeight="1"/>
    <row r="3" spans="1:37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37" ht="8.25" customHeight="1"/>
    <row r="5" spans="1:37">
      <c r="A5" s="39" t="s">
        <v>2</v>
      </c>
      <c r="B5" s="25" t="s">
        <v>5</v>
      </c>
    </row>
    <row r="6" spans="1:37" ht="5.25" customHeight="1"/>
    <row r="7" spans="1:37" ht="18" customHeight="1">
      <c r="B7" s="46" t="s">
        <v>4</v>
      </c>
      <c r="C7" s="46"/>
      <c r="D7" s="27"/>
      <c r="J7" s="46" t="s">
        <v>8</v>
      </c>
      <c r="K7" s="46"/>
      <c r="L7" s="27"/>
      <c r="W7" s="40" t="s">
        <v>28</v>
      </c>
      <c r="X7" s="41"/>
      <c r="Y7" s="4" t="s">
        <v>29</v>
      </c>
      <c r="Z7" s="5"/>
      <c r="AA7" s="5"/>
      <c r="AB7" s="6"/>
      <c r="AC7" s="6"/>
      <c r="AD7" s="6"/>
      <c r="AE7" s="26"/>
      <c r="AF7" s="26"/>
      <c r="AG7" s="27"/>
      <c r="AH7" s="6"/>
      <c r="AI7" s="6"/>
      <c r="AJ7" s="6"/>
      <c r="AK7" s="6"/>
    </row>
    <row r="8" spans="1:37" ht="18" customHeight="1">
      <c r="B8" s="44"/>
      <c r="C8" s="44"/>
      <c r="D8" s="7" t="s">
        <v>10</v>
      </c>
      <c r="E8" s="2" t="s">
        <v>0</v>
      </c>
      <c r="F8" s="3">
        <v>60</v>
      </c>
      <c r="G8" s="2" t="s">
        <v>7</v>
      </c>
      <c r="H8" s="1">
        <v>100</v>
      </c>
      <c r="I8" s="2" t="s">
        <v>1</v>
      </c>
      <c r="J8" s="59">
        <f>ROUND(B8*F8/H8,0)</f>
        <v>0</v>
      </c>
      <c r="K8" s="59"/>
      <c r="L8" s="7" t="s">
        <v>10</v>
      </c>
      <c r="M8" s="4" t="s">
        <v>9</v>
      </c>
      <c r="W8" s="6"/>
      <c r="X8" s="6"/>
      <c r="Y8" s="7"/>
      <c r="Z8" s="29"/>
      <c r="AA8" s="30"/>
      <c r="AB8" s="29"/>
      <c r="AC8" s="6"/>
      <c r="AD8" s="29"/>
      <c r="AE8" s="6"/>
      <c r="AF8" s="6"/>
      <c r="AG8" s="7"/>
      <c r="AH8" s="31"/>
      <c r="AI8" s="6"/>
      <c r="AJ8" s="6"/>
      <c r="AK8" s="6"/>
    </row>
    <row r="9" spans="1:37" s="4" customFormat="1" ht="18" customHeight="1"/>
    <row r="10" spans="1:37" s="4" customFormat="1" ht="18" customHeight="1" thickBot="1">
      <c r="B10" s="46" t="s">
        <v>8</v>
      </c>
      <c r="C10" s="46"/>
      <c r="D10" s="8"/>
      <c r="F10" s="20" t="s">
        <v>12</v>
      </c>
      <c r="J10" s="8" t="s">
        <v>14</v>
      </c>
      <c r="M10" s="46" t="s">
        <v>15</v>
      </c>
      <c r="N10" s="46"/>
      <c r="P10" s="5"/>
      <c r="W10" s="46" t="s">
        <v>8</v>
      </c>
      <c r="X10" s="46"/>
      <c r="Y10" s="8"/>
      <c r="AA10" s="20" t="s">
        <v>12</v>
      </c>
      <c r="AE10" s="8" t="s">
        <v>14</v>
      </c>
      <c r="AH10" s="46" t="s">
        <v>15</v>
      </c>
      <c r="AI10" s="46"/>
    </row>
    <row r="11" spans="1:37" ht="18" customHeight="1" thickBot="1">
      <c r="B11" s="59">
        <f>J8</f>
        <v>0</v>
      </c>
      <c r="C11" s="59"/>
      <c r="D11" s="7" t="s">
        <v>10</v>
      </c>
      <c r="E11" s="2" t="s">
        <v>0</v>
      </c>
      <c r="F11" s="18"/>
      <c r="G11" s="7" t="s">
        <v>11</v>
      </c>
      <c r="H11" s="3" t="s">
        <v>13</v>
      </c>
      <c r="I11" s="44"/>
      <c r="J11" s="44"/>
      <c r="K11" s="7" t="s">
        <v>10</v>
      </c>
      <c r="L11" s="2" t="s">
        <v>1</v>
      </c>
      <c r="M11" s="48">
        <f>B11*F11-I11</f>
        <v>0</v>
      </c>
      <c r="N11" s="49"/>
      <c r="O11" s="32" t="s">
        <v>10</v>
      </c>
      <c r="P11" s="19"/>
      <c r="Q11" s="4"/>
      <c r="R11" s="4"/>
      <c r="W11" s="44"/>
      <c r="X11" s="44"/>
      <c r="Y11" s="7" t="s">
        <v>10</v>
      </c>
      <c r="Z11" s="2" t="s">
        <v>0</v>
      </c>
      <c r="AA11" s="18"/>
      <c r="AB11" s="7" t="s">
        <v>11</v>
      </c>
      <c r="AC11" s="3" t="s">
        <v>13</v>
      </c>
      <c r="AD11" s="44"/>
      <c r="AE11" s="44"/>
      <c r="AF11" s="7" t="s">
        <v>10</v>
      </c>
      <c r="AG11" s="2" t="s">
        <v>1</v>
      </c>
      <c r="AH11" s="45">
        <f>W11*AA11-AD11</f>
        <v>0</v>
      </c>
      <c r="AI11" s="45"/>
      <c r="AJ11" s="7" t="s">
        <v>10</v>
      </c>
    </row>
    <row r="12" spans="1:37" ht="18" customHeight="1">
      <c r="M12" s="9" t="s">
        <v>32</v>
      </c>
    </row>
    <row r="13" spans="1:37" ht="18" customHeight="1"/>
    <row r="14" spans="1:37">
      <c r="A14" s="39" t="s">
        <v>2</v>
      </c>
      <c r="B14" s="25" t="s">
        <v>16</v>
      </c>
    </row>
    <row r="15" spans="1:37" ht="5.25" customHeight="1"/>
    <row r="16" spans="1:37" ht="18" customHeight="1">
      <c r="A16" s="6"/>
      <c r="B16" s="46" t="s">
        <v>4</v>
      </c>
      <c r="C16" s="46"/>
      <c r="D16" s="6"/>
      <c r="E16" s="6"/>
      <c r="F16" s="14" t="s">
        <v>31</v>
      </c>
      <c r="G16" s="6"/>
      <c r="H16" s="6"/>
      <c r="I16" s="6"/>
      <c r="J16" s="5" t="s">
        <v>23</v>
      </c>
      <c r="K16" s="26"/>
      <c r="L16" s="27"/>
      <c r="M16" s="6"/>
      <c r="N16" s="6"/>
      <c r="O16" s="6"/>
      <c r="P16" s="6"/>
      <c r="Q16" s="6"/>
      <c r="R16" s="6"/>
      <c r="S16" s="6"/>
      <c r="T16" s="6"/>
    </row>
    <row r="17" spans="1:34" ht="18" customHeight="1">
      <c r="A17" s="6"/>
      <c r="B17" s="44"/>
      <c r="C17" s="44"/>
      <c r="D17" s="7" t="s">
        <v>10</v>
      </c>
      <c r="E17" s="28" t="s">
        <v>21</v>
      </c>
      <c r="F17" s="61"/>
      <c r="G17" s="61"/>
      <c r="H17" s="7" t="s">
        <v>19</v>
      </c>
      <c r="I17" s="2" t="s">
        <v>1</v>
      </c>
      <c r="J17" s="52" t="e">
        <f>ROUND(B17/F17,0)</f>
        <v>#DIV/0!</v>
      </c>
      <c r="K17" s="52"/>
      <c r="L17" s="7" t="s">
        <v>10</v>
      </c>
      <c r="M17" s="4" t="s">
        <v>9</v>
      </c>
      <c r="N17" s="6"/>
      <c r="O17" s="6"/>
      <c r="P17" s="6"/>
      <c r="Q17" s="6"/>
      <c r="R17" s="6"/>
      <c r="S17" s="6"/>
      <c r="T17" s="6"/>
    </row>
    <row r="18" spans="1:34" ht="18" hidden="1" customHeight="1">
      <c r="B18" s="46" t="s">
        <v>4</v>
      </c>
      <c r="C18" s="46"/>
      <c r="E18" s="14" t="s">
        <v>22</v>
      </c>
      <c r="F18" s="5"/>
      <c r="G18" s="5"/>
      <c r="J18" s="14" t="s">
        <v>23</v>
      </c>
      <c r="K18" s="14"/>
    </row>
    <row r="19" spans="1:34" ht="18" hidden="1" customHeight="1">
      <c r="B19" s="44">
        <v>18900</v>
      </c>
      <c r="C19" s="44"/>
      <c r="D19" s="3" t="s">
        <v>21</v>
      </c>
      <c r="E19" s="51">
        <v>7.75</v>
      </c>
      <c r="F19" s="51"/>
      <c r="G19" s="15" t="s">
        <v>24</v>
      </c>
      <c r="I19" s="2" t="s">
        <v>1</v>
      </c>
      <c r="J19" s="45">
        <f>ROUND(B19/E19,0)</f>
        <v>2439</v>
      </c>
      <c r="K19" s="45"/>
      <c r="L19" s="7" t="s">
        <v>10</v>
      </c>
      <c r="M19" s="4" t="s">
        <v>9</v>
      </c>
    </row>
    <row r="20" spans="1:34" ht="18" customHeight="1"/>
    <row r="21" spans="1:34" ht="18" customHeight="1">
      <c r="B21" s="5" t="s">
        <v>23</v>
      </c>
      <c r="C21" s="5"/>
      <c r="D21" s="27"/>
      <c r="J21" s="5" t="s">
        <v>25</v>
      </c>
      <c r="K21" s="5"/>
      <c r="L21" s="27"/>
      <c r="W21" s="5" t="s">
        <v>23</v>
      </c>
      <c r="X21" s="5"/>
      <c r="Y21" s="27"/>
      <c r="AE21" s="5" t="s">
        <v>25</v>
      </c>
      <c r="AF21" s="5"/>
      <c r="AG21" s="27"/>
    </row>
    <row r="22" spans="1:34" ht="18" customHeight="1">
      <c r="B22" s="52" t="e">
        <f>J17</f>
        <v>#DIV/0!</v>
      </c>
      <c r="C22" s="52"/>
      <c r="D22" s="7" t="s">
        <v>10</v>
      </c>
      <c r="E22" s="2" t="s">
        <v>0</v>
      </c>
      <c r="F22" s="3">
        <v>60</v>
      </c>
      <c r="G22" s="2" t="s">
        <v>7</v>
      </c>
      <c r="H22" s="1">
        <v>100</v>
      </c>
      <c r="I22" s="2" t="s">
        <v>1</v>
      </c>
      <c r="J22" s="47" t="e">
        <f>ROUND(B22*F22/H22,0)</f>
        <v>#DIV/0!</v>
      </c>
      <c r="K22" s="47"/>
      <c r="L22" s="7" t="s">
        <v>10</v>
      </c>
      <c r="M22" s="4" t="s">
        <v>9</v>
      </c>
      <c r="W22" s="44"/>
      <c r="X22" s="44"/>
      <c r="Y22" s="7" t="s">
        <v>10</v>
      </c>
      <c r="Z22" s="2" t="s">
        <v>0</v>
      </c>
      <c r="AA22" s="3">
        <v>60</v>
      </c>
      <c r="AB22" s="2" t="s">
        <v>7</v>
      </c>
      <c r="AC22" s="1">
        <v>100</v>
      </c>
      <c r="AD22" s="2" t="s">
        <v>1</v>
      </c>
      <c r="AE22" s="45">
        <f>ROUND(W22*AA22/AC22,0)</f>
        <v>0</v>
      </c>
      <c r="AF22" s="45"/>
      <c r="AG22" s="7" t="s">
        <v>10</v>
      </c>
      <c r="AH22" s="4" t="s">
        <v>9</v>
      </c>
    </row>
    <row r="23" spans="1:34" ht="18" customHeight="1"/>
    <row r="24" spans="1:34" ht="18" customHeight="1" thickBot="1">
      <c r="B24" s="5" t="s">
        <v>25</v>
      </c>
      <c r="C24" s="5"/>
      <c r="D24" s="8"/>
      <c r="E24" s="4"/>
      <c r="F24" s="14" t="s">
        <v>26</v>
      </c>
      <c r="G24" s="4"/>
      <c r="I24" s="4"/>
      <c r="J24" s="46" t="s">
        <v>15</v>
      </c>
      <c r="K24" s="46"/>
      <c r="L24" s="4"/>
      <c r="W24" s="5" t="s">
        <v>25</v>
      </c>
      <c r="X24" s="5"/>
      <c r="Y24" s="8"/>
      <c r="Z24" s="4"/>
      <c r="AA24" s="14" t="s">
        <v>26</v>
      </c>
      <c r="AB24" s="4"/>
      <c r="AD24" s="4"/>
      <c r="AE24" s="46" t="s">
        <v>15</v>
      </c>
      <c r="AF24" s="46"/>
      <c r="AG24" s="4"/>
    </row>
    <row r="25" spans="1:34" ht="18" customHeight="1" thickBot="1">
      <c r="B25" s="47" t="e">
        <f>J22</f>
        <v>#DIV/0!</v>
      </c>
      <c r="C25" s="47"/>
      <c r="D25" s="7" t="s">
        <v>10</v>
      </c>
      <c r="E25" s="2" t="s">
        <v>0</v>
      </c>
      <c r="F25" s="44"/>
      <c r="G25" s="44"/>
      <c r="H25" s="7" t="s">
        <v>19</v>
      </c>
      <c r="I25" s="2" t="s">
        <v>1</v>
      </c>
      <c r="J25" s="48" t="e">
        <f>B25*F25</f>
        <v>#DIV/0!</v>
      </c>
      <c r="K25" s="49"/>
      <c r="L25" s="32" t="s">
        <v>10</v>
      </c>
      <c r="W25" s="44"/>
      <c r="X25" s="44"/>
      <c r="Y25" s="7" t="s">
        <v>10</v>
      </c>
      <c r="Z25" s="2" t="s">
        <v>0</v>
      </c>
      <c r="AA25" s="44"/>
      <c r="AB25" s="44"/>
      <c r="AC25" s="7" t="s">
        <v>19</v>
      </c>
      <c r="AD25" s="2" t="s">
        <v>1</v>
      </c>
      <c r="AE25" s="45">
        <f>W25*AA25</f>
        <v>0</v>
      </c>
      <c r="AF25" s="45"/>
      <c r="AG25" s="7" t="s">
        <v>10</v>
      </c>
    </row>
    <row r="26" spans="1:34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34" ht="18" customHeight="1"/>
  </sheetData>
  <mergeCells count="34">
    <mergeCell ref="B8:C8"/>
    <mergeCell ref="J8:K8"/>
    <mergeCell ref="B7:C7"/>
    <mergeCell ref="J7:K7"/>
    <mergeCell ref="B16:C16"/>
    <mergeCell ref="B10:C10"/>
    <mergeCell ref="M10:N10"/>
    <mergeCell ref="W10:X10"/>
    <mergeCell ref="AH10:AI10"/>
    <mergeCell ref="B11:C11"/>
    <mergeCell ref="I11:J11"/>
    <mergeCell ref="M11:N11"/>
    <mergeCell ref="W11:X11"/>
    <mergeCell ref="AD11:AE11"/>
    <mergeCell ref="AH11:AI11"/>
    <mergeCell ref="J24:K24"/>
    <mergeCell ref="AE24:AF24"/>
    <mergeCell ref="B25:C25"/>
    <mergeCell ref="F25:G25"/>
    <mergeCell ref="J25:K25"/>
    <mergeCell ref="W25:X25"/>
    <mergeCell ref="AA25:AB25"/>
    <mergeCell ref="AE25:AF25"/>
    <mergeCell ref="B17:C17"/>
    <mergeCell ref="J17:K17"/>
    <mergeCell ref="F17:G17"/>
    <mergeCell ref="W22:X22"/>
    <mergeCell ref="AE22:AF22"/>
    <mergeCell ref="B18:C18"/>
    <mergeCell ref="B19:C19"/>
    <mergeCell ref="E19:F19"/>
    <mergeCell ref="J19:K19"/>
    <mergeCell ref="B22:C22"/>
    <mergeCell ref="J22:K22"/>
  </mergeCells>
  <phoneticPr fontId="2"/>
  <pageMargins left="0.70866141732283472" right="0.11811023622047245" top="0.74803149606299213" bottom="0.74803149606299213" header="0.31496062992125984" footer="0.31496062992125984"/>
  <pageSetup paperSize="9" scale="85" fitToHeight="0" orientation="portrait" r:id="rId1"/>
  <rowBreaks count="1" manualBreakCount="1">
    <brk id="2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計算書（給料が月額による場合）</vt:lpstr>
      <vt:lpstr>計算書（給料が日額による場合）</vt:lpstr>
      <vt:lpstr>'計算書（給料が月額による場合）'!Print_Area</vt:lpstr>
      <vt:lpstr>'計算書（給料が日額による場合）'!Print_Area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2023-10-04T04:16:43Z</dcterms:modified>
</cp:coreProperties>
</file>