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15360" windowHeight="7635" tabRatio="87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<sst xmlns="http://schemas.openxmlformats.org/spreadsheetml/2006/main" count="1180" uniqueCount="619">
  <si>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</si>
  <si>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</si>
  <si>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</si>
  <si>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</si>
  <si>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</si>
  <si>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</si>
  <si>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</si>
  <si>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</si>
  <si>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</si>
  <si>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</si>
  <si>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</si>
  <si>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</si>
  <si>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</si>
  <si>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</si>
  <si>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</si>
  <si>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</si>
  <si>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</si>
  <si>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</si>
  <si>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</si>
  <si>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</si>
  <si>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</si>
  <si>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</si>
  <si>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</si>
  <si>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</si>
  <si>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</si>
  <si>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</si>
  <si>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</si>
  <si>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</si>
  <si>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</si>
  <si>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</si>
  <si>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</si>
  <si>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</si>
  <si>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</si>
  <si>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</si>
  <si>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</si>
  <si>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</si>
  <si>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</si>
  <si>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</si>
  <si>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</si>
  <si>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</si>
  <si>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</si>
  <si>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</si>
  <si>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</si>
  <si>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</si>
  <si>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</si>
  <si>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</si>
  <si>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</si>
  <si>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</si>
  <si>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</si>
  <si>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</si>
  <si>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</si>
  <si>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</si>
  <si>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</si>
  <si>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</si>
  <si>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</si>
  <si>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</si>
  <si>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</si>
  <si>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</si>
  <si>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</si>
  <si>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</si>
  <si>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</si>
  <si>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</si>
  <si>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</si>
  <si>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</si>
  <si>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</si>
  <si>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</si>
  <si>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</si>
  <si>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</si>
  <si>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</si>
  <si>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</si>
  <si>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</si>
  <si>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</si>
  <si>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</si>
  <si>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</si>
  <si>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</si>
  <si>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</si>
  <si>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</si>
  <si>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</si>
  <si>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</si>
  <si>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</si>
  <si>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</si>
  <si>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</si>
  <si>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</si>
  <si>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</si>
  <si>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</si>
  <si>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</si>
  <si>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</si>
  <si>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</si>
  <si>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</si>
  <si>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</si>
  <si>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</si>
  <si>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</si>
  <si>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</si>
  <si>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</si>
  <si>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</si>
  <si>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</si>
  <si>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</si>
  <si>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</si>
  <si>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</si>
  <si>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</si>
  <si>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</si>
  <si>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</si>
  <si>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</si>
  <si>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</si>
  <si>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</si>
  <si>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</si>
  <si>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</si>
  <si>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</si>
  <si>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</si>
  <si>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</si>
  <si>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</si>
  <si>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</si>
  <si>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</si>
  <si>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</si>
  <si>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</si>
  <si>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</si>
  <si>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</si>
  <si>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</si>
  <si>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</si>
  <si>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</si>
  <si>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</si>
  <si>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</si>
  <si>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</si>
  <si>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</si>
  <si>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</si>
  <si>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</si>
  <si>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</si>
  <si>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</si>
  <si>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</si>
  <si>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</si>
  <si>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</si>
  <si>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</si>
  <si>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</si>
  <si>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</si>
  <si>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</si>
  <si>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</si>
  <si>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</si>
  <si>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</si>
  <si>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</si>
  <si>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</si>
  <si>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</si>
  <si>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</si>
  <si>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</si>
  <si>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</si>
  <si>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</si>
  <si>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</si>
  <si>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</si>
  <si>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</si>
  <si>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</si>
  <si>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</si>
  <si>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</si>
  <si>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</si>
  <si>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</si>
  <si>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</si>
  <si>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</si>
  <si>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</si>
  <si>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</si>
  <si>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</si>
  <si>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</si>
  <si>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</si>
  <si>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</si>
  <si>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</si>
  <si>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</si>
  <si>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</si>
  <si>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</si>
  <si>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</si>
  <si>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</si>
  <si>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</si>
  <si>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</si>
  <si>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</si>
  <si>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</si>
  <si>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</si>
  <si>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</si>
  <si>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</si>
  <si>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</si>
  <si>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</si>
  <si>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</si>
  <si>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</si>
  <si>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</si>
  <si>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</si>
  <si>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</si>
  <si>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</si>
  <si>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</si>
  <si>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</si>
  <si>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</si>
  <si>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</si>
  <si>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</si>
  <si>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</si>
  <si>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</si>
  <si>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</si>
  <si>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</si>
  <si>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</si>
  <si>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</si>
  <si>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</si>
  <si>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</si>
  <si>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</si>
  <si>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</si>
  <si>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</si>
  <si>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</si>
  <si>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</si>
  <si>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</si>
  <si>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</si>
  <si>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</si>
  <si>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</si>
  <si>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</si>
  <si>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</si>
  <si>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</si>
  <si>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</si>
  <si>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</si>
  <si>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</si>
  <si>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</si>
  <si>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</si>
  <si>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</si>
  <si>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</si>
  <si>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</si>
  <si>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</si>
  <si>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</si>
  <si>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</si>
  <si>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</si>
  <si>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</si>
  <si>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</si>
  <si>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</si>
  <si>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</si>
  <si>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</si>
  <si>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</si>
  <si>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</si>
  <si>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</si>
  <si>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</si>
  <si>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</si>
  <si>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</si>
  <si>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</si>
  <si>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</si>
  <si>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</si>
  <si>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</si>
  <si>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</si>
  <si>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</si>
  <si>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</si>
  <si>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</si>
  <si>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</si>
  <si>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</si>
  <si>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</si>
  <si>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</si>
  <si>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</si>
  <si>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</si>
  <si>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</si>
  <si>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</si>
  <si>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</si>
  <si>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</si>
  <si>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</si>
  <si>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</si>
  <si>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</si>
  <si>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</si>
  <si>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</si>
  <si>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</si>
  <si>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</si>
  <si>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</si>
  <si>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</si>
  <si>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</si>
  <si>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</si>
  <si>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</si>
  <si>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</si>
  <si>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</si>
  <si>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</si>
  <si>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</si>
  <si>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</si>
  <si>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</si>
  <si>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</si>
  <si>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</si>
  <si>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</si>
  <si>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</si>
  <si>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</si>
  <si>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</si>
  <si>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</si>
  <si>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</si>
  <si>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</si>
  <si>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</si>
  <si>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</si>
  <si>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</si>
  <si>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</si>
  <si>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</si>
  <si>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</si>
  <si>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</si>
  <si>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</si>
  <si>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</si>
  <si>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</si>
  <si>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</si>
  <si>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</si>
  <si>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</si>
  <si>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</si>
  <si>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</si>
  <si>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</si>
  <si>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</si>
  <si>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</si>
  <si>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</si>
  <si>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</si>
  <si>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</si>
  <si>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</si>
  <si>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</si>
  <si>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</si>
  <si>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</si>
  <si>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</si>
  <si>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</si>
  <si>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</si>
  <si>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</si>
  <si>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</si>
  <si>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</si>
  <si>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</si>
  <si>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</si>
  <si>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</si>
  <si>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</si>
  <si>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</si>
  <si>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</si>
  <si>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</si>
  <si>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</si>
  <si>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</si>
  <si>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</si>
  <si>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</si>
  <si>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</si>
  <si>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</si>
  <si>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</si>
  <si>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</si>
  <si>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</si>
  <si>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</si>
  <si>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</si>
  <si>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</si>
  <si>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</si>
  <si>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</si>
  <si>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</si>
  <si>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</si>
  <si>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</si>
  <si>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</si>
  <si>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</si>
  <si>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</si>
  <si>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</si>
  <si>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</si>
  <si>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</si>
  <si>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</si>
  <si>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</si>
  <si>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</si>
  <si>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</si>
  <si>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</si>
  <si>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</si>
  <si>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</si>
  <si>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</si>
  <si>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</si>
  <si>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</si>
  <si>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</si>
  <si>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</si>
  <si>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</si>
  <si>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</si>
  <si>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</si>
  <si>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</si>
  <si>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</si>
  <si>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</si>
  <si>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</si>
  <si>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</si>
  <si>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</si>
  <si>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</si>
  <si>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</si>
  <si>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</si>
  <si>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</si>
  <si>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</si>
  <si>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</si>
  <si>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</si>
  <si>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</si>
  <si>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</si>
  <si>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</si>
  <si>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</si>
  <si>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</si>
  <si>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</si>
  <si>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</si>
  <si>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</si>
  <si>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</si>
  <si>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</si>
  <si>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</si>
  <si>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</si>
  <si>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</si>
  <si>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</si>
  <si>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</si>
  <si>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</si>
  <si>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</si>
  <si>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</si>
  <si>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</si>
  <si>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</si>
  <si>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</si>
  <si>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</si>
  <si>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</si>
  <si>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</si>
  <si>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</si>
  <si>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</si>
  <si>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</si>
  <si>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</si>
  <si>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</si>
  <si>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</si>
  <si>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</si>
  <si>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</si>
  <si>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</si>
  <si>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</si>
  <si>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</si>
  <si>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</si>
  <si>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</si>
  <si>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</si>
  <si>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</si>
  <si>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</si>
  <si>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</si>
  <si>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</si>
  <si>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</si>
  <si>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電気事業特別会計</t>
    <phoneticPr fontId="5"/>
  </si>
  <si>
    <t>法適用企業</t>
    <phoneticPr fontId="5"/>
  </si>
  <si>
    <t>公共下水道特別会計</t>
    <phoneticPr fontId="5"/>
  </si>
  <si>
    <t>農業集落排水特別会計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</si>
  <si>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</si>
  <si>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</si>
  <si>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</si>
  <si>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</si>
  <si>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</si>
  <si>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</si>
  <si>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</si>
  <si>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</si>
  <si>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</si>
  <si>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</si>
  <si>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</si>
  <si>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</si>
  <si>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</si>
  <si>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</si>
  <si>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</si>
  <si>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</si>
  <si>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</si>
  <si>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</si>
  <si>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</si>
  <si>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</si>
  <si>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</si>
  <si>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</si>
  <si>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</si>
  <si>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</si>
  <si>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</si>
  <si>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</si>
  <si>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</si>
  <si>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</si>
  <si>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</si>
  <si>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</si>
  <si>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</si>
  <si>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</si>
  <si>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</si>
  <si>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</si>
  <si>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</si>
  <si>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</si>
  <si>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</si>
  <si>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</si>
  <si>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</si>
  <si>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</si>
  <si>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</si>
  <si>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</si>
  <si>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</si>
  <si>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</si>
  <si>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</si>
  <si>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</si>
  <si>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</si>
  <si>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</si>
  <si>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</si>
  <si>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</si>
  <si>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</si>
  <si>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</si>
  <si>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</si>
  <si>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</si>
  <si>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</si>
  <si>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</si>
  <si>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</si>
  <si>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</si>
  <si>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</si>
  <si>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</si>
  <si>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</si>
  <si>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</si>
  <si>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</si>
  <si>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</si>
  <si>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</si>
  <si>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</si>
  <si>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</si>
  <si>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</si>
  <si>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</si>
  <si>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</si>
  <si>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</si>
  <si>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</si>
  <si>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</si>
  <si>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</si>
  <si>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</si>
  <si>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</si>
  <si>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</si>
  <si>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</si>
  <si>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</si>
  <si>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</si>
  <si>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</si>
  <si>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</si>
  <si>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</si>
  <si>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</si>
  <si>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</si>
  <si>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</si>
  <si>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</si>
  <si>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</si>
  <si>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</si>
  <si>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</si>
  <si>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</si>
  <si>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</si>
  <si>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</si>
  <si>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</si>
  <si>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</si>
  <si>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</si>
  <si>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</si>
  <si>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</si>
  <si>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</si>
  <si>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</si>
  <si>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</si>
  <si>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</si>
  <si>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</si>
  <si>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</si>
  <si>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</si>
  <si>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</si>
  <si>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</si>
  <si>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</si>
  <si>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</si>
  <si>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</si>
  <si>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</si>
  <si>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</si>
  <si>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</si>
  <si>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</si>
  <si>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</si>
  <si>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</si>
  <si>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</si>
  <si>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</si>
  <si>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</si>
  <si>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</si>
  <si>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</si>
  <si>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</si>
  <si>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</si>
  <si>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</si>
  <si>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</si>
  <si>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</si>
  <si>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</si>
  <si>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</si>
  <si>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</si>
  <si>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</si>
  <si>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</si>
  <si>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</si>
  <si>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</si>
  <si>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</si>
  <si>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</si>
  <si>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</si>
  <si>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</si>
  <si>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</si>
  <si>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</si>
  <si>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</si>
  <si>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</si>
  <si>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</si>
  <si>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</si>
  <si>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</si>
  <si>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</si>
  <si>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</si>
  <si>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</si>
  <si>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</si>
  <si>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</si>
  <si>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</si>
  <si>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</si>
  <si>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</si>
  <si>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</si>
  <si>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8.35</t>
  </si>
  <si>
    <t>▲ 3.48</t>
  </si>
  <si>
    <t>▲ 4.81</t>
  </si>
  <si>
    <t>病院事業特別会計</t>
  </si>
  <si>
    <t>一般会計</t>
  </si>
  <si>
    <t>上水道特別会計</t>
  </si>
  <si>
    <t>国民健康保険特別会計</t>
  </si>
  <si>
    <t>電気事業特別会計</t>
  </si>
  <si>
    <t>介護保険特別会計</t>
  </si>
  <si>
    <t>公共下水道特別会計</t>
  </si>
  <si>
    <t>農業集落排水特別会計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</si>
  <si>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</si>
  <si>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</si>
  <si>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</si>
  <si>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</si>
  <si>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</si>
  <si>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</si>
  <si>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</si>
  <si>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</si>
  <si>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</si>
  <si>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</si>
  <si>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</si>
  <si>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</si>
  <si>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</si>
  <si>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</si>
  <si>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</si>
  <si>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</si>
  <si>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</si>
  <si>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　－</t>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</si>
  <si>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</si>
  <si>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</si>
  <si>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基金から2百万円繰入</t>
    <rPh sb="0" eb="2">
      <t>キキン</t>
    </rPh>
    <rPh sb="5" eb="6">
      <t>ヒャク</t>
    </rPh>
    <rPh sb="6" eb="8">
      <t>マンエン</t>
    </rPh>
    <rPh sb="8" eb="10">
      <t>クリイ</t>
    </rPh>
    <phoneticPr fontId="2"/>
  </si>
  <si>
    <t>基金から122百万円繰入</t>
    <rPh sb="0" eb="2">
      <t>キキン</t>
    </rPh>
    <rPh sb="7" eb="8">
      <t>ヒャク</t>
    </rPh>
    <rPh sb="8" eb="10">
      <t>マンエン</t>
    </rPh>
    <rPh sb="10" eb="12">
      <t>クリイ</t>
    </rPh>
    <phoneticPr fontId="2"/>
  </si>
  <si>
    <t>基金から繰入無し</t>
    <rPh sb="6" eb="7">
      <t>ナ</t>
    </rPh>
    <phoneticPr fontId="2"/>
  </si>
  <si>
    <t>県所管第三セクター</t>
    <rPh sb="0" eb="1">
      <t>ケン</t>
    </rPh>
    <rPh sb="1" eb="3">
      <t>ショカン</t>
    </rPh>
    <rPh sb="3" eb="5">
      <t>ダイサン</t>
    </rPh>
    <phoneticPr fontId="2"/>
  </si>
  <si>
    <t>基金から787百万円繰入</t>
    <phoneticPr fontId="2"/>
  </si>
  <si>
    <t>基金から13百万円繰入</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</si>
  <si>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</si>
  <si>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</si>
  <si>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</si>
  <si>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</si>
  <si>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子ども医療費助成基金</t>
    <rPh sb="0" eb="1">
      <t>コ</t>
    </rPh>
    <rPh sb="3" eb="6">
      <t>イリョウヒ</t>
    </rPh>
    <rPh sb="6" eb="8">
      <t>ジョセイ</t>
    </rPh>
    <rPh sb="8" eb="10">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</si>
  <si>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</si>
  <si>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</si>
  <si>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</si>
  <si>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</si>
  <si>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有形固定資産減価償却率は、類似団体よりも高い水準にある。
引き続き、公共施設等総合管理計画に基づき、それぞれの公共施設の維持管理、除却等を適切に進めていく。</t>
    <rPh sb="0" eb="2">
      <t>ユウケイ</t>
    </rPh>
    <rPh sb="2" eb="4">
      <t>コテイ</t>
    </rPh>
    <rPh sb="4" eb="6">
      <t>シサン</t>
    </rPh>
    <rPh sb="6" eb="8">
      <t>ゲンカ</t>
    </rPh>
    <rPh sb="8" eb="10">
      <t>ショウキャク</t>
    </rPh>
    <rPh sb="10" eb="11">
      <t>リツ</t>
    </rPh>
    <rPh sb="13" eb="15">
      <t>ルイジ</t>
    </rPh>
    <rPh sb="15" eb="17">
      <t>ダンタイ</t>
    </rPh>
    <rPh sb="20" eb="21">
      <t>タカ</t>
    </rPh>
    <rPh sb="22" eb="24">
      <t>スイジュン</t>
    </rPh>
    <rPh sb="29" eb="30">
      <t>ヒ</t>
    </rPh>
    <rPh sb="31" eb="32">
      <t>ツヅ</t>
    </rPh>
    <rPh sb="34" eb="36">
      <t>コウキョウ</t>
    </rPh>
    <rPh sb="36" eb="38">
      <t>シセツ</t>
    </rPh>
    <rPh sb="38" eb="39">
      <t>トウ</t>
    </rPh>
    <rPh sb="39" eb="41">
      <t>ソウゴウ</t>
    </rPh>
    <rPh sb="41" eb="43">
      <t>カンリ</t>
    </rPh>
    <rPh sb="43" eb="45">
      <t>ケイカク</t>
    </rPh>
    <rPh sb="46" eb="47">
      <t>モト</t>
    </rPh>
    <rPh sb="55" eb="57">
      <t>コウキョウ</t>
    </rPh>
    <rPh sb="57" eb="59">
      <t>シセツ</t>
    </rPh>
    <rPh sb="60" eb="62">
      <t>イジ</t>
    </rPh>
    <rPh sb="62" eb="64">
      <t>カンリ</t>
    </rPh>
    <rPh sb="65" eb="67">
      <t>ジョキャク</t>
    </rPh>
    <rPh sb="67" eb="68">
      <t>トウ</t>
    </rPh>
    <rPh sb="69" eb="71">
      <t>テキセツ</t>
    </rPh>
    <rPh sb="72" eb="7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</si>
  <si>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</si>
  <si>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</si>
  <si>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</si>
  <si>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</si>
  <si>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</si>
  <si>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</si>
  <si>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実質公債費比率は、類似団体より低い水準にある。
しかし、実質公債比率が0.2ポイント上昇しており、その要因は、支所・公民館建設事業や図書館建設事業等の大型事業に伴う地方債の借入が増加したことが考えられるため、実質公債費比率に注視しながら行財政計画を推進し、引き続き財政の健全化に努めていく。</t>
    <rPh sb="28" eb="30">
      <t>ジッシツ</t>
    </rPh>
    <rPh sb="55" eb="57">
      <t>シショ</t>
    </rPh>
    <rPh sb="58" eb="61">
      <t>コウミンカン</t>
    </rPh>
    <rPh sb="80" eb="81">
      <t>トモナ</t>
    </rPh>
    <rPh sb="82" eb="85">
      <t>チホウサイ</t>
    </rPh>
    <rPh sb="86" eb="88">
      <t>カリイ</t>
    </rPh>
    <rPh sb="139" eb="14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</si>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</sst>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B31-42FB-A993-209446C037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104647</c:v>
                </c:pt>
                <c:pt idx="1">
                  <c:v>77700</c:v>
                </c:pt>
                <c:pt idx="2">
                  <c:v>164773</c:v>
                </c:pt>
                <c:pt idx="3">
                  <c:v>228663</c:v>
                </c:pt>
                <c:pt idx="4">
                  <c:v>162418</c:v>
                </c:pt>
              </c:numCache>
            </c:numRef>
          </c:val>
          <c:smooth val="0"/>
          <c:extLst>
            <c:ext xmlns:c16="http://schemas.microsoft.com/office/drawing/2014/chart" uri="{C3380CC4-5D6E-409C-BE32-E72D297353CC}">
              <c16:uniqueId val="{00000001-8B31-42FB-A993-209446C037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9.15</c:v>
                </c:pt>
                <c:pt idx="1">
                  <c:v>6.97</c:v>
                </c:pt>
                <c:pt idx="2">
                  <c:v>5.66</c:v>
                </c:pt>
                <c:pt idx="3">
                  <c:v>5.96</c:v>
                </c:pt>
                <c:pt idx="4">
                  <c:v>9.17</c:v>
                </c:pt>
              </c:numCache>
            </c:numRef>
          </c:val>
          <c:extLst>
            <c:ext xmlns:c16="http://schemas.microsoft.com/office/drawing/2014/chart" uri="{C3380CC4-5D6E-409C-BE32-E72D297353CC}">
              <c16:uniqueId val="{00000000-B6F9-41AC-8B79-8F5CB8B7D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40.82</c:v>
                </c:pt>
                <c:pt idx="1">
                  <c:v>40.68</c:v>
                </c:pt>
                <c:pt idx="2">
                  <c:v>43.02</c:v>
                </c:pt>
                <c:pt idx="3">
                  <c:v>40.17</c:v>
                </c:pt>
                <c:pt idx="4">
                  <c:v>39.200000000000003</c:v>
                </c:pt>
              </c:numCache>
            </c:numRef>
          </c:val>
          <c:extLst>
            <c:ext xmlns:c16="http://schemas.microsoft.com/office/drawing/2014/chart" uri="{C3380CC4-5D6E-409C-BE32-E72D297353CC}">
              <c16:uniqueId val="{00000001-B6F9-41AC-8B79-8F5CB8B7D6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-8.35</c:v>
                </c:pt>
                <c:pt idx="2">
                  <c:v>-3.48</c:v>
                </c:pt>
                <c:pt idx="3">
                  <c:v>-4.8099999999999996</c:v>
                </c:pt>
                <c:pt idx="4">
                  <c:v>1.21</c:v>
                </c:pt>
              </c:numCache>
            </c:numRef>
          </c:val>
          <c:smooth val="0"/>
          <c:extLst>
            <c:ext xmlns:c16="http://schemas.microsoft.com/office/drawing/2014/chart" uri="{C3380CC4-5D6E-409C-BE32-E72D297353CC}">
              <c16:uniqueId val="{00000002-B6F9-41AC-8B79-8F5CB8B7D6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0.36</c:v>
                </c:pt>
                <c:pt idx="4">
                  <c:v>#N/A</c:v>
                </c:pt>
                <c:pt idx="5">
                  <c:v>0.06</c:v>
                </c:pt>
                <c:pt idx="6">
                  <c:v>#N/A</c:v>
                </c:pt>
                <c:pt idx="7">
                  <c:v>0.05</c:v>
                </c:pt>
                <c:pt idx="8">
                  <c:v>#N/A</c:v>
                </c:pt>
                <c:pt idx="9">
                  <c:v>0.04</c:v>
                </c:pt>
              </c:numCache>
            </c:numRef>
          </c:val>
          <c:extLst>
            <c:ext xmlns:c16="http://schemas.microsoft.com/office/drawing/2014/chart" uri="{C3380CC4-5D6E-409C-BE32-E72D297353CC}">
              <c16:uniqueId val="{00000000-9E5B-4573-B876-EC2DFF8BAD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5B-4573-B876-EC2DFF8BAD17}"/>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0.08</c:v>
                </c:pt>
                <c:pt idx="4">
                  <c:v>#N/A</c:v>
                </c:pt>
                <c:pt idx="5">
                  <c:v>0.22</c:v>
                </c:pt>
                <c:pt idx="6">
                  <c:v>#N/A</c:v>
                </c:pt>
                <c:pt idx="7">
                  <c:v>0.15</c:v>
                </c:pt>
                <c:pt idx="8">
                  <c:v>#N/A</c:v>
                </c:pt>
                <c:pt idx="9">
                  <c:v>0.17</c:v>
                </c:pt>
              </c:numCache>
            </c:numRef>
          </c:val>
          <c:extLst>
            <c:ext xmlns:c16="http://schemas.microsoft.com/office/drawing/2014/chart" uri="{C3380CC4-5D6E-409C-BE32-E72D297353CC}">
              <c16:uniqueId val="{00000002-9E5B-4573-B876-EC2DFF8BAD17}"/>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0.15</c:v>
                </c:pt>
                <c:pt idx="8">
                  <c:v>#N/A</c:v>
                </c:pt>
                <c:pt idx="9">
                  <c:v>0.18</c:v>
                </c:pt>
              </c:numCache>
            </c:numRef>
          </c:val>
          <c:extLst>
            <c:ext xmlns:c16="http://schemas.microsoft.com/office/drawing/2014/chart" uri="{C3380CC4-5D6E-409C-BE32-E72D297353CC}">
              <c16:uniqueId val="{00000003-9E5B-4573-B876-EC2DFF8BAD1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0.76</c:v>
                </c:pt>
                <c:pt idx="2">
                  <c:v>#N/A</c:v>
                </c:pt>
                <c:pt idx="3">
                  <c:v>0.28999999999999998</c:v>
                </c:pt>
                <c:pt idx="4">
                  <c:v>#N/A</c:v>
                </c:pt>
                <c:pt idx="5">
                  <c:v>0.08</c:v>
                </c:pt>
                <c:pt idx="6">
                  <c:v>#N/A</c:v>
                </c:pt>
                <c:pt idx="7">
                  <c:v>0.66</c:v>
                </c:pt>
                <c:pt idx="8">
                  <c:v>#N/A</c:v>
                </c:pt>
                <c:pt idx="9">
                  <c:v>0.34</c:v>
                </c:pt>
              </c:numCache>
            </c:numRef>
          </c:val>
          <c:extLst>
            <c:ext xmlns:c16="http://schemas.microsoft.com/office/drawing/2014/chart" uri="{C3380CC4-5D6E-409C-BE32-E72D297353CC}">
              <c16:uniqueId val="{00000004-9E5B-4573-B876-EC2DFF8BAD17}"/>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0.6</c:v>
                </c:pt>
                <c:pt idx="6">
                  <c:v>#N/A</c:v>
                </c:pt>
                <c:pt idx="7">
                  <c:v>0.99</c:v>
                </c:pt>
                <c:pt idx="8">
                  <c:v>#N/A</c:v>
                </c:pt>
                <c:pt idx="9">
                  <c:v>1.19</c:v>
                </c:pt>
              </c:numCache>
            </c:numRef>
          </c:val>
          <c:extLst>
            <c:ext xmlns:c16="http://schemas.microsoft.com/office/drawing/2014/chart" uri="{C3380CC4-5D6E-409C-BE32-E72D297353CC}">
              <c16:uniqueId val="{00000005-9E5B-4573-B876-EC2DFF8BAD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3.02</c:v>
                </c:pt>
                <c:pt idx="2">
                  <c:v>#N/A</c:v>
                </c:pt>
                <c:pt idx="3">
                  <c:v>3.27</c:v>
                </c:pt>
                <c:pt idx="4">
                  <c:v>#N/A</c:v>
                </c:pt>
                <c:pt idx="5">
                  <c:v>1.6</c:v>
                </c:pt>
                <c:pt idx="6">
                  <c:v>#N/A</c:v>
                </c:pt>
                <c:pt idx="7">
                  <c:v>1.34</c:v>
                </c:pt>
                <c:pt idx="8">
                  <c:v>#N/A</c:v>
                </c:pt>
                <c:pt idx="9">
                  <c:v>1.79</c:v>
                </c:pt>
              </c:numCache>
            </c:numRef>
          </c:val>
          <c:extLst>
            <c:ext xmlns:c16="http://schemas.microsoft.com/office/drawing/2014/chart" uri="{C3380CC4-5D6E-409C-BE32-E72D297353CC}">
              <c16:uniqueId val="{00000006-9E5B-4573-B876-EC2DFF8BAD17}"/>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4.03</c:v>
                </c:pt>
                <c:pt idx="2">
                  <c:v>#N/A</c:v>
                </c:pt>
                <c:pt idx="3">
                  <c:v>4.1500000000000004</c:v>
                </c:pt>
                <c:pt idx="4">
                  <c:v>#N/A</c:v>
                </c:pt>
                <c:pt idx="5">
                  <c:v>4.82</c:v>
                </c:pt>
                <c:pt idx="6">
                  <c:v>#N/A</c:v>
                </c:pt>
                <c:pt idx="7">
                  <c:v>4.07</c:v>
                </c:pt>
                <c:pt idx="8">
                  <c:v>#N/A</c:v>
                </c:pt>
                <c:pt idx="9">
                  <c:v>3.38</c:v>
                </c:pt>
              </c:numCache>
            </c:numRef>
          </c:val>
          <c:extLst>
            <c:ext xmlns:c16="http://schemas.microsoft.com/office/drawing/2014/chart" uri="{C3380CC4-5D6E-409C-BE32-E72D297353CC}">
              <c16:uniqueId val="{00000007-9E5B-4573-B876-EC2DFF8BAD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9.14</c:v>
                </c:pt>
                <c:pt idx="2">
                  <c:v>#N/A</c:v>
                </c:pt>
                <c:pt idx="3">
                  <c:v>6.97</c:v>
                </c:pt>
                <c:pt idx="4">
                  <c:v>#N/A</c:v>
                </c:pt>
                <c:pt idx="5">
                  <c:v>5.66</c:v>
                </c:pt>
                <c:pt idx="6">
                  <c:v>#N/A</c:v>
                </c:pt>
                <c:pt idx="7">
                  <c:v>5.96</c:v>
                </c:pt>
                <c:pt idx="8">
                  <c:v>#N/A</c:v>
                </c:pt>
                <c:pt idx="9">
                  <c:v>9.17</c:v>
                </c:pt>
              </c:numCache>
            </c:numRef>
          </c:val>
          <c:extLst>
            <c:ext xmlns:c16="http://schemas.microsoft.com/office/drawing/2014/chart" uri="{C3380CC4-5D6E-409C-BE32-E72D297353CC}">
              <c16:uniqueId val="{00000008-9E5B-4573-B876-EC2DFF8BAD17}"/>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9.39</c:v>
                </c:pt>
                <c:pt idx="2">
                  <c:v>#N/A</c:v>
                </c:pt>
                <c:pt idx="3">
                  <c:v>8.66</c:v>
                </c:pt>
                <c:pt idx="4">
                  <c:v>#N/A</c:v>
                </c:pt>
                <c:pt idx="5">
                  <c:v>7.71</c:v>
                </c:pt>
                <c:pt idx="6">
                  <c:v>#N/A</c:v>
                </c:pt>
                <c:pt idx="7">
                  <c:v>9.66</c:v>
                </c:pt>
                <c:pt idx="8">
                  <c:v>#N/A</c:v>
                </c:pt>
                <c:pt idx="9">
                  <c:v>13.49</c:v>
                </c:pt>
              </c:numCache>
            </c:numRef>
          </c:val>
          <c:extLst>
            <c:ext xmlns:c16="http://schemas.microsoft.com/office/drawing/2014/chart" uri="{C3380CC4-5D6E-409C-BE32-E72D297353CC}">
              <c16:uniqueId val="{00000009-9E5B-4573-B876-EC2DFF8BAD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2830</c:v>
                </c:pt>
                <c:pt idx="5">
                  <c:v>2710</c:v>
                </c:pt>
                <c:pt idx="8">
                  <c:v>2634</c:v>
                </c:pt>
                <c:pt idx="11">
                  <c:v>2505</c:v>
                </c:pt>
                <c:pt idx="14">
                  <c:v>2518</c:v>
                </c:pt>
              </c:numCache>
            </c:numRef>
          </c:val>
          <c:extLst>
            <c:ext xmlns:c16="http://schemas.microsoft.com/office/drawing/2014/chart" uri="{C3380CC4-5D6E-409C-BE32-E72D297353CC}">
              <c16:uniqueId val="{00000000-DDB3-46C8-80BA-D9A3CE522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B3-46C8-80BA-D9A3CE522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7</c:v>
                </c:pt>
                <c:pt idx="6">
                  <c:v>11</c:v>
                </c:pt>
                <c:pt idx="9">
                  <c:v>0</c:v>
                </c:pt>
                <c:pt idx="12">
                  <c:v>0</c:v>
                </c:pt>
              </c:numCache>
            </c:numRef>
          </c:val>
          <c:extLst>
            <c:ext xmlns:c16="http://schemas.microsoft.com/office/drawing/2014/chart" uri="{C3380CC4-5D6E-409C-BE32-E72D297353CC}">
              <c16:uniqueId val="{00000002-DDB3-46C8-80BA-D9A3CE522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B3-46C8-80BA-D9A3CE522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369</c:v>
                </c:pt>
                <c:pt idx="3">
                  <c:v>368</c:v>
                </c:pt>
                <c:pt idx="6">
                  <c:v>358</c:v>
                </c:pt>
                <c:pt idx="9">
                  <c:v>361</c:v>
                </c:pt>
                <c:pt idx="12">
                  <c:v>338</c:v>
                </c:pt>
              </c:numCache>
            </c:numRef>
          </c:val>
          <c:extLst>
            <c:ext xmlns:c16="http://schemas.microsoft.com/office/drawing/2014/chart" uri="{C3380CC4-5D6E-409C-BE32-E72D297353CC}">
              <c16:uniqueId val="{00000004-DDB3-46C8-80BA-D9A3CE522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B3-46C8-80BA-D9A3CE522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B3-46C8-80BA-D9A3CE522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3054</c:v>
                </c:pt>
                <c:pt idx="3">
                  <c:v>2926</c:v>
                </c:pt>
                <c:pt idx="6">
                  <c:v>2869</c:v>
                </c:pt>
                <c:pt idx="9">
                  <c:v>2724</c:v>
                </c:pt>
                <c:pt idx="12">
                  <c:v>2872</c:v>
                </c:pt>
              </c:numCache>
            </c:numRef>
          </c:val>
          <c:extLst>
            <c:ext xmlns:c16="http://schemas.microsoft.com/office/drawing/2014/chart" uri="{C3380CC4-5D6E-409C-BE32-E72D297353CC}">
              <c16:uniqueId val="{00000007-DDB3-46C8-80BA-D9A3CE522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601</c:v>
                </c:pt>
                <c:pt idx="2">
                  <c:v>#N/A</c:v>
                </c:pt>
                <c:pt idx="3">
                  <c:v>#N/A</c:v>
                </c:pt>
                <c:pt idx="4">
                  <c:v>591</c:v>
                </c:pt>
                <c:pt idx="5">
                  <c:v>#N/A</c:v>
                </c:pt>
                <c:pt idx="6">
                  <c:v>#N/A</c:v>
                </c:pt>
                <c:pt idx="7">
                  <c:v>604</c:v>
                </c:pt>
                <c:pt idx="8">
                  <c:v>#N/A</c:v>
                </c:pt>
                <c:pt idx="9">
                  <c:v>#N/A</c:v>
                </c:pt>
                <c:pt idx="10">
                  <c:v>580</c:v>
                </c:pt>
                <c:pt idx="11">
                  <c:v>#N/A</c:v>
                </c:pt>
                <c:pt idx="12">
                  <c:v>#N/A</c:v>
                </c:pt>
                <c:pt idx="13">
                  <c:v>692</c:v>
                </c:pt>
                <c:pt idx="14">
                  <c:v>#N/A</c:v>
                </c:pt>
              </c:numCache>
            </c:numRef>
          </c:val>
          <c:smooth val="0"/>
          <c:extLst>
            <c:ext xmlns:c16="http://schemas.microsoft.com/office/drawing/2014/chart" uri="{C3380CC4-5D6E-409C-BE32-E72D297353CC}">
              <c16:uniqueId val="{00000008-DDB3-46C8-80BA-D9A3CE522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21121</c:v>
                </c:pt>
                <c:pt idx="5">
                  <c:v>19855</c:v>
                </c:pt>
                <c:pt idx="8">
                  <c:v>19942</c:v>
                </c:pt>
                <c:pt idx="11">
                  <c:v>21129</c:v>
                </c:pt>
                <c:pt idx="14">
                  <c:v>20863</c:v>
                </c:pt>
              </c:numCache>
            </c:numRef>
          </c:val>
          <c:extLst>
            <c:ext xmlns:c16="http://schemas.microsoft.com/office/drawing/2014/chart" uri="{C3380CC4-5D6E-409C-BE32-E72D297353CC}">
              <c16:uniqueId val="{00000000-BBA8-4AC6-9D76-663539DBC7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1558</c:v>
                </c:pt>
                <c:pt idx="5">
                  <c:v>1492</c:v>
                </c:pt>
                <c:pt idx="8">
                  <c:v>1402</c:v>
                </c:pt>
                <c:pt idx="11">
                  <c:v>1192</c:v>
                </c:pt>
                <c:pt idx="14">
                  <c:v>1069</c:v>
                </c:pt>
              </c:numCache>
            </c:numRef>
          </c:val>
          <c:extLst>
            <c:ext xmlns:c16="http://schemas.microsoft.com/office/drawing/2014/chart" uri="{C3380CC4-5D6E-409C-BE32-E72D297353CC}">
              <c16:uniqueId val="{00000001-BBA8-4AC6-9D76-663539DBC7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17643</c:v>
                </c:pt>
                <c:pt idx="5">
                  <c:v>17915</c:v>
                </c:pt>
                <c:pt idx="8">
                  <c:v>17722</c:v>
                </c:pt>
                <c:pt idx="11">
                  <c:v>16378</c:v>
                </c:pt>
                <c:pt idx="14">
                  <c:v>16614</c:v>
                </c:pt>
              </c:numCache>
            </c:numRef>
          </c:val>
          <c:extLst>
            <c:ext xmlns:c16="http://schemas.microsoft.com/office/drawing/2014/chart" uri="{C3380CC4-5D6E-409C-BE32-E72D297353CC}">
              <c16:uniqueId val="{00000002-BBA8-4AC6-9D76-663539DBC7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A8-4AC6-9D76-663539DBC7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A8-4AC6-9D76-663539DBC7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BBA8-4AC6-9D76-663539DBC7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5580</c:v>
                </c:pt>
                <c:pt idx="3">
                  <c:v>5301</c:v>
                </c:pt>
                <c:pt idx="6">
                  <c:v>5311</c:v>
                </c:pt>
                <c:pt idx="9">
                  <c:v>5073</c:v>
                </c:pt>
                <c:pt idx="12">
                  <c:v>4995</c:v>
                </c:pt>
              </c:numCache>
            </c:numRef>
          </c:val>
          <c:extLst>
            <c:ext xmlns:c16="http://schemas.microsoft.com/office/drawing/2014/chart" uri="{C3380CC4-5D6E-409C-BE32-E72D297353CC}">
              <c16:uniqueId val="{00000006-BBA8-4AC6-9D76-663539DBC7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A8-4AC6-9D76-663539DBC7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3733</c:v>
                </c:pt>
                <c:pt idx="3">
                  <c:v>3446</c:v>
                </c:pt>
                <c:pt idx="6">
                  <c:v>3271</c:v>
                </c:pt>
                <c:pt idx="9">
                  <c:v>3240</c:v>
                </c:pt>
                <c:pt idx="12">
                  <c:v>3074</c:v>
                </c:pt>
              </c:numCache>
            </c:numRef>
          </c:val>
          <c:extLst>
            <c:ext xmlns:c16="http://schemas.microsoft.com/office/drawing/2014/chart" uri="{C3380CC4-5D6E-409C-BE32-E72D297353CC}">
              <c16:uniqueId val="{00000008-BBA8-4AC6-9D76-663539DBC7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11</c:v>
                </c:pt>
                <c:pt idx="6">
                  <c:v>0</c:v>
                </c:pt>
                <c:pt idx="9">
                  <c:v>0</c:v>
                </c:pt>
                <c:pt idx="12">
                  <c:v>0</c:v>
                </c:pt>
              </c:numCache>
            </c:numRef>
          </c:val>
          <c:extLst>
            <c:ext xmlns:c16="http://schemas.microsoft.com/office/drawing/2014/chart" uri="{C3380CC4-5D6E-409C-BE32-E72D297353CC}">
              <c16:uniqueId val="{00000009-BBA8-4AC6-9D76-663539DBC7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23247</c:v>
                </c:pt>
                <c:pt idx="3">
                  <c:v>21954</c:v>
                </c:pt>
                <c:pt idx="6">
                  <c:v>22853</c:v>
                </c:pt>
                <c:pt idx="9">
                  <c:v>25038</c:v>
                </c:pt>
                <c:pt idx="12">
                  <c:v>25233</c:v>
                </c:pt>
              </c:numCache>
            </c:numRef>
          </c:val>
          <c:extLst>
            <c:ext xmlns:c16="http://schemas.microsoft.com/office/drawing/2014/chart" uri="{C3380CC4-5D6E-409C-BE32-E72D297353CC}">
              <c16:uniqueId val="{0000000A-BBA8-4AC6-9D76-663539DBC7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A8-4AC6-9D76-663539DBC7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6212</c:v>
                </c:pt>
                <c:pt idx="1">
                  <c:v>5865</c:v>
                </c:pt>
                <c:pt idx="2">
                  <c:v>5957</c:v>
                </c:pt>
              </c:numCache>
            </c:numRef>
          </c:val>
          <c:extLst>
            <c:ext xmlns:c16="http://schemas.microsoft.com/office/drawing/2014/chart" uri="{C3380CC4-5D6E-409C-BE32-E72D297353CC}">
              <c16:uniqueId val="{00000000-247E-4B14-BCD2-D678886695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1780</c:v>
                </c:pt>
                <c:pt idx="1">
                  <c:v>1784</c:v>
                </c:pt>
                <c:pt idx="2">
                  <c:v>1937</c:v>
                </c:pt>
              </c:numCache>
            </c:numRef>
          </c:val>
          <c:extLst>
            <c:ext xmlns:c16="http://schemas.microsoft.com/office/drawing/2014/chart" uri="{C3380CC4-5D6E-409C-BE32-E72D297353CC}">
              <c16:uniqueId val="{00000001-247E-4B14-BCD2-D678886695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11138</c:v>
                </c:pt>
                <c:pt idx="1">
                  <c:v>10092</c:v>
                </c:pt>
                <c:pt idx="2">
                  <c:v>9891</c:v>
                </c:pt>
              </c:numCache>
            </c:numRef>
          </c:val>
          <c:extLst>
            <c:ext xmlns:c16="http://schemas.microsoft.com/office/drawing/2014/chart" uri="{C3380CC4-5D6E-409C-BE32-E72D297353CC}">
              <c16:uniqueId val="{00000002-247E-4B14-BCD2-D678886695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{4B40C8C0-ED6C-4ADC-8E8F-B574EE0D5224}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061-4A86-8D59-731188A162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{AD49F610-7894-4E45-824A-95B19E11863D}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61-4A86-8D59-731188A162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{0FCF76EC-743A-435F-B853-C5C6A7DC4530}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61-4A86-8D59-731188A162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{D3CC4E1C-98F8-47B2-892A-0AAF89A99820}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61-4A86-8D59-731188A162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{6C797B0B-689C-4E01-A700-5ADCD97039A3}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61-4A86-8D59-731188A1627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{E778DFFD-08D2-4460-8C15-F9974BCEB809}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061-4A86-8D59-731188A1627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{76FB0C12-DF60-480A-8A86-AADF5100DF8B}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061-4A86-8D59-731188A1627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{BA3232F3-B7CC-4225-A854-158F386686C7}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061-4A86-8D59-731188A1627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{E5A3F1DF-8985-4591-9AB4-DE2E831091BD}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061-4A86-8D59-731188A162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c:v>
                </c:pt>
                <c:pt idx="16">
                  <c:v>65</c:v>
                </c:pt>
                <c:pt idx="24">
                  <c:v>65.3</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61-4A86-8D59-731188A162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{0B0BD85D-BC84-491F-9239-903B8CEE7B56}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061-4A86-8D59-731188A162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{C8A885C2-1AEB-40F4-B871-245DB9570629}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61-4A86-8D59-731188A162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{2B157D68-2D75-4593-9B68-253EB7A95D64}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61-4A86-8D59-731188A162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{97076FAA-799C-4A22-BA37-7B20B51CBF23}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61-4A86-8D59-731188A162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{07EDDBCF-A8DF-4F00-A772-0BD70BB80133}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61-4A86-8D59-731188A1627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{086C1EC7-C2AA-460E-AA1D-1936D4907F66}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061-4A86-8D59-731188A1627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{F1301190-B572-4FD3-B080-25AA645C2C15}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061-4A86-8D59-731188A1627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{124EDDB9-4C54-4E75-8A55-ADBBDBA308F0}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061-4A86-8D59-731188A1627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{E0E7EA14-6D0B-4BB4-9DCB-54ED8103E3C5}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061-4A86-8D59-731188A162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061-4A86-8D59-731188A16277}"/>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{BA79CF99-A8C1-43F6-BACE-73B94FBFC174}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AD-4370-B460-620AD8C65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{8444CB87-9AD9-44A8-A5A2-E7B73ABC0917}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AD-4370-B460-620AD8C65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{2302BC6B-BE22-4251-AEA3-A37DAC7711F5}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AD-4370-B460-620AD8C65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{9AB0339A-5EDA-4791-B9B4-77AB657282E6}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AD-4370-B460-620AD8C65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{1EAEA52A-EEE0-4EEA-95E2-CEE6F8627494}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AD-4370-B460-620AD8C65C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{B1CE55F0-725E-4099-83F5-2288BE3922FE}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AD-4370-B460-620AD8C65C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{7B02612A-4E7C-4543-A0EF-FDD7E14C10BF}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AD-4370-B460-620AD8C65C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{4CA508F2-7E33-448A-92CA-0B4416F3F868}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AD-4370-B460-620AD8C65C0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{3525C50A-0B59-4DA9-A6D2-8FCACBECCF37}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AD-4370-B460-620AD8C65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4.8</c:v>
                </c:pt>
                <c:pt idx="16">
                  <c:v>4.9000000000000004</c:v>
                </c:pt>
                <c:pt idx="24">
                  <c:v>4.8</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AD-4370-B460-620AD8C65C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{61FC806D-E950-4524-813C-9EE3B819A3BC}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AD-4370-B460-620AD8C65C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{F2D7D852-6258-4163-BD21-5880A608FAAE}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AD-4370-B460-620AD8C65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{48573E61-1C36-4D22-94B4-74DE00775C5B}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AD-4370-B460-620AD8C65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{2737FAF3-B21D-45D3-A9F0-6E31563876EF}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AD-4370-B460-620AD8C65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{254F990D-108F-4FDD-9808-7CA2480B4081}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AD-4370-B460-620AD8C65C0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{93D5E383-4A45-4A0E-B725-A2872B13C032}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AD-4370-B460-620AD8C65C0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{8336888E-21F0-49EC-A24D-B577CFEE6B14}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AD-4370-B460-620AD8C65C0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{19EE955D-2320-4CC1-A9BA-F88DF3893618}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AD-4370-B460-620AD8C65C0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{19AF25B4-40D3-454C-B8C9-FC2403CB5A86}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AD-4370-B460-620AD8C65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76AD-4370-B460-620AD8C65C0C}"/>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従前から行ってきた地方債発行枠の制限や繰上償還の実施により、地方債残高の抑制に努めてきたことで、元利償還金が年々減少してい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。また、発行地方債についても過疎対策事業債など財政運営に有利な地方債を中心としていたことにより、元利償還金の減少に伴い、基準財政需要額算入額が減少してい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たが、令和３年度はともに増加した。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主たる要因は、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大型事業（庁舎等整備事業や図書館建設事業等）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の償還開始に伴う元利償還金の増加によるものである。来年度以降も大型事業を予定しているため、短期的には実質公債費比率の分子は増加する見込みである。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今後も、緊急度・住民ニーズの的確な把握に努めるとともに、投資的事業には財政運営に有利な地方債の発行に努める。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満期一括償還地方債は、特になし。</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からは、大型事業（庁舎等整備事業や図書館建設事業等）により地方債残高が増加したため、分子（将来負担額）が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主な増減理由として、決算状況を踏まえ実質収支額の二分の一の額を「財政調整基金」に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４３５，３６４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千円積立、道路維持補修事業等の整備に伴い、「公共施設整備基金」を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５６，０００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「地域振興基金」を３５，０００千円取り崩したこと等により、基金全体としては、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財源の調整や大規模災害などの不測の事態が発生した際の取り崩しを予定している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公共施設整備基金：公共施設の維持、補修及び建設事業に要する経費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地域福祉基金：市民が健康で明るい生涯を過ごせるよう地域における保健福祉の増進等を図るために要する経費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ふるさと応援基金：地域の特性や資源を生かした個性豊かで活力のあるまちづくりを推進するために要する経費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子ども医療費助成基金：小中学生の医療費助成を行う、子ども医療費助成事業に要する経費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５６，０００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地域振興基金：地域振興事業の財源として９８，７００千円を充当したことによる減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子ども医療費助成基金：子ども医療費助成事業の財源として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４６，６１９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公共施設整備基金：大型事業（公共施設等の更新や長寿命化対策など）への財源として取り崩しを行う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地域振興基金：市民の連帯及び強化を図る事業への財源として取り崩しを行う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歳計余剰金の積立（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４３５，３６４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千円）、一般財源充当に係る取崩（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３６４，０４９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近年の自然災害を踏まえ、可能な範囲で積立を行う。また、今後は目標とする積立規模（基準）を設定し、基金運用を行う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普通交付税再算定による増加分（臨時財政対策債償還基金費分１５０，０１４千円）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2"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162031</xdr:rowOff>
    </xdr:from>
    <xdr:to>
      <xdr:col>19</xdr:col>
      <xdr:colOff>187325</xdr:colOff>
      <xdr:row>31</xdr:row>
      <xdr:rowOff>92181</xdr:rowOff>
    </xdr:to>
    <xdr:sp macro="" textlink="">
      <xdr:nvSpPr>
        <xdr:cNvPr id="93" name="楕円 92"/>
        <xdr:cNvSpPr/>
      </xdr:nvSpPr>
      <xdr:spPr>
        <a:xfrm>
          <a:off x="4000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41381</xdr:rowOff>
    </xdr:from>
    <xdr:to>
      <xdr:col>23</xdr:col>
      <xdr:colOff>85725</xdr:colOff>
      <xdr:row>31</xdr:row>
      <xdr:rowOff>43180</xdr:rowOff>
    </xdr:to>
    <xdr:cxnSp macro="">
      <xdr:nvCxnSpPr>
        <xdr:cNvPr id="94" name="直線コネクタ 93"/>
        <xdr:cNvCxnSpPr/>
      </xdr:nvCxnSpPr>
      <xdr:spPr>
        <a:xfrm>
          <a:off x="4051300" y="6127856"/>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5" name="楕円 94"/>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41381</xdr:rowOff>
    </xdr:to>
    <xdr:cxnSp macro="">
      <xdr:nvCxnSpPr>
        <xdr:cNvPr id="96" name="直線コネクタ 95"/>
        <xdr:cNvCxnSpPr/>
      </xdr:nvCxnSpPr>
      <xdr:spPr>
        <a:xfrm>
          <a:off x="3289300" y="6122458"/>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97" name="楕円 96"/>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35983</xdr:rowOff>
    </xdr:to>
    <xdr:cxnSp macro="">
      <xdr:nvCxnSpPr>
        <xdr:cNvPr id="98" name="直線コネクタ 97"/>
        <xdr:cNvCxnSpPr/>
      </xdr:nvCxnSpPr>
      <xdr:spPr>
        <a:xfrm>
          <a:off x="2527300" y="610446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126047</xdr:rowOff>
    </xdr:from>
    <xdr:to>
      <xdr:col>7</xdr:col>
      <xdr:colOff>187325</xdr:colOff>
      <xdr:row>31</xdr:row>
      <xdr:rowOff>56197</xdr:rowOff>
    </xdr:to>
    <xdr:sp macro="" textlink="">
      <xdr:nvSpPr>
        <xdr:cNvPr id="99" name="楕円 98"/>
        <xdr:cNvSpPr/>
      </xdr:nvSpPr>
      <xdr:spPr>
        <a:xfrm>
          <a:off x="1714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xdr:rowOff>
    </xdr:from>
    <xdr:to>
      <xdr:col>11</xdr:col>
      <xdr:colOff>136525</xdr:colOff>
      <xdr:row>31</xdr:row>
      <xdr:rowOff>17992</xdr:rowOff>
    </xdr:to>
    <xdr:cxnSp macro="">
      <xdr:nvCxnSpPr>
        <xdr:cNvPr id="100" name="直線コネクタ 99"/>
        <xdr:cNvCxnSpPr/>
      </xdr:nvCxnSpPr>
      <xdr:spPr>
        <a:xfrm>
          <a:off x="1765300" y="609187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83308</xdr:rowOff>
    </xdr:from>
    <xdr:ext cx="405111" cy="259045"/>
    <xdr:sp macro="" textlink="">
      <xdr:nvSpPr>
        <xdr:cNvPr id="105" name="n_1mainValue有形固定資産減価償却率"/>
        <xdr:cNvSpPr txBox="1"/>
      </xdr:nvSpPr>
      <xdr:spPr>
        <a:xfrm>
          <a:off x="38360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6" name="n_2mainValue有形固定資産減価償却率"/>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107" name="n_3mainValue有形固定資産減価償却率"/>
        <xdr:cNvSpPr txBox="1"/>
      </xdr:nvSpPr>
      <xdr:spPr>
        <a:xfrm>
          <a:off x="2324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108" name="n_4mainValue有形固定資産減価償却率"/>
        <xdr:cNvSpPr txBox="1"/>
      </xdr:nvSpPr>
      <xdr:spPr>
        <a:xfrm>
          <a:off x="1562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債務償還比率は、類似団体平均を下回っており、主な要因としては集中改革プランに基づき、公債費の抑制等を行ってきたことにより地方債残高を減少させたことが考えられる。</a:t>
          </a:r>
          <a:r>
            <a:rPr kumimoji="1" lang="en-US" altLang="ja-JP" sz="1050">
              <a:solidFill>
                <a:schemeClr val="dk1"/>
              </a:solidFill>
              <a:effectLst/>
              <a:latin typeface="+mn-lt"/>
              <a:ea typeface="+mn-ea"/>
              <a:cs typeface="+mn-cs"/>
            </a:rPr>
            <a:t>R02</a:t>
          </a:r>
          <a:r>
            <a:rPr kumimoji="1" lang="ja-JP" altLang="ja-JP"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R03</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した要因として、</a:t>
          </a:r>
          <a:r>
            <a:rPr kumimoji="1" lang="ja-JP" altLang="en-US" sz="1050">
              <a:solidFill>
                <a:schemeClr val="dk1"/>
              </a:solidFill>
              <a:effectLst/>
              <a:latin typeface="+mn-lt"/>
              <a:ea typeface="+mn-ea"/>
              <a:cs typeface="+mn-cs"/>
            </a:rPr>
            <a:t>公民館整備や図書館整備の大型事業がなくなり、</a:t>
          </a:r>
          <a:r>
            <a:rPr kumimoji="1" lang="ja-JP" altLang="ja-JP" sz="1050">
              <a:solidFill>
                <a:schemeClr val="dk1"/>
              </a:solidFill>
              <a:effectLst/>
              <a:latin typeface="+mn-lt"/>
              <a:ea typeface="+mn-ea"/>
              <a:cs typeface="+mn-cs"/>
            </a:rPr>
            <a:t>地方債の借入が</a:t>
          </a:r>
          <a:r>
            <a:rPr kumimoji="1" lang="en-US" altLang="ja-JP" sz="1050">
              <a:solidFill>
                <a:schemeClr val="dk1"/>
              </a:solidFill>
              <a:effectLst/>
              <a:latin typeface="+mn-lt"/>
              <a:ea typeface="+mn-ea"/>
              <a:cs typeface="+mn-cs"/>
            </a:rPr>
            <a:t>37.9</a:t>
          </a:r>
          <a:r>
            <a:rPr kumimoji="1" lang="ja-JP" altLang="en-US" sz="1050">
              <a:solidFill>
                <a:schemeClr val="dk1"/>
              </a:solidFill>
              <a:effectLst/>
              <a:latin typeface="+mn-lt"/>
              <a:ea typeface="+mn-ea"/>
              <a:cs typeface="+mn-cs"/>
            </a:rPr>
            <a:t>％減少したことが考えられる</a:t>
          </a:r>
          <a:r>
            <a:rPr kumimoji="1" lang="ja-JP" altLang="ja-JP" sz="1050">
              <a:solidFill>
                <a:schemeClr val="dk1"/>
              </a:solidFill>
              <a:effectLst/>
              <a:latin typeface="+mn-lt"/>
              <a:ea typeface="+mn-ea"/>
              <a:cs typeface="+mn-cs"/>
            </a:rPr>
            <a:t>。引き続き、地方債残高に注視しながら行財政計画を推進し、財政の健全化に努める。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115797</xdr:rowOff>
    </xdr:from>
    <xdr:to>
      <xdr:col>76</xdr:col>
      <xdr:colOff>73025</xdr:colOff>
      <xdr:row>29</xdr:row>
      <xdr:rowOff>45947</xdr:rowOff>
    </xdr:to>
    <xdr:sp macro="" textlink="">
      <xdr:nvSpPr>
        <xdr:cNvPr id="155" name="楕円 154"/>
        <xdr:cNvSpPr/>
      </xdr:nvSpPr>
      <xdr:spPr>
        <a:xfrm>
          <a:off x="14744700" y="56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138674</xdr:rowOff>
    </xdr:from>
    <xdr:ext cx="469744" cy="259045"/>
    <xdr:sp macro="" textlink="">
      <xdr:nvSpPr>
        <xdr:cNvPr id="156" name="債務償還比率該当値テキスト"/>
        <xdr:cNvSpPr txBox="1"/>
      </xdr:nvSpPr>
      <xdr:spPr>
        <a:xfrm>
          <a:off x="14846300" y="55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71111</xdr:rowOff>
    </xdr:from>
    <xdr:to>
      <xdr:col>72</xdr:col>
      <xdr:colOff>123825</xdr:colOff>
      <xdr:row>30</xdr:row>
      <xdr:rowOff>1261</xdr:rowOff>
    </xdr:to>
    <xdr:sp macro="" textlink="">
      <xdr:nvSpPr>
        <xdr:cNvPr id="157" name="楕円 156"/>
        <xdr:cNvSpPr/>
      </xdr:nvSpPr>
      <xdr:spPr>
        <a:xfrm>
          <a:off x="14033500" y="58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166597</xdr:rowOff>
    </xdr:from>
    <xdr:to>
      <xdr:col>76</xdr:col>
      <xdr:colOff>22225</xdr:colOff>
      <xdr:row>29</xdr:row>
      <xdr:rowOff>121911</xdr:rowOff>
    </xdr:to>
    <xdr:cxnSp macro="">
      <xdr:nvCxnSpPr>
        <xdr:cNvPr id="158" name="直線コネクタ 157"/>
        <xdr:cNvCxnSpPr/>
      </xdr:nvCxnSpPr>
      <xdr:spPr>
        <a:xfrm flipV="1">
          <a:off x="14084300" y="5738722"/>
          <a:ext cx="711200" cy="1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136770</xdr:rowOff>
    </xdr:from>
    <xdr:to>
      <xdr:col>68</xdr:col>
      <xdr:colOff>123825</xdr:colOff>
      <xdr:row>29</xdr:row>
      <xdr:rowOff>66920</xdr:rowOff>
    </xdr:to>
    <xdr:sp macro="" textlink="">
      <xdr:nvSpPr>
        <xdr:cNvPr id="159" name="楕円 158"/>
        <xdr:cNvSpPr/>
      </xdr:nvSpPr>
      <xdr:spPr>
        <a:xfrm>
          <a:off x="13271500" y="57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16120</xdr:rowOff>
    </xdr:from>
    <xdr:to>
      <xdr:col>72</xdr:col>
      <xdr:colOff>73025</xdr:colOff>
      <xdr:row>29</xdr:row>
      <xdr:rowOff>121911</xdr:rowOff>
    </xdr:to>
    <xdr:cxnSp macro="">
      <xdr:nvCxnSpPr>
        <xdr:cNvPr id="160" name="直線コネクタ 159"/>
        <xdr:cNvCxnSpPr/>
      </xdr:nvCxnSpPr>
      <xdr:spPr>
        <a:xfrm>
          <a:off x="13322300" y="5759695"/>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40077</xdr:rowOff>
    </xdr:from>
    <xdr:to>
      <xdr:col>64</xdr:col>
      <xdr:colOff>123825</xdr:colOff>
      <xdr:row>28</xdr:row>
      <xdr:rowOff>141677</xdr:rowOff>
    </xdr:to>
    <xdr:sp macro="" textlink="">
      <xdr:nvSpPr>
        <xdr:cNvPr id="161" name="楕円 160"/>
        <xdr:cNvSpPr/>
      </xdr:nvSpPr>
      <xdr:spPr>
        <a:xfrm>
          <a:off x="12509500" y="56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90877</xdr:rowOff>
    </xdr:from>
    <xdr:to>
      <xdr:col>68</xdr:col>
      <xdr:colOff>73025</xdr:colOff>
      <xdr:row>29</xdr:row>
      <xdr:rowOff>16120</xdr:rowOff>
    </xdr:to>
    <xdr:cxnSp macro="">
      <xdr:nvCxnSpPr>
        <xdr:cNvPr id="162" name="直線コネクタ 161"/>
        <xdr:cNvCxnSpPr/>
      </xdr:nvCxnSpPr>
      <xdr:spPr>
        <a:xfrm>
          <a:off x="12560300" y="5663002"/>
          <a:ext cx="762000" cy="9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71383</xdr:rowOff>
    </xdr:from>
    <xdr:to>
      <xdr:col>60</xdr:col>
      <xdr:colOff>123825</xdr:colOff>
      <xdr:row>29</xdr:row>
      <xdr:rowOff>1533</xdr:rowOff>
    </xdr:to>
    <xdr:sp macro="" textlink="">
      <xdr:nvSpPr>
        <xdr:cNvPr id="163" name="楕円 162"/>
        <xdr:cNvSpPr/>
      </xdr:nvSpPr>
      <xdr:spPr>
        <a:xfrm>
          <a:off x="11747500" y="56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90877</xdr:rowOff>
    </xdr:from>
    <xdr:to>
      <xdr:col>64</xdr:col>
      <xdr:colOff>73025</xdr:colOff>
      <xdr:row>28</xdr:row>
      <xdr:rowOff>122183</xdr:rowOff>
    </xdr:to>
    <xdr:cxnSp macro="">
      <xdr:nvCxnSpPr>
        <xdr:cNvPr id="164" name="直線コネクタ 163"/>
        <xdr:cNvCxnSpPr/>
      </xdr:nvCxnSpPr>
      <xdr:spPr>
        <a:xfrm flipV="1">
          <a:off x="11798300" y="5663002"/>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17788</xdr:rowOff>
    </xdr:from>
    <xdr:ext cx="469744" cy="259045"/>
    <xdr:sp macro="" textlink="">
      <xdr:nvSpPr>
        <xdr:cNvPr id="169" name="n_1mainValue債務償還比率"/>
        <xdr:cNvSpPr txBox="1"/>
      </xdr:nvSpPr>
      <xdr:spPr>
        <a:xfrm>
          <a:off x="13836727" y="55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83447</xdr:rowOff>
    </xdr:from>
    <xdr:ext cx="469744" cy="259045"/>
    <xdr:sp macro="" textlink="">
      <xdr:nvSpPr>
        <xdr:cNvPr id="170" name="n_2mainValue債務償還比率"/>
        <xdr:cNvSpPr txBox="1"/>
      </xdr:nvSpPr>
      <xdr:spPr>
        <a:xfrm>
          <a:off x="13087427" y="54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158204</xdr:rowOff>
    </xdr:from>
    <xdr:ext cx="469744" cy="259045"/>
    <xdr:sp macro="" textlink="">
      <xdr:nvSpPr>
        <xdr:cNvPr id="171" name="n_3mainValue債務償還比率"/>
        <xdr:cNvSpPr txBox="1"/>
      </xdr:nvSpPr>
      <xdr:spPr>
        <a:xfrm>
          <a:off x="12325427" y="53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18060</xdr:rowOff>
    </xdr:from>
    <xdr:ext cx="469744" cy="259045"/>
    <xdr:sp macro="" textlink="">
      <xdr:nvSpPr>
        <xdr:cNvPr id="172" name="n_4mainValue債務償還比率"/>
        <xdr:cNvSpPr txBox="1"/>
      </xdr:nvSpPr>
      <xdr:spPr>
        <a:xfrm>
          <a:off x="11563427" y="54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38100</xdr:rowOff>
    </xdr:to>
    <xdr:cxnSp macro="">
      <xdr:nvCxnSpPr>
        <xdr:cNvPr id="76" name="直線コネクタ 75"/>
        <xdr:cNvCxnSpPr/>
      </xdr:nvCxnSpPr>
      <xdr:spPr>
        <a:xfrm>
          <a:off x="3797300" y="6701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7" name="楕円 76"/>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15240</xdr:rowOff>
    </xdr:to>
    <xdr:cxnSp macro="">
      <xdr:nvCxnSpPr>
        <xdr:cNvPr id="78" name="直線コネクタ 77"/>
        <xdr:cNvCxnSpPr/>
      </xdr:nvCxnSpPr>
      <xdr:spPr>
        <a:xfrm>
          <a:off x="2908300" y="6680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165735</xdr:rowOff>
    </xdr:to>
    <xdr:cxnSp macro="">
      <xdr:nvCxnSpPr>
        <xdr:cNvPr id="80" name="直線コネクタ 79"/>
        <xdr:cNvCxnSpPr/>
      </xdr:nvCxnSpPr>
      <xdr:spPr>
        <a:xfrm>
          <a:off x="2019300" y="6650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84455</xdr:rowOff>
    </xdr:from>
    <xdr:to>
      <xdr:col>6</xdr:col>
      <xdr:colOff>38100</xdr:colOff>
      <xdr:row>39</xdr:row>
      <xdr:rowOff>14605</xdr:rowOff>
    </xdr:to>
    <xdr:sp macro="" textlink="">
      <xdr:nvSpPr>
        <xdr:cNvPr id="81" name="楕円 80"/>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135255</xdr:rowOff>
    </xdr:from>
    <xdr:to>
      <xdr:col>10</xdr:col>
      <xdr:colOff>114300</xdr:colOff>
      <xdr:row>38</xdr:row>
      <xdr:rowOff>135255</xdr:rowOff>
    </xdr:to>
    <xdr:cxnSp macro="">
      <xdr:nvCxnSpPr>
        <xdr:cNvPr id="82" name="直線コネクタ 81"/>
        <xdr:cNvCxnSpPr/>
      </xdr:nvCxnSpPr>
      <xdr:spPr>
        <a:xfrm>
          <a:off x="1130300" y="665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8" name="n_2mainValue【道路】&#10;有形固定資産減価償却率"/>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5732</xdr:rowOff>
    </xdr:from>
    <xdr:ext cx="405111" cy="259045"/>
    <xdr:sp macro="" textlink="">
      <xdr:nvSpPr>
        <xdr:cNvPr id="90" name="n_4mainValue【道路】&#10;有形固定資産減価償却率"/>
        <xdr:cNvSpPr txBox="1"/>
      </xdr:nvSpPr>
      <xdr:spPr>
        <a:xfrm>
          <a:off x="927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167160</xdr:rowOff>
    </xdr:from>
    <xdr:to>
      <xdr:col>55</xdr:col>
      <xdr:colOff>50800</xdr:colOff>
      <xdr:row>39</xdr:row>
      <xdr:rowOff>97310</xdr:rowOff>
    </xdr:to>
    <xdr:sp macro="" textlink="">
      <xdr:nvSpPr>
        <xdr:cNvPr id="128" name="楕円 127"/>
        <xdr:cNvSpPr/>
      </xdr:nvSpPr>
      <xdr:spPr>
        <a:xfrm>
          <a:off x="10426700" y="66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18587</xdr:rowOff>
    </xdr:from>
    <xdr:ext cx="534377" cy="259045"/>
    <xdr:sp macro="" textlink="">
      <xdr:nvSpPr>
        <xdr:cNvPr id="129" name="【道路】&#10;一人当たり延長該当値テキスト"/>
        <xdr:cNvSpPr txBox="1"/>
      </xdr:nvSpPr>
      <xdr:spPr>
        <a:xfrm>
          <a:off x="10515600" y="65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4442</xdr:rowOff>
    </xdr:from>
    <xdr:to>
      <xdr:col>50</xdr:col>
      <xdr:colOff>165100</xdr:colOff>
      <xdr:row>39</xdr:row>
      <xdr:rowOff>106042</xdr:rowOff>
    </xdr:to>
    <xdr:sp macro="" textlink="">
      <xdr:nvSpPr>
        <xdr:cNvPr id="130" name="楕円 129"/>
        <xdr:cNvSpPr/>
      </xdr:nvSpPr>
      <xdr:spPr>
        <a:xfrm>
          <a:off x="9588500" y="66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46510</xdr:rowOff>
    </xdr:from>
    <xdr:to>
      <xdr:col>55</xdr:col>
      <xdr:colOff>0</xdr:colOff>
      <xdr:row>39</xdr:row>
      <xdr:rowOff>55242</xdr:rowOff>
    </xdr:to>
    <xdr:cxnSp macro="">
      <xdr:nvCxnSpPr>
        <xdr:cNvPr id="131" name="直線コネクタ 130"/>
        <xdr:cNvCxnSpPr/>
      </xdr:nvCxnSpPr>
      <xdr:spPr>
        <a:xfrm flipV="1">
          <a:off x="9639300" y="6733060"/>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12900</xdr:rowOff>
    </xdr:from>
    <xdr:to>
      <xdr:col>46</xdr:col>
      <xdr:colOff>38100</xdr:colOff>
      <xdr:row>39</xdr:row>
      <xdr:rowOff>114500</xdr:rowOff>
    </xdr:to>
    <xdr:sp macro="" textlink="">
      <xdr:nvSpPr>
        <xdr:cNvPr id="132" name="楕円 131"/>
        <xdr:cNvSpPr/>
      </xdr:nvSpPr>
      <xdr:spPr>
        <a:xfrm>
          <a:off x="8699500" y="66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55242</xdr:rowOff>
    </xdr:from>
    <xdr:to>
      <xdr:col>50</xdr:col>
      <xdr:colOff>114300</xdr:colOff>
      <xdr:row>39</xdr:row>
      <xdr:rowOff>63700</xdr:rowOff>
    </xdr:to>
    <xdr:cxnSp macro="">
      <xdr:nvCxnSpPr>
        <xdr:cNvPr id="133" name="直線コネクタ 132"/>
        <xdr:cNvCxnSpPr/>
      </xdr:nvCxnSpPr>
      <xdr:spPr>
        <a:xfrm flipV="1">
          <a:off x="8750300" y="674179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22090</xdr:rowOff>
    </xdr:from>
    <xdr:to>
      <xdr:col>41</xdr:col>
      <xdr:colOff>101600</xdr:colOff>
      <xdr:row>39</xdr:row>
      <xdr:rowOff>123690</xdr:rowOff>
    </xdr:to>
    <xdr:sp macro="" textlink="">
      <xdr:nvSpPr>
        <xdr:cNvPr id="134" name="楕円 133"/>
        <xdr:cNvSpPr/>
      </xdr:nvSpPr>
      <xdr:spPr>
        <a:xfrm>
          <a:off x="7810500" y="6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63700</xdr:rowOff>
    </xdr:from>
    <xdr:to>
      <xdr:col>45</xdr:col>
      <xdr:colOff>177800</xdr:colOff>
      <xdr:row>39</xdr:row>
      <xdr:rowOff>72890</xdr:rowOff>
    </xdr:to>
    <xdr:cxnSp macro="">
      <xdr:nvCxnSpPr>
        <xdr:cNvPr id="135" name="直線コネクタ 134"/>
        <xdr:cNvCxnSpPr/>
      </xdr:nvCxnSpPr>
      <xdr:spPr>
        <a:xfrm flipV="1">
          <a:off x="7861300" y="675025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32377</xdr:rowOff>
    </xdr:from>
    <xdr:to>
      <xdr:col>36</xdr:col>
      <xdr:colOff>165100</xdr:colOff>
      <xdr:row>39</xdr:row>
      <xdr:rowOff>133977</xdr:rowOff>
    </xdr:to>
    <xdr:sp macro="" textlink="">
      <xdr:nvSpPr>
        <xdr:cNvPr id="136" name="楕円 135"/>
        <xdr:cNvSpPr/>
      </xdr:nvSpPr>
      <xdr:spPr>
        <a:xfrm>
          <a:off x="6921500" y="6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72890</xdr:rowOff>
    </xdr:from>
    <xdr:to>
      <xdr:col>41</xdr:col>
      <xdr:colOff>50800</xdr:colOff>
      <xdr:row>39</xdr:row>
      <xdr:rowOff>83177</xdr:rowOff>
    </xdr:to>
    <xdr:cxnSp macro="">
      <xdr:nvCxnSpPr>
        <xdr:cNvPr id="137" name="直線コネクタ 136"/>
        <xdr:cNvCxnSpPr/>
      </xdr:nvCxnSpPr>
      <xdr:spPr>
        <a:xfrm flipV="1">
          <a:off x="6972300" y="6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122569</xdr:rowOff>
    </xdr:from>
    <xdr:ext cx="534377" cy="259045"/>
    <xdr:sp macro="" textlink="">
      <xdr:nvSpPr>
        <xdr:cNvPr id="142" name="n_1mainValue【道路】&#10;一人当たり延長"/>
        <xdr:cNvSpPr txBox="1"/>
      </xdr:nvSpPr>
      <xdr:spPr>
        <a:xfrm>
          <a:off x="9359411" y="64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131027</xdr:rowOff>
    </xdr:from>
    <xdr:ext cx="534377" cy="259045"/>
    <xdr:sp macro="" textlink="">
      <xdr:nvSpPr>
        <xdr:cNvPr id="143" name="n_2mainValue【道路】&#10;一人当たり延長"/>
        <xdr:cNvSpPr txBox="1"/>
      </xdr:nvSpPr>
      <xdr:spPr>
        <a:xfrm>
          <a:off x="8483111" y="647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140217</xdr:rowOff>
    </xdr:from>
    <xdr:ext cx="534377" cy="259045"/>
    <xdr:sp macro="" textlink="">
      <xdr:nvSpPr>
        <xdr:cNvPr id="144" name="n_3mainValue【道路】&#10;一人当たり延長"/>
        <xdr:cNvSpPr txBox="1"/>
      </xdr:nvSpPr>
      <xdr:spPr>
        <a:xfrm>
          <a:off x="7594111" y="6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150504</xdr:rowOff>
    </xdr:from>
    <xdr:ext cx="534377" cy="259045"/>
    <xdr:sp macro="" textlink="">
      <xdr:nvSpPr>
        <xdr:cNvPr id="145" name="n_4mainValue【道路】&#10;一人当たり延長"/>
        <xdr:cNvSpPr txBox="1"/>
      </xdr:nvSpPr>
      <xdr:spPr>
        <a:xfrm>
          <a:off x="6705111" y="64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7" name="楕円 186"/>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88" name="【橋りょう・トンネル】&#10;有形固定資産減価償却率該当値テキスト"/>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140426</xdr:rowOff>
    </xdr:to>
    <xdr:cxnSp macro="">
      <xdr:nvCxnSpPr>
        <xdr:cNvPr id="190" name="直線コネクタ 189"/>
        <xdr:cNvCxnSpPr/>
      </xdr:nvCxnSpPr>
      <xdr:spPr>
        <a:xfrm>
          <a:off x="3797300" y="104078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120831</xdr:rowOff>
    </xdr:to>
    <xdr:cxnSp macro="">
      <xdr:nvCxnSpPr>
        <xdr:cNvPr id="192" name="直線コネクタ 191"/>
        <xdr:cNvCxnSpPr/>
      </xdr:nvCxnSpPr>
      <xdr:spPr>
        <a:xfrm>
          <a:off x="2908300" y="10388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3" name="楕円 192"/>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101237</xdr:rowOff>
    </xdr:to>
    <xdr:cxnSp macro="">
      <xdr:nvCxnSpPr>
        <xdr:cNvPr id="194" name="直線コネクタ 193"/>
        <xdr:cNvCxnSpPr/>
      </xdr:nvCxnSpPr>
      <xdr:spPr>
        <a:xfrm>
          <a:off x="2019300" y="103702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xdr:rowOff>
    </xdr:from>
    <xdr:to>
      <xdr:col>6</xdr:col>
      <xdr:colOff>38100</xdr:colOff>
      <xdr:row>60</xdr:row>
      <xdr:rowOff>114481</xdr:rowOff>
    </xdr:to>
    <xdr:sp macro="" textlink="">
      <xdr:nvSpPr>
        <xdr:cNvPr id="195" name="楕円 194"/>
        <xdr:cNvSpPr/>
      </xdr:nvSpPr>
      <xdr:spPr>
        <a:xfrm>
          <a:off x="1079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60</xdr:row>
      <xdr:rowOff>83276</xdr:rowOff>
    </xdr:to>
    <xdr:cxnSp macro="">
      <xdr:nvCxnSpPr>
        <xdr:cNvPr id="196" name="直線コネクタ 195"/>
        <xdr:cNvCxnSpPr/>
      </xdr:nvCxnSpPr>
      <xdr:spPr>
        <a:xfrm>
          <a:off x="1130300" y="103506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1" name="n_1main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2"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3"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4" name="n_4mainValue【橋りょう・トンネル】&#10;有形固定資産減価償却率"/>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83476</xdr:rowOff>
    </xdr:from>
    <xdr:to>
      <xdr:col>55</xdr:col>
      <xdr:colOff>50800</xdr:colOff>
      <xdr:row>62</xdr:row>
      <xdr:rowOff>13626</xdr:rowOff>
    </xdr:to>
    <xdr:sp macro="" textlink="">
      <xdr:nvSpPr>
        <xdr:cNvPr id="244" name="楕円 243"/>
        <xdr:cNvSpPr/>
      </xdr:nvSpPr>
      <xdr:spPr>
        <a:xfrm>
          <a:off x="10426700" y="105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106353</xdr:rowOff>
    </xdr:from>
    <xdr:ext cx="599010" cy="259045"/>
    <xdr:sp macro="" textlink="">
      <xdr:nvSpPr>
        <xdr:cNvPr id="245" name="【橋りょう・トンネル】&#10;一人当たり有形固定資産（償却資産）額該当値テキスト"/>
        <xdr:cNvSpPr txBox="1"/>
      </xdr:nvSpPr>
      <xdr:spPr>
        <a:xfrm>
          <a:off x="10515600" y="103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92453</xdr:rowOff>
    </xdr:from>
    <xdr:to>
      <xdr:col>50</xdr:col>
      <xdr:colOff>165100</xdr:colOff>
      <xdr:row>62</xdr:row>
      <xdr:rowOff>22603</xdr:rowOff>
    </xdr:to>
    <xdr:sp macro="" textlink="">
      <xdr:nvSpPr>
        <xdr:cNvPr id="246" name="楕円 245"/>
        <xdr:cNvSpPr/>
      </xdr:nvSpPr>
      <xdr:spPr>
        <a:xfrm>
          <a:off x="9588500" y="105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134276</xdr:rowOff>
    </xdr:from>
    <xdr:to>
      <xdr:col>55</xdr:col>
      <xdr:colOff>0</xdr:colOff>
      <xdr:row>61</xdr:row>
      <xdr:rowOff>143253</xdr:rowOff>
    </xdr:to>
    <xdr:cxnSp macro="">
      <xdr:nvCxnSpPr>
        <xdr:cNvPr id="247" name="直線コネクタ 246"/>
        <xdr:cNvCxnSpPr/>
      </xdr:nvCxnSpPr>
      <xdr:spPr>
        <a:xfrm flipV="1">
          <a:off x="9639300" y="10592726"/>
          <a:ext cx="8382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102399</xdr:rowOff>
    </xdr:from>
    <xdr:to>
      <xdr:col>46</xdr:col>
      <xdr:colOff>38100</xdr:colOff>
      <xdr:row>62</xdr:row>
      <xdr:rowOff>32549</xdr:rowOff>
    </xdr:to>
    <xdr:sp macro="" textlink="">
      <xdr:nvSpPr>
        <xdr:cNvPr id="248" name="楕円 247"/>
        <xdr:cNvSpPr/>
      </xdr:nvSpPr>
      <xdr:spPr>
        <a:xfrm>
          <a:off x="8699500" y="105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143253</xdr:rowOff>
    </xdr:from>
    <xdr:to>
      <xdr:col>50</xdr:col>
      <xdr:colOff>114300</xdr:colOff>
      <xdr:row>61</xdr:row>
      <xdr:rowOff>153199</xdr:rowOff>
    </xdr:to>
    <xdr:cxnSp macro="">
      <xdr:nvCxnSpPr>
        <xdr:cNvPr id="249" name="直線コネクタ 248"/>
        <xdr:cNvCxnSpPr/>
      </xdr:nvCxnSpPr>
      <xdr:spPr>
        <a:xfrm flipV="1">
          <a:off x="8750300" y="10601703"/>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111953</xdr:rowOff>
    </xdr:from>
    <xdr:to>
      <xdr:col>41</xdr:col>
      <xdr:colOff>101600</xdr:colOff>
      <xdr:row>62</xdr:row>
      <xdr:rowOff>42103</xdr:rowOff>
    </xdr:to>
    <xdr:sp macro="" textlink="">
      <xdr:nvSpPr>
        <xdr:cNvPr id="250" name="楕円 249"/>
        <xdr:cNvSpPr/>
      </xdr:nvSpPr>
      <xdr:spPr>
        <a:xfrm>
          <a:off x="7810500" y="10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153199</xdr:rowOff>
    </xdr:from>
    <xdr:to>
      <xdr:col>45</xdr:col>
      <xdr:colOff>177800</xdr:colOff>
      <xdr:row>61</xdr:row>
      <xdr:rowOff>162753</xdr:rowOff>
    </xdr:to>
    <xdr:cxnSp macro="">
      <xdr:nvCxnSpPr>
        <xdr:cNvPr id="251" name="直線コネクタ 250"/>
        <xdr:cNvCxnSpPr/>
      </xdr:nvCxnSpPr>
      <xdr:spPr>
        <a:xfrm flipV="1">
          <a:off x="7861300" y="10611649"/>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122894</xdr:rowOff>
    </xdr:from>
    <xdr:to>
      <xdr:col>36</xdr:col>
      <xdr:colOff>165100</xdr:colOff>
      <xdr:row>62</xdr:row>
      <xdr:rowOff>53044</xdr:rowOff>
    </xdr:to>
    <xdr:sp macro="" textlink="">
      <xdr:nvSpPr>
        <xdr:cNvPr id="252" name="楕円 251"/>
        <xdr:cNvSpPr/>
      </xdr:nvSpPr>
      <xdr:spPr>
        <a:xfrm>
          <a:off x="6921500" y="10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162753</xdr:rowOff>
    </xdr:from>
    <xdr:to>
      <xdr:col>41</xdr:col>
      <xdr:colOff>50800</xdr:colOff>
      <xdr:row>62</xdr:row>
      <xdr:rowOff>2244</xdr:rowOff>
    </xdr:to>
    <xdr:cxnSp macro="">
      <xdr:nvCxnSpPr>
        <xdr:cNvPr id="253" name="直線コネクタ 252"/>
        <xdr:cNvCxnSpPr/>
      </xdr:nvCxnSpPr>
      <xdr:spPr>
        <a:xfrm flipV="1">
          <a:off x="6972300" y="10621203"/>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39130</xdr:rowOff>
    </xdr:from>
    <xdr:ext cx="599010" cy="259045"/>
    <xdr:sp macro="" textlink="">
      <xdr:nvSpPr>
        <xdr:cNvPr id="258" name="n_1mainValue【橋りょう・トンネル】&#10;一人当たり有形固定資産（償却資産）額"/>
        <xdr:cNvSpPr txBox="1"/>
      </xdr:nvSpPr>
      <xdr:spPr>
        <a:xfrm>
          <a:off x="9327095" y="103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49076</xdr:rowOff>
    </xdr:from>
    <xdr:ext cx="599010" cy="259045"/>
    <xdr:sp macro="" textlink="">
      <xdr:nvSpPr>
        <xdr:cNvPr id="259" name="n_2mainValue【橋りょう・トンネル】&#10;一人当たり有形固定資産（償却資産）額"/>
        <xdr:cNvSpPr txBox="1"/>
      </xdr:nvSpPr>
      <xdr:spPr>
        <a:xfrm>
          <a:off x="8450795" y="1033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58630</xdr:rowOff>
    </xdr:from>
    <xdr:ext cx="599010" cy="259045"/>
    <xdr:sp macro="" textlink="">
      <xdr:nvSpPr>
        <xdr:cNvPr id="260" name="n_3mainValue【橋りょう・トンネル】&#10;一人当たり有形固定資産（償却資産）額"/>
        <xdr:cNvSpPr txBox="1"/>
      </xdr:nvSpPr>
      <xdr:spPr>
        <a:xfrm>
          <a:off x="7561795" y="1034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69571</xdr:rowOff>
    </xdr:from>
    <xdr:ext cx="599010" cy="259045"/>
    <xdr:sp macro="" textlink="">
      <xdr:nvSpPr>
        <xdr:cNvPr id="261" name="n_4mainValue【橋りょう・トンネル】&#10;一人当たり有形固定資産（償却資産）額"/>
        <xdr:cNvSpPr txBox="1"/>
      </xdr:nvSpPr>
      <xdr:spPr>
        <a:xfrm>
          <a:off x="6672795" y="103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4" name="楕円 303"/>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66675</xdr:rowOff>
    </xdr:to>
    <xdr:cxnSp macro="">
      <xdr:nvCxnSpPr>
        <xdr:cNvPr id="305" name="直線コネクタ 304"/>
        <xdr:cNvCxnSpPr/>
      </xdr:nvCxnSpPr>
      <xdr:spPr>
        <a:xfrm flipV="1">
          <a:off x="3797300" y="14097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6" name="楕円 305"/>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66675</xdr:rowOff>
    </xdr:to>
    <xdr:cxnSp macro="">
      <xdr:nvCxnSpPr>
        <xdr:cNvPr id="307" name="直線コネクタ 306"/>
        <xdr:cNvCxnSpPr/>
      </xdr:nvCxnSpPr>
      <xdr:spPr>
        <a:xfrm>
          <a:off x="2908300" y="1409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8" name="楕円 307"/>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62864</xdr:rowOff>
    </xdr:to>
    <xdr:cxnSp macro="">
      <xdr:nvCxnSpPr>
        <xdr:cNvPr id="309" name="直線コネクタ 308"/>
        <xdr:cNvCxnSpPr/>
      </xdr:nvCxnSpPr>
      <xdr:spPr>
        <a:xfrm flipV="1">
          <a:off x="2019300" y="140950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xdr:rowOff>
    </xdr:from>
    <xdr:to>
      <xdr:col>6</xdr:col>
      <xdr:colOff>38100</xdr:colOff>
      <xdr:row>82</xdr:row>
      <xdr:rowOff>109855</xdr:rowOff>
    </xdr:to>
    <xdr:sp macro="" textlink="">
      <xdr:nvSpPr>
        <xdr:cNvPr id="310" name="楕円 309"/>
        <xdr:cNvSpPr/>
      </xdr:nvSpPr>
      <xdr:spPr>
        <a:xfrm>
          <a:off x="1079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59055</xdr:rowOff>
    </xdr:from>
    <xdr:to>
      <xdr:col>10</xdr:col>
      <xdr:colOff>114300</xdr:colOff>
      <xdr:row>82</xdr:row>
      <xdr:rowOff>62864</xdr:rowOff>
    </xdr:to>
    <xdr:cxnSp macro="">
      <xdr:nvCxnSpPr>
        <xdr:cNvPr id="311" name="直線コネクタ 310"/>
        <xdr:cNvCxnSpPr/>
      </xdr:nvCxnSpPr>
      <xdr:spPr>
        <a:xfrm>
          <a:off x="1130300" y="1411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134002</xdr:rowOff>
    </xdr:from>
    <xdr:ext cx="405111" cy="259045"/>
    <xdr:sp macro="" textlink="">
      <xdr:nvSpPr>
        <xdr:cNvPr id="316" name="n_1mainValue【公営住宅】&#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17" name="n_2main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18" name="n_3mainValue【公営住宅】&#10;有形固定資産減価償却率"/>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9" name="n_4main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59629</xdr:rowOff>
    </xdr:from>
    <xdr:to>
      <xdr:col>55</xdr:col>
      <xdr:colOff>50800</xdr:colOff>
      <xdr:row>85</xdr:row>
      <xdr:rowOff>161229</xdr:rowOff>
    </xdr:to>
    <xdr:sp macro="" textlink="">
      <xdr:nvSpPr>
        <xdr:cNvPr id="357" name="楕円 356"/>
        <xdr:cNvSpPr/>
      </xdr:nvSpPr>
      <xdr:spPr>
        <a:xfrm>
          <a:off x="10426700" y="14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19006</xdr:rowOff>
    </xdr:from>
    <xdr:ext cx="469744" cy="259045"/>
    <xdr:sp macro="" textlink="">
      <xdr:nvSpPr>
        <xdr:cNvPr id="358" name="【公営住宅】&#10;一人当たり面積該当値テキスト"/>
        <xdr:cNvSpPr txBox="1"/>
      </xdr:nvSpPr>
      <xdr:spPr>
        <a:xfrm>
          <a:off x="10515600" y="144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64064</xdr:rowOff>
    </xdr:from>
    <xdr:to>
      <xdr:col>50</xdr:col>
      <xdr:colOff>165100</xdr:colOff>
      <xdr:row>85</xdr:row>
      <xdr:rowOff>165664</xdr:rowOff>
    </xdr:to>
    <xdr:sp macro="" textlink="">
      <xdr:nvSpPr>
        <xdr:cNvPr id="359" name="楕円 358"/>
        <xdr:cNvSpPr/>
      </xdr:nvSpPr>
      <xdr:spPr>
        <a:xfrm>
          <a:off x="9588500" y="146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110429</xdr:rowOff>
    </xdr:from>
    <xdr:to>
      <xdr:col>55</xdr:col>
      <xdr:colOff>0</xdr:colOff>
      <xdr:row>85</xdr:row>
      <xdr:rowOff>114864</xdr:rowOff>
    </xdr:to>
    <xdr:cxnSp macro="">
      <xdr:nvCxnSpPr>
        <xdr:cNvPr id="360" name="直線コネクタ 359"/>
        <xdr:cNvCxnSpPr/>
      </xdr:nvCxnSpPr>
      <xdr:spPr>
        <a:xfrm flipV="1">
          <a:off x="9639300" y="14683679"/>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65984</xdr:rowOff>
    </xdr:from>
    <xdr:to>
      <xdr:col>46</xdr:col>
      <xdr:colOff>38100</xdr:colOff>
      <xdr:row>85</xdr:row>
      <xdr:rowOff>167584</xdr:rowOff>
    </xdr:to>
    <xdr:sp macro="" textlink="">
      <xdr:nvSpPr>
        <xdr:cNvPr id="361" name="楕円 360"/>
        <xdr:cNvSpPr/>
      </xdr:nvSpPr>
      <xdr:spPr>
        <a:xfrm>
          <a:off x="8699500" y="146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114864</xdr:rowOff>
    </xdr:from>
    <xdr:to>
      <xdr:col>50</xdr:col>
      <xdr:colOff>114300</xdr:colOff>
      <xdr:row>85</xdr:row>
      <xdr:rowOff>116784</xdr:rowOff>
    </xdr:to>
    <xdr:cxnSp macro="">
      <xdr:nvCxnSpPr>
        <xdr:cNvPr id="362" name="直線コネクタ 361"/>
        <xdr:cNvCxnSpPr/>
      </xdr:nvCxnSpPr>
      <xdr:spPr>
        <a:xfrm flipV="1">
          <a:off x="8750300" y="1468811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68362</xdr:rowOff>
    </xdr:from>
    <xdr:to>
      <xdr:col>41</xdr:col>
      <xdr:colOff>101600</xdr:colOff>
      <xdr:row>85</xdr:row>
      <xdr:rowOff>169962</xdr:rowOff>
    </xdr:to>
    <xdr:sp macro="" textlink="">
      <xdr:nvSpPr>
        <xdr:cNvPr id="363" name="楕円 362"/>
        <xdr:cNvSpPr/>
      </xdr:nvSpPr>
      <xdr:spPr>
        <a:xfrm>
          <a:off x="7810500" y="146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116784</xdr:rowOff>
    </xdr:from>
    <xdr:to>
      <xdr:col>45</xdr:col>
      <xdr:colOff>177800</xdr:colOff>
      <xdr:row>85</xdr:row>
      <xdr:rowOff>119162</xdr:rowOff>
    </xdr:to>
    <xdr:cxnSp macro="">
      <xdr:nvCxnSpPr>
        <xdr:cNvPr id="364" name="直線コネクタ 363"/>
        <xdr:cNvCxnSpPr/>
      </xdr:nvCxnSpPr>
      <xdr:spPr>
        <a:xfrm flipV="1">
          <a:off x="7861300" y="1469003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72248</xdr:rowOff>
    </xdr:from>
    <xdr:to>
      <xdr:col>36</xdr:col>
      <xdr:colOff>165100</xdr:colOff>
      <xdr:row>86</xdr:row>
      <xdr:rowOff>2398</xdr:rowOff>
    </xdr:to>
    <xdr:sp macro="" textlink="">
      <xdr:nvSpPr>
        <xdr:cNvPr id="365" name="楕円 364"/>
        <xdr:cNvSpPr/>
      </xdr:nvSpPr>
      <xdr:spPr>
        <a:xfrm>
          <a:off x="6921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119162</xdr:rowOff>
    </xdr:from>
    <xdr:to>
      <xdr:col>41</xdr:col>
      <xdr:colOff>50800</xdr:colOff>
      <xdr:row>85</xdr:row>
      <xdr:rowOff>123048</xdr:rowOff>
    </xdr:to>
    <xdr:cxnSp macro="">
      <xdr:nvCxnSpPr>
        <xdr:cNvPr id="366" name="直線コネクタ 365"/>
        <xdr:cNvCxnSpPr/>
      </xdr:nvCxnSpPr>
      <xdr:spPr>
        <a:xfrm flipV="1">
          <a:off x="6972300" y="146924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10741</xdr:rowOff>
    </xdr:from>
    <xdr:ext cx="469744" cy="259045"/>
    <xdr:sp macro="" textlink="">
      <xdr:nvSpPr>
        <xdr:cNvPr id="371" name="n_1mainValue【公営住宅】&#10;一人当たり面積"/>
        <xdr:cNvSpPr txBox="1"/>
      </xdr:nvSpPr>
      <xdr:spPr>
        <a:xfrm>
          <a:off x="9391727" y="144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12661</xdr:rowOff>
    </xdr:from>
    <xdr:ext cx="469744" cy="259045"/>
    <xdr:sp macro="" textlink="">
      <xdr:nvSpPr>
        <xdr:cNvPr id="372" name="n_2mainValue【公営住宅】&#10;一人当たり面積"/>
        <xdr:cNvSpPr txBox="1"/>
      </xdr:nvSpPr>
      <xdr:spPr>
        <a:xfrm>
          <a:off x="8515427" y="144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15039</xdr:rowOff>
    </xdr:from>
    <xdr:ext cx="469744" cy="259045"/>
    <xdr:sp macro="" textlink="">
      <xdr:nvSpPr>
        <xdr:cNvPr id="373" name="n_3mainValue【公営住宅】&#10;一人当たり面積"/>
        <xdr:cNvSpPr txBox="1"/>
      </xdr:nvSpPr>
      <xdr:spPr>
        <a:xfrm>
          <a:off x="7626427" y="144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18925</xdr:rowOff>
    </xdr:from>
    <xdr:ext cx="469744" cy="259045"/>
    <xdr:sp macro="" textlink="">
      <xdr:nvSpPr>
        <xdr:cNvPr id="374" name="n_4mainValue【公営住宅】&#10;一人当たり面積"/>
        <xdr:cNvSpPr txBox="1"/>
      </xdr:nvSpPr>
      <xdr:spPr>
        <a:xfrm>
          <a:off x="6737427" y="144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60960</xdr:rowOff>
    </xdr:from>
    <xdr:to>
      <xdr:col>85</xdr:col>
      <xdr:colOff>177800</xdr:colOff>
      <xdr:row>39</xdr:row>
      <xdr:rowOff>162560</xdr:rowOff>
    </xdr:to>
    <xdr:sp macro="" textlink="">
      <xdr:nvSpPr>
        <xdr:cNvPr id="430" name="楕円 429"/>
        <xdr:cNvSpPr/>
      </xdr:nvSpPr>
      <xdr:spPr>
        <a:xfrm>
          <a:off x="162687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39387</xdr:rowOff>
    </xdr:from>
    <xdr:ext cx="405111" cy="259045"/>
    <xdr:sp macro="" textlink="">
      <xdr:nvSpPr>
        <xdr:cNvPr id="431" name="【認定こども園・幼稚園・保育所】&#10;有形固定資産減価償却率該当値テキスト"/>
        <xdr:cNvSpPr txBox="1"/>
      </xdr:nvSpPr>
      <xdr:spPr>
        <a:xfrm>
          <a:off x="16357600"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38100</xdr:rowOff>
    </xdr:from>
    <xdr:to>
      <xdr:col>81</xdr:col>
      <xdr:colOff>101600</xdr:colOff>
      <xdr:row>39</xdr:row>
      <xdr:rowOff>139700</xdr:rowOff>
    </xdr:to>
    <xdr:sp macro="" textlink="">
      <xdr:nvSpPr>
        <xdr:cNvPr id="432" name="楕円 431"/>
        <xdr:cNvSpPr/>
      </xdr:nvSpPr>
      <xdr:spPr>
        <a:xfrm>
          <a:off x="15430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88900</xdr:rowOff>
    </xdr:from>
    <xdr:to>
      <xdr:col>85</xdr:col>
      <xdr:colOff>127000</xdr:colOff>
      <xdr:row>39</xdr:row>
      <xdr:rowOff>111760</xdr:rowOff>
    </xdr:to>
    <xdr:cxnSp macro="">
      <xdr:nvCxnSpPr>
        <xdr:cNvPr id="433" name="直線コネクタ 432"/>
        <xdr:cNvCxnSpPr/>
      </xdr:nvCxnSpPr>
      <xdr:spPr>
        <a:xfrm>
          <a:off x="15481300" y="6775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34" name="楕円 433"/>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88900</xdr:rowOff>
    </xdr:to>
    <xdr:cxnSp macro="">
      <xdr:nvCxnSpPr>
        <xdr:cNvPr id="435" name="直線コネクタ 434"/>
        <xdr:cNvCxnSpPr/>
      </xdr:nvCxnSpPr>
      <xdr:spPr>
        <a:xfrm>
          <a:off x="14592300" y="67551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436" name="楕円 4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44450</xdr:rowOff>
    </xdr:from>
    <xdr:to>
      <xdr:col>76</xdr:col>
      <xdr:colOff>114300</xdr:colOff>
      <xdr:row>39</xdr:row>
      <xdr:rowOff>68580</xdr:rowOff>
    </xdr:to>
    <xdr:cxnSp macro="">
      <xdr:nvCxnSpPr>
        <xdr:cNvPr id="437" name="直線コネクタ 436"/>
        <xdr:cNvCxnSpPr/>
      </xdr:nvCxnSpPr>
      <xdr:spPr>
        <a:xfrm>
          <a:off x="13703300" y="6731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121920</xdr:rowOff>
    </xdr:from>
    <xdr:to>
      <xdr:col>67</xdr:col>
      <xdr:colOff>101600</xdr:colOff>
      <xdr:row>39</xdr:row>
      <xdr:rowOff>52070</xdr:rowOff>
    </xdr:to>
    <xdr:sp macro="" textlink="">
      <xdr:nvSpPr>
        <xdr:cNvPr id="438" name="楕円 437"/>
        <xdr:cNvSpPr/>
      </xdr:nvSpPr>
      <xdr:spPr>
        <a:xfrm>
          <a:off x="12763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xdr:rowOff>
    </xdr:from>
    <xdr:to>
      <xdr:col>71</xdr:col>
      <xdr:colOff>177800</xdr:colOff>
      <xdr:row>39</xdr:row>
      <xdr:rowOff>44450</xdr:rowOff>
    </xdr:to>
    <xdr:cxnSp macro="">
      <xdr:nvCxnSpPr>
        <xdr:cNvPr id="439" name="直線コネクタ 438"/>
        <xdr:cNvCxnSpPr/>
      </xdr:nvCxnSpPr>
      <xdr:spPr>
        <a:xfrm>
          <a:off x="12814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130827</xdr:rowOff>
    </xdr:from>
    <xdr:ext cx="405111" cy="259045"/>
    <xdr:sp macro="" textlink="">
      <xdr:nvSpPr>
        <xdr:cNvPr id="444" name="n_1mainValue【認定こども園・幼稚園・保育所】&#10;有形固定資産減価償却率"/>
        <xdr:cNvSpPr txBox="1"/>
      </xdr:nvSpPr>
      <xdr:spPr>
        <a:xfrm>
          <a:off x="152660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45" name="n_2mainValue【認定こども園・幼稚園・保育所】&#10;有形固定資産減価償却率"/>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86377</xdr:rowOff>
    </xdr:from>
    <xdr:ext cx="405111" cy="259045"/>
    <xdr:sp macro="" textlink="">
      <xdr:nvSpPr>
        <xdr:cNvPr id="446" name="n_3mainValue【認定こども園・幼稚園・保育所】&#10;有形固定資産減価償却率"/>
        <xdr:cNvSpPr txBox="1"/>
      </xdr:nvSpPr>
      <xdr:spPr>
        <a:xfrm>
          <a:off x="13500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43197</xdr:rowOff>
    </xdr:from>
    <xdr:ext cx="405111" cy="259045"/>
    <xdr:sp macro="" textlink="">
      <xdr:nvSpPr>
        <xdr:cNvPr id="447" name="n_4mainValue【認定こども園・幼稚園・保育所】&#10;有形固定資産減価償却率"/>
        <xdr:cNvSpPr txBox="1"/>
      </xdr:nvSpPr>
      <xdr:spPr>
        <a:xfrm>
          <a:off x="12611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85" name="楕円 484"/>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486" name="【認定こども園・幼稚園・保育所】&#10;一人当たり面積該当値テキスト"/>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87" name="楕円 486"/>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110490</xdr:rowOff>
    </xdr:to>
    <xdr:cxnSp macro="">
      <xdr:nvCxnSpPr>
        <xdr:cNvPr id="488" name="直線コネクタ 487"/>
        <xdr:cNvCxnSpPr/>
      </xdr:nvCxnSpPr>
      <xdr:spPr>
        <a:xfrm flipV="1">
          <a:off x="21323300" y="69662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64262</xdr:rowOff>
    </xdr:from>
    <xdr:to>
      <xdr:col>107</xdr:col>
      <xdr:colOff>101600</xdr:colOff>
      <xdr:row>40</xdr:row>
      <xdr:rowOff>165862</xdr:rowOff>
    </xdr:to>
    <xdr:sp macro="" textlink="">
      <xdr:nvSpPr>
        <xdr:cNvPr id="489" name="楕円 488"/>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115062</xdr:rowOff>
    </xdr:to>
    <xdr:cxnSp macro="">
      <xdr:nvCxnSpPr>
        <xdr:cNvPr id="490" name="直線コネクタ 489"/>
        <xdr:cNvCxnSpPr/>
      </xdr:nvCxnSpPr>
      <xdr:spPr>
        <a:xfrm flipV="1">
          <a:off x="20434300" y="6968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1" name="楕円 490"/>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117348</xdr:rowOff>
    </xdr:to>
    <xdr:cxnSp macro="">
      <xdr:nvCxnSpPr>
        <xdr:cNvPr id="492" name="直線コネクタ 491"/>
        <xdr:cNvCxnSpPr/>
      </xdr:nvCxnSpPr>
      <xdr:spPr>
        <a:xfrm flipV="1">
          <a:off x="19545300" y="697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3" name="楕円 492"/>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117348</xdr:rowOff>
    </xdr:to>
    <xdr:cxnSp macro="">
      <xdr:nvCxnSpPr>
        <xdr:cNvPr id="494" name="直線コネクタ 493"/>
        <xdr:cNvCxnSpPr/>
      </xdr:nvCxnSpPr>
      <xdr:spPr>
        <a:xfrm>
          <a:off x="18656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499" name="n_1mainValue【認定こども園・幼稚園・保育所】&#10;一人当たり面積"/>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500" name="n_2mainValue【認定こども園・幼稚園・保育所】&#10;一人当たり面積"/>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1"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2"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70358</xdr:rowOff>
    </xdr:from>
    <xdr:to>
      <xdr:col>85</xdr:col>
      <xdr:colOff>177800</xdr:colOff>
      <xdr:row>58</xdr:row>
      <xdr:rowOff>508</xdr:rowOff>
    </xdr:to>
    <xdr:sp macro="" textlink="">
      <xdr:nvSpPr>
        <xdr:cNvPr id="541" name="楕円 540"/>
        <xdr:cNvSpPr/>
      </xdr:nvSpPr>
      <xdr:spPr>
        <a:xfrm>
          <a:off x="16268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93235</xdr:rowOff>
    </xdr:from>
    <xdr:ext cx="405111" cy="259045"/>
    <xdr:sp macro="" textlink="">
      <xdr:nvSpPr>
        <xdr:cNvPr id="542" name="【学校施設】&#10;有形固定資産減価償却率該当値テキスト"/>
        <xdr:cNvSpPr txBox="1"/>
      </xdr:nvSpPr>
      <xdr:spPr>
        <a:xfrm>
          <a:off x="16357600" y="96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543" name="楕円 542"/>
        <xdr:cNvSpPr/>
      </xdr:nvSpPr>
      <xdr:spPr>
        <a:xfrm>
          <a:off x="15430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121158</xdr:rowOff>
    </xdr:to>
    <xdr:cxnSp macro="">
      <xdr:nvCxnSpPr>
        <xdr:cNvPr id="544" name="直線コネクタ 543"/>
        <xdr:cNvCxnSpPr/>
      </xdr:nvCxnSpPr>
      <xdr:spPr>
        <a:xfrm>
          <a:off x="15481300" y="9848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150368</xdr:rowOff>
    </xdr:from>
    <xdr:to>
      <xdr:col>76</xdr:col>
      <xdr:colOff>165100</xdr:colOff>
      <xdr:row>57</xdr:row>
      <xdr:rowOff>80518</xdr:rowOff>
    </xdr:to>
    <xdr:sp macro="" textlink="">
      <xdr:nvSpPr>
        <xdr:cNvPr id="545" name="楕円 544"/>
        <xdr:cNvSpPr/>
      </xdr:nvSpPr>
      <xdr:spPr>
        <a:xfrm>
          <a:off x="14541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29718</xdr:rowOff>
    </xdr:from>
    <xdr:to>
      <xdr:col>81</xdr:col>
      <xdr:colOff>50800</xdr:colOff>
      <xdr:row>57</xdr:row>
      <xdr:rowOff>75438</xdr:rowOff>
    </xdr:to>
    <xdr:cxnSp macro="">
      <xdr:nvCxnSpPr>
        <xdr:cNvPr id="546" name="直線コネクタ 545"/>
        <xdr:cNvCxnSpPr/>
      </xdr:nvCxnSpPr>
      <xdr:spPr>
        <a:xfrm>
          <a:off x="14592300" y="9802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93218</xdr:rowOff>
    </xdr:from>
    <xdr:to>
      <xdr:col>72</xdr:col>
      <xdr:colOff>38100</xdr:colOff>
      <xdr:row>57</xdr:row>
      <xdr:rowOff>23368</xdr:rowOff>
    </xdr:to>
    <xdr:sp macro="" textlink="">
      <xdr:nvSpPr>
        <xdr:cNvPr id="547" name="楕円 546"/>
        <xdr:cNvSpPr/>
      </xdr:nvSpPr>
      <xdr:spPr>
        <a:xfrm>
          <a:off x="13652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144018</xdr:rowOff>
    </xdr:from>
    <xdr:to>
      <xdr:col>76</xdr:col>
      <xdr:colOff>114300</xdr:colOff>
      <xdr:row>57</xdr:row>
      <xdr:rowOff>29718</xdr:rowOff>
    </xdr:to>
    <xdr:cxnSp macro="">
      <xdr:nvCxnSpPr>
        <xdr:cNvPr id="548" name="直線コネクタ 547"/>
        <xdr:cNvCxnSpPr/>
      </xdr:nvCxnSpPr>
      <xdr:spPr>
        <a:xfrm>
          <a:off x="13703300" y="97452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106934</xdr:rowOff>
    </xdr:from>
    <xdr:to>
      <xdr:col>67</xdr:col>
      <xdr:colOff>101600</xdr:colOff>
      <xdr:row>57</xdr:row>
      <xdr:rowOff>37084</xdr:rowOff>
    </xdr:to>
    <xdr:sp macro="" textlink="">
      <xdr:nvSpPr>
        <xdr:cNvPr id="549" name="楕円 548"/>
        <xdr:cNvSpPr/>
      </xdr:nvSpPr>
      <xdr:spPr>
        <a:xfrm>
          <a:off x="12763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144018</xdr:rowOff>
    </xdr:from>
    <xdr:to>
      <xdr:col>71</xdr:col>
      <xdr:colOff>177800</xdr:colOff>
      <xdr:row>56</xdr:row>
      <xdr:rowOff>157734</xdr:rowOff>
    </xdr:to>
    <xdr:cxnSp macro="">
      <xdr:nvCxnSpPr>
        <xdr:cNvPr id="550" name="直線コネクタ 549"/>
        <xdr:cNvCxnSpPr/>
      </xdr:nvCxnSpPr>
      <xdr:spPr>
        <a:xfrm flipV="1">
          <a:off x="12814300" y="97452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142765</xdr:rowOff>
    </xdr:from>
    <xdr:ext cx="405111" cy="259045"/>
    <xdr:sp macro="" textlink="">
      <xdr:nvSpPr>
        <xdr:cNvPr id="555" name="n_1mainValue【学校施設】&#10;有形固定資産減価償却率"/>
        <xdr:cNvSpPr txBox="1"/>
      </xdr:nvSpPr>
      <xdr:spPr>
        <a:xfrm>
          <a:off x="152660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97045</xdr:rowOff>
    </xdr:from>
    <xdr:ext cx="405111" cy="259045"/>
    <xdr:sp macro="" textlink="">
      <xdr:nvSpPr>
        <xdr:cNvPr id="556" name="n_2mainValue【学校施設】&#10;有形固定資産減価償却率"/>
        <xdr:cNvSpPr txBox="1"/>
      </xdr:nvSpPr>
      <xdr:spPr>
        <a:xfrm>
          <a:off x="14389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39895</xdr:rowOff>
    </xdr:from>
    <xdr:ext cx="405111" cy="259045"/>
    <xdr:sp macro="" textlink="">
      <xdr:nvSpPr>
        <xdr:cNvPr id="557" name="n_3mainValue【学校施設】&#10;有形固定資産減価償却率"/>
        <xdr:cNvSpPr txBox="1"/>
      </xdr:nvSpPr>
      <xdr:spPr>
        <a:xfrm>
          <a:off x="13500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53611</xdr:rowOff>
    </xdr:from>
    <xdr:ext cx="405111" cy="259045"/>
    <xdr:sp macro="" textlink="">
      <xdr:nvSpPr>
        <xdr:cNvPr id="558" name="n_4mainValue【学校施設】&#10;有形固定資産減価償却率"/>
        <xdr:cNvSpPr txBox="1"/>
      </xdr:nvSpPr>
      <xdr:spPr>
        <a:xfrm>
          <a:off x="126117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600" name="楕円 599"/>
        <xdr:cNvSpPr/>
      </xdr:nvSpPr>
      <xdr:spPr>
        <a:xfrm>
          <a:off x="221107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40784</xdr:rowOff>
    </xdr:from>
    <xdr:ext cx="469744" cy="259045"/>
    <xdr:sp macro="" textlink="">
      <xdr:nvSpPr>
        <xdr:cNvPr id="601" name="【学校施設】&#10;一人当たり面積該当値テキスト"/>
        <xdr:cNvSpPr txBox="1"/>
      </xdr:nvSpPr>
      <xdr:spPr>
        <a:xfrm>
          <a:off x="22199600"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68725</xdr:rowOff>
    </xdr:from>
    <xdr:to>
      <xdr:col>112</xdr:col>
      <xdr:colOff>38100</xdr:colOff>
      <xdr:row>62</xdr:row>
      <xdr:rowOff>170325</xdr:rowOff>
    </xdr:to>
    <xdr:sp macro="" textlink="">
      <xdr:nvSpPr>
        <xdr:cNvPr id="602" name="楕円 601"/>
        <xdr:cNvSpPr/>
      </xdr:nvSpPr>
      <xdr:spPr>
        <a:xfrm>
          <a:off x="21272500" y="106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113157</xdr:rowOff>
    </xdr:from>
    <xdr:to>
      <xdr:col>116</xdr:col>
      <xdr:colOff>63500</xdr:colOff>
      <xdr:row>62</xdr:row>
      <xdr:rowOff>119525</xdr:rowOff>
    </xdr:to>
    <xdr:cxnSp macro="">
      <xdr:nvCxnSpPr>
        <xdr:cNvPr id="603" name="直線コネクタ 602"/>
        <xdr:cNvCxnSpPr/>
      </xdr:nvCxnSpPr>
      <xdr:spPr>
        <a:xfrm flipV="1">
          <a:off x="21323300" y="10743057"/>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75583</xdr:rowOff>
    </xdr:from>
    <xdr:to>
      <xdr:col>107</xdr:col>
      <xdr:colOff>101600</xdr:colOff>
      <xdr:row>63</xdr:row>
      <xdr:rowOff>5733</xdr:rowOff>
    </xdr:to>
    <xdr:sp macro="" textlink="">
      <xdr:nvSpPr>
        <xdr:cNvPr id="604" name="楕円 603"/>
        <xdr:cNvSpPr/>
      </xdr:nvSpPr>
      <xdr:spPr>
        <a:xfrm>
          <a:off x="20383500" y="107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119525</xdr:rowOff>
    </xdr:from>
    <xdr:to>
      <xdr:col>111</xdr:col>
      <xdr:colOff>177800</xdr:colOff>
      <xdr:row>62</xdr:row>
      <xdr:rowOff>126383</xdr:rowOff>
    </xdr:to>
    <xdr:cxnSp macro="">
      <xdr:nvCxnSpPr>
        <xdr:cNvPr id="605" name="直線コネクタ 604"/>
        <xdr:cNvCxnSpPr/>
      </xdr:nvCxnSpPr>
      <xdr:spPr>
        <a:xfrm flipV="1">
          <a:off x="20434300" y="107494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81462</xdr:rowOff>
    </xdr:from>
    <xdr:to>
      <xdr:col>102</xdr:col>
      <xdr:colOff>165100</xdr:colOff>
      <xdr:row>63</xdr:row>
      <xdr:rowOff>11612</xdr:rowOff>
    </xdr:to>
    <xdr:sp macro="" textlink="">
      <xdr:nvSpPr>
        <xdr:cNvPr id="606" name="楕円 605"/>
        <xdr:cNvSpPr/>
      </xdr:nvSpPr>
      <xdr:spPr>
        <a:xfrm>
          <a:off x="19494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126383</xdr:rowOff>
    </xdr:from>
    <xdr:to>
      <xdr:col>107</xdr:col>
      <xdr:colOff>50800</xdr:colOff>
      <xdr:row>62</xdr:row>
      <xdr:rowOff>132262</xdr:rowOff>
    </xdr:to>
    <xdr:cxnSp macro="">
      <xdr:nvCxnSpPr>
        <xdr:cNvPr id="607" name="直線コネクタ 606"/>
        <xdr:cNvCxnSpPr/>
      </xdr:nvCxnSpPr>
      <xdr:spPr>
        <a:xfrm flipV="1">
          <a:off x="19545300" y="1075628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167187</xdr:rowOff>
    </xdr:from>
    <xdr:to>
      <xdr:col>98</xdr:col>
      <xdr:colOff>38100</xdr:colOff>
      <xdr:row>62</xdr:row>
      <xdr:rowOff>97337</xdr:rowOff>
    </xdr:to>
    <xdr:sp macro="" textlink="">
      <xdr:nvSpPr>
        <xdr:cNvPr id="608" name="楕円 607"/>
        <xdr:cNvSpPr/>
      </xdr:nvSpPr>
      <xdr:spPr>
        <a:xfrm>
          <a:off x="18605500" y="106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46537</xdr:rowOff>
    </xdr:from>
    <xdr:to>
      <xdr:col>102</xdr:col>
      <xdr:colOff>114300</xdr:colOff>
      <xdr:row>62</xdr:row>
      <xdr:rowOff>132262</xdr:rowOff>
    </xdr:to>
    <xdr:cxnSp macro="">
      <xdr:nvCxnSpPr>
        <xdr:cNvPr id="609" name="直線コネクタ 608"/>
        <xdr:cNvCxnSpPr/>
      </xdr:nvCxnSpPr>
      <xdr:spPr>
        <a:xfrm>
          <a:off x="18656300" y="1067643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161452</xdr:rowOff>
    </xdr:from>
    <xdr:ext cx="469744" cy="259045"/>
    <xdr:sp macro="" textlink="">
      <xdr:nvSpPr>
        <xdr:cNvPr id="614" name="n_1mainValue【学校施設】&#10;一人当たり面積"/>
        <xdr:cNvSpPr txBox="1"/>
      </xdr:nvSpPr>
      <xdr:spPr>
        <a:xfrm>
          <a:off x="21075727" y="107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168310</xdr:rowOff>
    </xdr:from>
    <xdr:ext cx="469744" cy="259045"/>
    <xdr:sp macro="" textlink="">
      <xdr:nvSpPr>
        <xdr:cNvPr id="615" name="n_2mainValue【学校施設】&#10;一人当たり面積"/>
        <xdr:cNvSpPr txBox="1"/>
      </xdr:nvSpPr>
      <xdr:spPr>
        <a:xfrm>
          <a:off x="20199427" y="107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2739</xdr:rowOff>
    </xdr:from>
    <xdr:ext cx="469744" cy="259045"/>
    <xdr:sp macro="" textlink="">
      <xdr:nvSpPr>
        <xdr:cNvPr id="616" name="n_3mainValue【学校施設】&#10;一人当たり面積"/>
        <xdr:cNvSpPr txBox="1"/>
      </xdr:nvSpPr>
      <xdr:spPr>
        <a:xfrm>
          <a:off x="19310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113864</xdr:rowOff>
    </xdr:from>
    <xdr:ext cx="469744" cy="259045"/>
    <xdr:sp macro="" textlink="">
      <xdr:nvSpPr>
        <xdr:cNvPr id="617" name="n_4mainValue【学校施設】&#10;一人当たり面積"/>
        <xdr:cNvSpPr txBox="1"/>
      </xdr:nvSpPr>
      <xdr:spPr>
        <a:xfrm>
          <a:off x="18421427" y="1040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659" name="楕円 658"/>
        <xdr:cNvSpPr/>
      </xdr:nvSpPr>
      <xdr:spPr>
        <a:xfrm>
          <a:off x="16268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660" name="【児童館】&#10;有形固定資産減価償却率該当値テキスト"/>
        <xdr:cNvSpPr txBox="1"/>
      </xdr:nvSpPr>
      <xdr:spPr>
        <a:xfrm>
          <a:off x="16357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661" name="楕円 660"/>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150768</xdr:rowOff>
    </xdr:from>
    <xdr:to>
      <xdr:col>85</xdr:col>
      <xdr:colOff>127000</xdr:colOff>
      <xdr:row>83</xdr:row>
      <xdr:rowOff>168729</xdr:rowOff>
    </xdr:to>
    <xdr:cxnSp macro="">
      <xdr:nvCxnSpPr>
        <xdr:cNvPr id="662" name="直線コネクタ 661"/>
        <xdr:cNvCxnSpPr/>
      </xdr:nvCxnSpPr>
      <xdr:spPr>
        <a:xfrm>
          <a:off x="15481300" y="1438111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楕円 662"/>
        <xdr:cNvSpPr/>
      </xdr:nvSpPr>
      <xdr:spPr>
        <a:xfrm>
          <a:off x="14541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150768</xdr:rowOff>
    </xdr:to>
    <xdr:cxnSp macro="">
      <xdr:nvCxnSpPr>
        <xdr:cNvPr id="664" name="直線コネクタ 663"/>
        <xdr:cNvCxnSpPr/>
      </xdr:nvCxnSpPr>
      <xdr:spPr>
        <a:xfrm>
          <a:off x="14592300" y="143500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65" name="楕円 664"/>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119743</xdr:rowOff>
    </xdr:to>
    <xdr:cxnSp macro="">
      <xdr:nvCxnSpPr>
        <xdr:cNvPr id="666" name="直線コネクタ 665"/>
        <xdr:cNvCxnSpPr/>
      </xdr:nvCxnSpPr>
      <xdr:spPr>
        <a:xfrm>
          <a:off x="13703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37919</xdr:rowOff>
    </xdr:from>
    <xdr:to>
      <xdr:col>67</xdr:col>
      <xdr:colOff>101600</xdr:colOff>
      <xdr:row>83</xdr:row>
      <xdr:rowOff>139519</xdr:rowOff>
    </xdr:to>
    <xdr:sp macro="" textlink="">
      <xdr:nvSpPr>
        <xdr:cNvPr id="667" name="楕円 666"/>
        <xdr:cNvSpPr/>
      </xdr:nvSpPr>
      <xdr:spPr>
        <a:xfrm>
          <a:off x="12763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88719</xdr:rowOff>
    </xdr:from>
    <xdr:to>
      <xdr:col>71</xdr:col>
      <xdr:colOff>177800</xdr:colOff>
      <xdr:row>83</xdr:row>
      <xdr:rowOff>90351</xdr:rowOff>
    </xdr:to>
    <xdr:cxnSp macro="">
      <xdr:nvCxnSpPr>
        <xdr:cNvPr id="668" name="直線コネクタ 667"/>
        <xdr:cNvCxnSpPr/>
      </xdr:nvCxnSpPr>
      <xdr:spPr>
        <a:xfrm>
          <a:off x="12814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673" name="n_1mainValue【児童館】&#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74" name="n_2mainValue【児童館】&#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675" name="n_3mainValue【児童館】&#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130646</xdr:rowOff>
    </xdr:from>
    <xdr:ext cx="405111" cy="259045"/>
    <xdr:sp macro="" textlink="">
      <xdr:nvSpPr>
        <xdr:cNvPr id="676" name="n_4mainValue【児童館】&#10;有形固定資産減価償却率"/>
        <xdr:cNvSpPr txBox="1"/>
      </xdr:nvSpPr>
      <xdr:spPr>
        <a:xfrm>
          <a:off x="12611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18" name="楕円 717"/>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28320</xdr:rowOff>
    </xdr:from>
    <xdr:ext cx="469744" cy="259045"/>
    <xdr:sp macro="" textlink="">
      <xdr:nvSpPr>
        <xdr:cNvPr id="719" name="【児童館】&#10;一人当たり面積該当値テキスト"/>
        <xdr:cNvSpPr txBox="1"/>
      </xdr:nvSpPr>
      <xdr:spPr>
        <a:xfrm>
          <a:off x="22199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720" name="楕円 719"/>
        <xdr:cNvSpPr/>
      </xdr:nvSpPr>
      <xdr:spPr>
        <a:xfrm>
          <a:off x="21272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100693</xdr:rowOff>
    </xdr:to>
    <xdr:cxnSp macro="">
      <xdr:nvCxnSpPr>
        <xdr:cNvPr id="721" name="直線コネクタ 720"/>
        <xdr:cNvCxnSpPr/>
      </xdr:nvCxnSpPr>
      <xdr:spPr>
        <a:xfrm>
          <a:off x="213233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49893</xdr:rowOff>
    </xdr:from>
    <xdr:to>
      <xdr:col>107</xdr:col>
      <xdr:colOff>101600</xdr:colOff>
      <xdr:row>85</xdr:row>
      <xdr:rowOff>151493</xdr:rowOff>
    </xdr:to>
    <xdr:sp macro="" textlink="">
      <xdr:nvSpPr>
        <xdr:cNvPr id="722" name="楕円 721"/>
        <xdr:cNvSpPr/>
      </xdr:nvSpPr>
      <xdr:spPr>
        <a:xfrm>
          <a:off x="20383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100693</xdr:rowOff>
    </xdr:from>
    <xdr:to>
      <xdr:col>111</xdr:col>
      <xdr:colOff>177800</xdr:colOff>
      <xdr:row>85</xdr:row>
      <xdr:rowOff>100693</xdr:rowOff>
    </xdr:to>
    <xdr:cxnSp macro="">
      <xdr:nvCxnSpPr>
        <xdr:cNvPr id="723" name="直線コネクタ 722"/>
        <xdr:cNvCxnSpPr/>
      </xdr:nvCxnSpPr>
      <xdr:spPr>
        <a:xfrm>
          <a:off x="204343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24" name="楕円 723"/>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100693</xdr:rowOff>
    </xdr:from>
    <xdr:to>
      <xdr:col>107</xdr:col>
      <xdr:colOff>50800</xdr:colOff>
      <xdr:row>85</xdr:row>
      <xdr:rowOff>111579</xdr:rowOff>
    </xdr:to>
    <xdr:cxnSp macro="">
      <xdr:nvCxnSpPr>
        <xdr:cNvPr id="725" name="直線コネクタ 724"/>
        <xdr:cNvCxnSpPr/>
      </xdr:nvCxnSpPr>
      <xdr:spPr>
        <a:xfrm flipV="1">
          <a:off x="19545300" y="14673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26" name="楕円 725"/>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727" name="直線コネクタ 726"/>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142620</xdr:rowOff>
    </xdr:from>
    <xdr:ext cx="469744" cy="259045"/>
    <xdr:sp macro="" textlink="">
      <xdr:nvSpPr>
        <xdr:cNvPr id="732" name="n_1mainValue【児童館】&#10;一人当たり面積"/>
        <xdr:cNvSpPr txBox="1"/>
      </xdr:nvSpPr>
      <xdr:spPr>
        <a:xfrm>
          <a:off x="210757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733" name="n_2mainValue【児童館】&#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34"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35"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132080</xdr:rowOff>
    </xdr:from>
    <xdr:to>
      <xdr:col>85</xdr:col>
      <xdr:colOff>177800</xdr:colOff>
      <xdr:row>101</xdr:row>
      <xdr:rowOff>62230</xdr:rowOff>
    </xdr:to>
    <xdr:sp macro="" textlink="">
      <xdr:nvSpPr>
        <xdr:cNvPr id="776" name="楕円 775"/>
        <xdr:cNvSpPr/>
      </xdr:nvSpPr>
      <xdr:spPr>
        <a:xfrm>
          <a:off x="16268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154957</xdr:rowOff>
    </xdr:from>
    <xdr:ext cx="405111" cy="259045"/>
    <xdr:sp macro="" textlink="">
      <xdr:nvSpPr>
        <xdr:cNvPr id="777" name="【公民館】&#10;有形固定資産減価償却率該当値テキスト"/>
        <xdr:cNvSpPr txBox="1"/>
      </xdr:nvSpPr>
      <xdr:spPr>
        <a:xfrm>
          <a:off x="16357600"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78" name="楕円 777"/>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102</xdr:row>
      <xdr:rowOff>167639</xdr:rowOff>
    </xdr:to>
    <xdr:cxnSp macro="">
      <xdr:nvCxnSpPr>
        <xdr:cNvPr id="779" name="直線コネクタ 778"/>
        <xdr:cNvCxnSpPr/>
      </xdr:nvCxnSpPr>
      <xdr:spPr>
        <a:xfrm flipV="1">
          <a:off x="15481300" y="17327880"/>
          <a:ext cx="8382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780" name="楕円 779"/>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106</xdr:row>
      <xdr:rowOff>93345</xdr:rowOff>
    </xdr:to>
    <xdr:cxnSp macro="">
      <xdr:nvCxnSpPr>
        <xdr:cNvPr id="781" name="直線コネクタ 780"/>
        <xdr:cNvCxnSpPr/>
      </xdr:nvCxnSpPr>
      <xdr:spPr>
        <a:xfrm flipV="1">
          <a:off x="14592300" y="17655539"/>
          <a:ext cx="889000" cy="6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82" name="楕円 781"/>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93345</xdr:rowOff>
    </xdr:from>
    <xdr:to>
      <xdr:col>76</xdr:col>
      <xdr:colOff>114300</xdr:colOff>
      <xdr:row>107</xdr:row>
      <xdr:rowOff>32386</xdr:rowOff>
    </xdr:to>
    <xdr:cxnSp macro="">
      <xdr:nvCxnSpPr>
        <xdr:cNvPr id="783" name="直線コネクタ 782"/>
        <xdr:cNvCxnSpPr/>
      </xdr:nvCxnSpPr>
      <xdr:spPr>
        <a:xfrm flipV="1">
          <a:off x="13703300" y="182670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80645</xdr:rowOff>
    </xdr:from>
    <xdr:to>
      <xdr:col>67</xdr:col>
      <xdr:colOff>101600</xdr:colOff>
      <xdr:row>107</xdr:row>
      <xdr:rowOff>10795</xdr:rowOff>
    </xdr:to>
    <xdr:sp macro="" textlink="">
      <xdr:nvSpPr>
        <xdr:cNvPr id="784" name="楕円 783"/>
        <xdr:cNvSpPr/>
      </xdr:nvSpPr>
      <xdr:spPr>
        <a:xfrm>
          <a:off x="1276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131445</xdr:rowOff>
    </xdr:from>
    <xdr:to>
      <xdr:col>71</xdr:col>
      <xdr:colOff>177800</xdr:colOff>
      <xdr:row>107</xdr:row>
      <xdr:rowOff>32386</xdr:rowOff>
    </xdr:to>
    <xdr:cxnSp macro="">
      <xdr:nvCxnSpPr>
        <xdr:cNvPr id="785" name="直線コネクタ 784"/>
        <xdr:cNvCxnSpPr/>
      </xdr:nvCxnSpPr>
      <xdr:spPr>
        <a:xfrm>
          <a:off x="12814300" y="183051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90" name="n_1mainValue【公民館】&#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791" name="n_2mainValue【公民館】&#10;有形固定資産減価償却率"/>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92" name="n_3mainValue【公民館】&#10;有形固定資産減価償却率"/>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1922</xdr:rowOff>
    </xdr:from>
    <xdr:ext cx="405111" cy="259045"/>
    <xdr:sp macro="" textlink="">
      <xdr:nvSpPr>
        <xdr:cNvPr id="793" name="n_4mainValue【公民館】&#10;有形固定資産減価償却率"/>
        <xdr:cNvSpPr txBox="1"/>
      </xdr:nvSpPr>
      <xdr:spPr>
        <a:xfrm>
          <a:off x="12611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835" name="楕円 834"/>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79301</xdr:rowOff>
    </xdr:from>
    <xdr:ext cx="469744" cy="259045"/>
    <xdr:sp macro="" textlink="">
      <xdr:nvSpPr>
        <xdr:cNvPr id="836" name="【公民館】&#10;一人当たり面積該当値テキスト"/>
        <xdr:cNvSpPr txBox="1"/>
      </xdr:nvSpPr>
      <xdr:spPr>
        <a:xfrm>
          <a:off x="22199600" y="182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837" name="楕円 836"/>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107224</xdr:rowOff>
    </xdr:to>
    <xdr:cxnSp macro="">
      <xdr:nvCxnSpPr>
        <xdr:cNvPr id="838" name="直線コネクタ 837"/>
        <xdr:cNvCxnSpPr/>
      </xdr:nvCxnSpPr>
      <xdr:spPr>
        <a:xfrm>
          <a:off x="21323300" y="184164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9" name="楕円 838"/>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133350</xdr:rowOff>
    </xdr:to>
    <xdr:cxnSp macro="">
      <xdr:nvCxnSpPr>
        <xdr:cNvPr id="840" name="直線コネクタ 839"/>
        <xdr:cNvCxnSpPr/>
      </xdr:nvCxnSpPr>
      <xdr:spPr>
        <a:xfrm flipV="1">
          <a:off x="20434300" y="184164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94524</xdr:rowOff>
    </xdr:from>
    <xdr:to>
      <xdr:col>102</xdr:col>
      <xdr:colOff>165100</xdr:colOff>
      <xdr:row>108</xdr:row>
      <xdr:rowOff>24674</xdr:rowOff>
    </xdr:to>
    <xdr:sp macro="" textlink="">
      <xdr:nvSpPr>
        <xdr:cNvPr id="841" name="楕円 840"/>
        <xdr:cNvSpPr/>
      </xdr:nvSpPr>
      <xdr:spPr>
        <a:xfrm>
          <a:off x="19494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145324</xdr:rowOff>
    </xdr:to>
    <xdr:cxnSp macro="">
      <xdr:nvCxnSpPr>
        <xdr:cNvPr id="842" name="直線コネクタ 841"/>
        <xdr:cNvCxnSpPr/>
      </xdr:nvCxnSpPr>
      <xdr:spPr>
        <a:xfrm flipV="1">
          <a:off x="19545300" y="1847850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16148</xdr:rowOff>
    </xdr:from>
    <xdr:to>
      <xdr:col>98</xdr:col>
      <xdr:colOff>38100</xdr:colOff>
      <xdr:row>107</xdr:row>
      <xdr:rowOff>117748</xdr:rowOff>
    </xdr:to>
    <xdr:sp macro="" textlink="">
      <xdr:nvSpPr>
        <xdr:cNvPr id="843" name="楕円 842"/>
        <xdr:cNvSpPr/>
      </xdr:nvSpPr>
      <xdr:spPr>
        <a:xfrm>
          <a:off x="18605500" y="183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66948</xdr:rowOff>
    </xdr:from>
    <xdr:to>
      <xdr:col>102</xdr:col>
      <xdr:colOff>114300</xdr:colOff>
      <xdr:row>107</xdr:row>
      <xdr:rowOff>145324</xdr:rowOff>
    </xdr:to>
    <xdr:cxnSp macro="">
      <xdr:nvCxnSpPr>
        <xdr:cNvPr id="844" name="直線コネクタ 843"/>
        <xdr:cNvCxnSpPr/>
      </xdr:nvCxnSpPr>
      <xdr:spPr>
        <a:xfrm>
          <a:off x="18656300" y="1841209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138628</xdr:rowOff>
    </xdr:from>
    <xdr:ext cx="469744" cy="259045"/>
    <xdr:sp macro="" textlink="">
      <xdr:nvSpPr>
        <xdr:cNvPr id="849" name="n_1mainValue【公民館】&#10;一人当たり面積"/>
        <xdr:cNvSpPr txBox="1"/>
      </xdr:nvSpPr>
      <xdr:spPr>
        <a:xfrm>
          <a:off x="210757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50" name="n_2mainValue【公民館】&#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41201</xdr:rowOff>
    </xdr:from>
    <xdr:ext cx="469744" cy="259045"/>
    <xdr:sp macro="" textlink="">
      <xdr:nvSpPr>
        <xdr:cNvPr id="851" name="n_3mainValue【公民館】&#10;一人当たり面積"/>
        <xdr:cNvSpPr txBox="1"/>
      </xdr:nvSpPr>
      <xdr:spPr>
        <a:xfrm>
          <a:off x="19310427"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134275</xdr:rowOff>
    </xdr:from>
    <xdr:ext cx="469744" cy="259045"/>
    <xdr:sp macro="" textlink="">
      <xdr:nvSpPr>
        <xdr:cNvPr id="852" name="n_4mainValue【公民館】&#10;一人当たり面積"/>
        <xdr:cNvSpPr txBox="1"/>
      </xdr:nvSpPr>
      <xdr:spPr>
        <a:xfrm>
          <a:off x="18421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類似団体と比較して特に有形固定資産減価償却率が高くなっている施設は、認定こども園・幼稚園・保育所、児童館であり、特に低くなっている施設は、学校施設、公民館である。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a:t>
          </a:r>
          <a:r>
            <a:rPr kumimoji="1" lang="ja-JP" altLang="en-US" sz="1100">
              <a:solidFill>
                <a:schemeClr val="dk1"/>
              </a:solidFill>
              <a:effectLst/>
              <a:latin typeface="+mn-lt"/>
              <a:ea typeface="+mn-ea"/>
              <a:cs typeface="+mn-cs"/>
            </a:rPr>
            <a:t>建設された</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つの公民館を</a:t>
          </a:r>
          <a:r>
            <a:rPr kumimoji="1" lang="ja-JP" altLang="ja-JP" sz="1100">
              <a:solidFill>
                <a:schemeClr val="dk1"/>
              </a:solidFill>
              <a:effectLst/>
              <a:latin typeface="+mn-lt"/>
              <a:ea typeface="+mn-ea"/>
              <a:cs typeface="+mn-cs"/>
            </a:rPr>
            <a:t>、支所・公民館整備計画に基づき、</a:t>
          </a:r>
          <a:r>
            <a:rPr kumimoji="1" lang="ja-JP" altLang="en-US" sz="1100">
              <a:solidFill>
                <a:schemeClr val="dk1"/>
              </a:solidFill>
              <a:effectLst/>
              <a:latin typeface="+mn-lt"/>
              <a:ea typeface="+mn-ea"/>
              <a:cs typeface="+mn-cs"/>
            </a:rPr>
            <a:t>令和元年度から令和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新しい施設</a:t>
          </a:r>
          <a:r>
            <a:rPr kumimoji="1" lang="ja-JP" altLang="en-US" sz="1100">
              <a:solidFill>
                <a:schemeClr val="dk1"/>
              </a:solidFill>
              <a:effectLst/>
              <a:latin typeface="+mn-lt"/>
              <a:ea typeface="+mn-ea"/>
              <a:cs typeface="+mn-cs"/>
            </a:rPr>
            <a:t>を整備したため、有形固定資産減価償却率が大幅に低くなっている。</a:t>
          </a:r>
          <a:r>
            <a:rPr kumimoji="1" lang="ja-JP" altLang="ja-JP" sz="1100">
              <a:solidFill>
                <a:schemeClr val="dk1"/>
              </a:solidFill>
              <a:effectLst/>
              <a:latin typeface="+mn-lt"/>
              <a:ea typeface="+mn-ea"/>
              <a:cs typeface="+mn-cs"/>
            </a:rPr>
            <a:t>今後は、維持管理にかかる経費の増加に留意しつつ、引き続き</a:t>
          </a:r>
          <a:r>
            <a:rPr kumimoji="1" lang="ja-JP" altLang="en-US" sz="1100">
              <a:solidFill>
                <a:schemeClr val="dk1"/>
              </a:solidFill>
              <a:effectLst/>
              <a:latin typeface="+mn-lt"/>
              <a:ea typeface="+mn-ea"/>
              <a:cs typeface="+mn-cs"/>
            </a:rPr>
            <a:t>、生涯学習</a:t>
          </a:r>
          <a:r>
            <a:rPr kumimoji="1" lang="ja-JP" altLang="ja-JP" sz="1100">
              <a:solidFill>
                <a:schemeClr val="dk1"/>
              </a:solidFill>
              <a:effectLst/>
              <a:latin typeface="+mn-lt"/>
              <a:ea typeface="+mn-ea"/>
              <a:cs typeface="+mn-cs"/>
            </a:rPr>
            <a:t>環境の整備に</a:t>
          </a:r>
          <a:r>
            <a:rPr kumimoji="1" lang="ja-JP" altLang="en-US"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91276</xdr:rowOff>
    </xdr:from>
    <xdr:ext cx="405111" cy="259045"/>
    <xdr:sp macro="" textlink="">
      <xdr:nvSpPr>
        <xdr:cNvPr id="66"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123372</xdr:rowOff>
    </xdr:from>
    <xdr:to>
      <xdr:col>15</xdr:col>
      <xdr:colOff>101600</xdr:colOff>
      <xdr:row>37</xdr:row>
      <xdr:rowOff>53522</xdr:rowOff>
    </xdr:to>
    <xdr:sp macro="" textlink="">
      <xdr:nvSpPr>
        <xdr:cNvPr id="67" name="フローチャート: 判断 66"/>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70049</xdr:rowOff>
    </xdr:from>
    <xdr:ext cx="405111" cy="259045"/>
    <xdr:sp macro="" textlink="">
      <xdr:nvSpPr>
        <xdr:cNvPr id="68"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115207</xdr:rowOff>
    </xdr:from>
    <xdr:to>
      <xdr:col>10</xdr:col>
      <xdr:colOff>165100</xdr:colOff>
      <xdr:row>37</xdr:row>
      <xdr:rowOff>45357</xdr:rowOff>
    </xdr:to>
    <xdr:sp macro="" textlink="">
      <xdr:nvSpPr>
        <xdr:cNvPr id="69" name="フローチャート: 判断 68"/>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61884</xdr:rowOff>
    </xdr:from>
    <xdr:ext cx="405111" cy="259045"/>
    <xdr:sp macro="" textlink="">
      <xdr:nvSpPr>
        <xdr:cNvPr id="70"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115207</xdr:rowOff>
    </xdr:from>
    <xdr:to>
      <xdr:col>6</xdr:col>
      <xdr:colOff>38100</xdr:colOff>
      <xdr:row>37</xdr:row>
      <xdr:rowOff>45357</xdr:rowOff>
    </xdr:to>
    <xdr:sp macro="" textlink="">
      <xdr:nvSpPr>
        <xdr:cNvPr id="71" name="フローチャート: 判断 70"/>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61884</xdr:rowOff>
    </xdr:from>
    <xdr:ext cx="405111" cy="259045"/>
    <xdr:sp macro="" textlink="">
      <xdr:nvSpPr>
        <xdr:cNvPr id="72"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156028</xdr:rowOff>
    </xdr:from>
    <xdr:to>
      <xdr:col>24</xdr:col>
      <xdr:colOff>114300</xdr:colOff>
      <xdr:row>33</xdr:row>
      <xdr:rowOff>86178</xdr:rowOff>
    </xdr:to>
    <xdr:sp macro="" textlink="">
      <xdr:nvSpPr>
        <xdr:cNvPr id="78" name="楕円 77"/>
        <xdr:cNvSpPr/>
      </xdr:nvSpPr>
      <xdr:spPr>
        <a:xfrm>
          <a:off x="4584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109055</xdr:rowOff>
    </xdr:from>
    <xdr:ext cx="340478" cy="259045"/>
    <xdr:sp macro="" textlink="">
      <xdr:nvSpPr>
        <xdr:cNvPr id="79" name="【図書館】&#10;有形固定資産減価償却率該当値テキスト"/>
        <xdr:cNvSpPr txBox="1"/>
      </xdr:nvSpPr>
      <xdr:spPr>
        <a:xfrm>
          <a:off x="4673600" y="5595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80" name="楕円 79"/>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39</xdr:row>
      <xdr:rowOff>74567</xdr:rowOff>
    </xdr:to>
    <xdr:cxnSp macro="">
      <xdr:nvCxnSpPr>
        <xdr:cNvPr id="81" name="直線コネクタ 80"/>
        <xdr:cNvCxnSpPr/>
      </xdr:nvCxnSpPr>
      <xdr:spPr>
        <a:xfrm flipV="1">
          <a:off x="3797300" y="5693228"/>
          <a:ext cx="838200" cy="10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82" name="楕円 81"/>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74567</xdr:rowOff>
    </xdr:to>
    <xdr:cxnSp macro="">
      <xdr:nvCxnSpPr>
        <xdr:cNvPr id="83" name="直線コネクタ 82"/>
        <xdr:cNvCxnSpPr/>
      </xdr:nvCxnSpPr>
      <xdr:spPr>
        <a:xfrm>
          <a:off x="2908300" y="673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4" name="楕円 83"/>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85" name="直線コネクタ 84"/>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6" name="楕円 85"/>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7" name="直線コネクタ 86"/>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116494</xdr:rowOff>
    </xdr:from>
    <xdr:ext cx="405111" cy="259045"/>
    <xdr:sp macro="" textlink="">
      <xdr:nvSpPr>
        <xdr:cNvPr id="88" name="n_1mainValue【図書館】&#10;有形固定資産減価償却率"/>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21607</xdr:rowOff>
    </xdr:from>
    <xdr:ext cx="469744" cy="259045"/>
    <xdr:sp macro="" textlink="">
      <xdr:nvSpPr>
        <xdr:cNvPr id="123"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78740</xdr:rowOff>
    </xdr:from>
    <xdr:to>
      <xdr:col>46</xdr:col>
      <xdr:colOff>38100</xdr:colOff>
      <xdr:row>41</xdr:row>
      <xdr:rowOff>8890</xdr:rowOff>
    </xdr:to>
    <xdr:sp macro="" textlink="">
      <xdr:nvSpPr>
        <xdr:cNvPr id="124" name="フローチャート: 判断 123"/>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25417</xdr:rowOff>
    </xdr:from>
    <xdr:ext cx="469744" cy="259045"/>
    <xdr:sp macro="" textlink="">
      <xdr:nvSpPr>
        <xdr:cNvPr id="125"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86360</xdr:rowOff>
    </xdr:from>
    <xdr:to>
      <xdr:col>41</xdr:col>
      <xdr:colOff>101600</xdr:colOff>
      <xdr:row>41</xdr:row>
      <xdr:rowOff>16510</xdr:rowOff>
    </xdr:to>
    <xdr:sp macro="" textlink="">
      <xdr:nvSpPr>
        <xdr:cNvPr id="126" name="フローチャート: 判断 125"/>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33037</xdr:rowOff>
    </xdr:from>
    <xdr:ext cx="469744" cy="259045"/>
    <xdr:sp macro="" textlink="">
      <xdr:nvSpPr>
        <xdr:cNvPr id="127"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101600</xdr:rowOff>
    </xdr:from>
    <xdr:to>
      <xdr:col>36</xdr:col>
      <xdr:colOff>165100</xdr:colOff>
      <xdr:row>41</xdr:row>
      <xdr:rowOff>31750</xdr:rowOff>
    </xdr:to>
    <xdr:sp macro="" textlink="">
      <xdr:nvSpPr>
        <xdr:cNvPr id="128" name="フローチャート: 判断 127"/>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48277</xdr:rowOff>
    </xdr:from>
    <xdr:ext cx="469744" cy="259045"/>
    <xdr:sp macro="" textlink="">
      <xdr:nvSpPr>
        <xdr:cNvPr id="129"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35" name="楕円 134"/>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139717</xdr:rowOff>
    </xdr:from>
    <xdr:ext cx="469744" cy="259045"/>
    <xdr:sp macro="" textlink="">
      <xdr:nvSpPr>
        <xdr:cNvPr id="136" name="【図書館】&#10;一人当たり面積該当値テキスト"/>
        <xdr:cNvSpPr txBox="1"/>
      </xdr:nvSpPr>
      <xdr:spPr>
        <a:xfrm>
          <a:off x="10515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7" name="楕円 136"/>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41</xdr:row>
      <xdr:rowOff>125730</xdr:rowOff>
    </xdr:to>
    <xdr:cxnSp macro="">
      <xdr:nvCxnSpPr>
        <xdr:cNvPr id="138" name="直線コネクタ 137"/>
        <xdr:cNvCxnSpPr/>
      </xdr:nvCxnSpPr>
      <xdr:spPr>
        <a:xfrm flipV="1">
          <a:off x="9639300" y="685419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9" name="楕円 138"/>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40" name="直線コネクタ 139"/>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41" name="楕円 140"/>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129540</xdr:rowOff>
    </xdr:to>
    <xdr:cxnSp macro="">
      <xdr:nvCxnSpPr>
        <xdr:cNvPr id="142" name="直線コネクタ 141"/>
        <xdr:cNvCxnSpPr/>
      </xdr:nvCxnSpPr>
      <xdr:spPr>
        <a:xfrm flipV="1">
          <a:off x="7861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43" name="楕円 142"/>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4" name="直線コネクタ 143"/>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167657</xdr:rowOff>
    </xdr:from>
    <xdr:ext cx="469744" cy="259045"/>
    <xdr:sp macro="" textlink="">
      <xdr:nvSpPr>
        <xdr:cNvPr id="145"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84381</xdr:rowOff>
    </xdr:from>
    <xdr:ext cx="405111" cy="259045"/>
    <xdr:sp macro="" textlink="">
      <xdr:nvSpPr>
        <xdr:cNvPr id="18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145143</xdr:rowOff>
    </xdr:from>
    <xdr:to>
      <xdr:col>15</xdr:col>
      <xdr:colOff>101600</xdr:colOff>
      <xdr:row>61</xdr:row>
      <xdr:rowOff>75293</xdr:rowOff>
    </xdr:to>
    <xdr:sp macro="" textlink="">
      <xdr:nvSpPr>
        <xdr:cNvPr id="183" name="フローチャート: 判断 182"/>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66420</xdr:rowOff>
    </xdr:from>
    <xdr:ext cx="405111" cy="259045"/>
    <xdr:sp macro="" textlink="">
      <xdr:nvSpPr>
        <xdr:cNvPr id="184"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138612</xdr:rowOff>
    </xdr:from>
    <xdr:to>
      <xdr:col>10</xdr:col>
      <xdr:colOff>165100</xdr:colOff>
      <xdr:row>61</xdr:row>
      <xdr:rowOff>68762</xdr:rowOff>
    </xdr:to>
    <xdr:sp macro="" textlink="">
      <xdr:nvSpPr>
        <xdr:cNvPr id="185" name="フローチャート: 判断 184"/>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59889</xdr:rowOff>
    </xdr:from>
    <xdr:ext cx="405111" cy="259045"/>
    <xdr:sp macro="" textlink="">
      <xdr:nvSpPr>
        <xdr:cNvPr id="186"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127181</xdr:rowOff>
    </xdr:from>
    <xdr:to>
      <xdr:col>6</xdr:col>
      <xdr:colOff>38100</xdr:colOff>
      <xdr:row>61</xdr:row>
      <xdr:rowOff>57331</xdr:rowOff>
    </xdr:to>
    <xdr:sp macro="" textlink="">
      <xdr:nvSpPr>
        <xdr:cNvPr id="187" name="フローチャート: 判断 186"/>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48458</xdr:rowOff>
    </xdr:from>
    <xdr:ext cx="405111" cy="259045"/>
    <xdr:sp macro="" textlink="">
      <xdr:nvSpPr>
        <xdr:cNvPr id="188"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94" name="楕円 193"/>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5" name="【体育館・プー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6" name="楕円 195"/>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19594</xdr:rowOff>
    </xdr:to>
    <xdr:cxnSp macro="">
      <xdr:nvCxnSpPr>
        <xdr:cNvPr id="197" name="直線コネクタ 196"/>
        <xdr:cNvCxnSpPr/>
      </xdr:nvCxnSpPr>
      <xdr:spPr>
        <a:xfrm>
          <a:off x="3797300" y="1027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8" name="楕円 197"/>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158387</xdr:rowOff>
    </xdr:to>
    <xdr:cxnSp macro="">
      <xdr:nvCxnSpPr>
        <xdr:cNvPr id="199" name="直線コネクタ 198"/>
        <xdr:cNvCxnSpPr/>
      </xdr:nvCxnSpPr>
      <xdr:spPr>
        <a:xfrm>
          <a:off x="2908300" y="1024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200" name="楕円 199"/>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125730</xdr:rowOff>
    </xdr:to>
    <xdr:cxnSp macro="">
      <xdr:nvCxnSpPr>
        <xdr:cNvPr id="201" name="直線コネクタ 200"/>
        <xdr:cNvCxnSpPr/>
      </xdr:nvCxnSpPr>
      <xdr:spPr>
        <a:xfrm>
          <a:off x="2019300" y="102118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202" name="楕円 201"/>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153488</xdr:rowOff>
    </xdr:to>
    <xdr:cxnSp macro="">
      <xdr:nvCxnSpPr>
        <xdr:cNvPr id="203" name="直線コネクタ 202"/>
        <xdr:cNvCxnSpPr/>
      </xdr:nvCxnSpPr>
      <xdr:spPr>
        <a:xfrm flipV="1">
          <a:off x="1130300" y="102118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54264</xdr:rowOff>
    </xdr:from>
    <xdr:ext cx="405111" cy="259045"/>
    <xdr:sp macro="" textlink="">
      <xdr:nvSpPr>
        <xdr:cNvPr id="204" name="n_1mainValue【体育館・プール】&#10;有形固定資産減価償却率"/>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5"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6" name="n_3mainValue【体育館・プール】&#10;有形固定資産減価償却率"/>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7" name="n_4mainValue【体育館・プー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170959</xdr:rowOff>
    </xdr:from>
    <xdr:ext cx="469744" cy="259045"/>
    <xdr:sp macro="" textlink="">
      <xdr:nvSpPr>
        <xdr:cNvPr id="239"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65024</xdr:rowOff>
    </xdr:from>
    <xdr:to>
      <xdr:col>46</xdr:col>
      <xdr:colOff>38100</xdr:colOff>
      <xdr:row>63</xdr:row>
      <xdr:rowOff>166624</xdr:rowOff>
    </xdr:to>
    <xdr:sp macro="" textlink="">
      <xdr:nvSpPr>
        <xdr:cNvPr id="240" name="フローチャート: 判断 239"/>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11701</xdr:rowOff>
    </xdr:from>
    <xdr:ext cx="469744" cy="259045"/>
    <xdr:sp macro="" textlink="">
      <xdr:nvSpPr>
        <xdr:cNvPr id="241"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68834</xdr:rowOff>
    </xdr:from>
    <xdr:to>
      <xdr:col>41</xdr:col>
      <xdr:colOff>101600</xdr:colOff>
      <xdr:row>63</xdr:row>
      <xdr:rowOff>170434</xdr:rowOff>
    </xdr:to>
    <xdr:sp macro="" textlink="">
      <xdr:nvSpPr>
        <xdr:cNvPr id="242" name="フローチャート: 判断 241"/>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15511</xdr:rowOff>
    </xdr:from>
    <xdr:ext cx="469744" cy="259045"/>
    <xdr:sp macro="" textlink="">
      <xdr:nvSpPr>
        <xdr:cNvPr id="243"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73025</xdr:rowOff>
    </xdr:from>
    <xdr:to>
      <xdr:col>36</xdr:col>
      <xdr:colOff>165100</xdr:colOff>
      <xdr:row>64</xdr:row>
      <xdr:rowOff>3175</xdr:rowOff>
    </xdr:to>
    <xdr:sp macro="" textlink="">
      <xdr:nvSpPr>
        <xdr:cNvPr id="244" name="フローチャート: 判断 243"/>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19702</xdr:rowOff>
    </xdr:from>
    <xdr:ext cx="469744" cy="259045"/>
    <xdr:sp macro="" textlink="">
      <xdr:nvSpPr>
        <xdr:cNvPr id="245"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77597</xdr:rowOff>
    </xdr:from>
    <xdr:to>
      <xdr:col>55</xdr:col>
      <xdr:colOff>50800</xdr:colOff>
      <xdr:row>64</xdr:row>
      <xdr:rowOff>7747</xdr:rowOff>
    </xdr:to>
    <xdr:sp macro="" textlink="">
      <xdr:nvSpPr>
        <xdr:cNvPr id="251" name="楕円 250"/>
        <xdr:cNvSpPr/>
      </xdr:nvSpPr>
      <xdr:spPr>
        <a:xfrm>
          <a:off x="104267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52"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79883</xdr:rowOff>
    </xdr:from>
    <xdr:to>
      <xdr:col>50</xdr:col>
      <xdr:colOff>165100</xdr:colOff>
      <xdr:row>64</xdr:row>
      <xdr:rowOff>10033</xdr:rowOff>
    </xdr:to>
    <xdr:sp macro="" textlink="">
      <xdr:nvSpPr>
        <xdr:cNvPr id="253" name="楕円 252"/>
        <xdr:cNvSpPr/>
      </xdr:nvSpPr>
      <xdr:spPr>
        <a:xfrm>
          <a:off x="95885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128397</xdr:rowOff>
    </xdr:from>
    <xdr:to>
      <xdr:col>55</xdr:col>
      <xdr:colOff>0</xdr:colOff>
      <xdr:row>63</xdr:row>
      <xdr:rowOff>130683</xdr:rowOff>
    </xdr:to>
    <xdr:cxnSp macro="">
      <xdr:nvCxnSpPr>
        <xdr:cNvPr id="254" name="直線コネクタ 253"/>
        <xdr:cNvCxnSpPr/>
      </xdr:nvCxnSpPr>
      <xdr:spPr>
        <a:xfrm flipV="1">
          <a:off x="9639300" y="109297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82169</xdr:rowOff>
    </xdr:from>
    <xdr:to>
      <xdr:col>46</xdr:col>
      <xdr:colOff>38100</xdr:colOff>
      <xdr:row>64</xdr:row>
      <xdr:rowOff>12319</xdr:rowOff>
    </xdr:to>
    <xdr:sp macro="" textlink="">
      <xdr:nvSpPr>
        <xdr:cNvPr id="255" name="楕円 254"/>
        <xdr:cNvSpPr/>
      </xdr:nvSpPr>
      <xdr:spPr>
        <a:xfrm>
          <a:off x="86995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130683</xdr:rowOff>
    </xdr:from>
    <xdr:to>
      <xdr:col>50</xdr:col>
      <xdr:colOff>114300</xdr:colOff>
      <xdr:row>63</xdr:row>
      <xdr:rowOff>132969</xdr:rowOff>
    </xdr:to>
    <xdr:cxnSp macro="">
      <xdr:nvCxnSpPr>
        <xdr:cNvPr id="256" name="直線コネクタ 255"/>
        <xdr:cNvCxnSpPr/>
      </xdr:nvCxnSpPr>
      <xdr:spPr>
        <a:xfrm flipV="1">
          <a:off x="8750300" y="10932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84074</xdr:rowOff>
    </xdr:from>
    <xdr:to>
      <xdr:col>41</xdr:col>
      <xdr:colOff>101600</xdr:colOff>
      <xdr:row>64</xdr:row>
      <xdr:rowOff>14224</xdr:rowOff>
    </xdr:to>
    <xdr:sp macro="" textlink="">
      <xdr:nvSpPr>
        <xdr:cNvPr id="257" name="楕円 256"/>
        <xdr:cNvSpPr/>
      </xdr:nvSpPr>
      <xdr:spPr>
        <a:xfrm>
          <a:off x="7810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132969</xdr:rowOff>
    </xdr:from>
    <xdr:to>
      <xdr:col>45</xdr:col>
      <xdr:colOff>177800</xdr:colOff>
      <xdr:row>63</xdr:row>
      <xdr:rowOff>134874</xdr:rowOff>
    </xdr:to>
    <xdr:cxnSp macro="">
      <xdr:nvCxnSpPr>
        <xdr:cNvPr id="258" name="直線コネクタ 257"/>
        <xdr:cNvCxnSpPr/>
      </xdr:nvCxnSpPr>
      <xdr:spPr>
        <a:xfrm flipV="1">
          <a:off x="7861300" y="109343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78740</xdr:rowOff>
    </xdr:from>
    <xdr:to>
      <xdr:col>36</xdr:col>
      <xdr:colOff>165100</xdr:colOff>
      <xdr:row>64</xdr:row>
      <xdr:rowOff>8890</xdr:rowOff>
    </xdr:to>
    <xdr:sp macro="" textlink="">
      <xdr:nvSpPr>
        <xdr:cNvPr id="259" name="楕円 258"/>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134874</xdr:rowOff>
    </xdr:to>
    <xdr:cxnSp macro="">
      <xdr:nvCxnSpPr>
        <xdr:cNvPr id="260" name="直線コネクタ 259"/>
        <xdr:cNvCxnSpPr/>
      </xdr:nvCxnSpPr>
      <xdr:spPr>
        <a:xfrm>
          <a:off x="6972300" y="109308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1160</xdr:rowOff>
    </xdr:from>
    <xdr:ext cx="469744" cy="259045"/>
    <xdr:sp macro="" textlink="">
      <xdr:nvSpPr>
        <xdr:cNvPr id="261" name="n_1mainValue【体育館・プール】&#10;一人当たり面積"/>
        <xdr:cNvSpPr txBox="1"/>
      </xdr:nvSpPr>
      <xdr:spPr>
        <a:xfrm>
          <a:off x="9391727" y="1097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3446</xdr:rowOff>
    </xdr:from>
    <xdr:ext cx="469744" cy="259045"/>
    <xdr:sp macro="" textlink="">
      <xdr:nvSpPr>
        <xdr:cNvPr id="262" name="n_2mainValue【体育館・プール】&#10;一人当たり面積"/>
        <xdr:cNvSpPr txBox="1"/>
      </xdr:nvSpPr>
      <xdr:spPr>
        <a:xfrm>
          <a:off x="8515427" y="109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5351</xdr:rowOff>
    </xdr:from>
    <xdr:ext cx="469744" cy="259045"/>
    <xdr:sp macro="" textlink="">
      <xdr:nvSpPr>
        <xdr:cNvPr id="263" name="n_3mainValue【体育館・プール】&#10;一人当たり面積"/>
        <xdr:cNvSpPr txBox="1"/>
      </xdr:nvSpPr>
      <xdr:spPr>
        <a:xfrm>
          <a:off x="7626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64" name="n_4mainValue【体育館・プール】&#10;一人当たり面積"/>
        <xdr:cNvSpPr txBox="1"/>
      </xdr:nvSpPr>
      <xdr:spPr>
        <a:xfrm>
          <a:off x="6737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298"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106499</xdr:rowOff>
    </xdr:from>
    <xdr:to>
      <xdr:col>15</xdr:col>
      <xdr:colOff>101600</xdr:colOff>
      <xdr:row>83</xdr:row>
      <xdr:rowOff>36649</xdr:rowOff>
    </xdr:to>
    <xdr:sp macro="" textlink="">
      <xdr:nvSpPr>
        <xdr:cNvPr id="299" name="フローチャート: 判断 298"/>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53176</xdr:rowOff>
    </xdr:from>
    <xdr:ext cx="405111" cy="259045"/>
    <xdr:sp macro="" textlink="">
      <xdr:nvSpPr>
        <xdr:cNvPr id="300"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82006</xdr:rowOff>
    </xdr:from>
    <xdr:to>
      <xdr:col>10</xdr:col>
      <xdr:colOff>165100</xdr:colOff>
      <xdr:row>83</xdr:row>
      <xdr:rowOff>12156</xdr:rowOff>
    </xdr:to>
    <xdr:sp macro="" textlink="">
      <xdr:nvSpPr>
        <xdr:cNvPr id="301" name="フローチャート: 判断 300"/>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28683</xdr:rowOff>
    </xdr:from>
    <xdr:ext cx="405111" cy="259045"/>
    <xdr:sp macro="" textlink="">
      <xdr:nvSpPr>
        <xdr:cNvPr id="302"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60779</xdr:rowOff>
    </xdr:from>
    <xdr:to>
      <xdr:col>6</xdr:col>
      <xdr:colOff>38100</xdr:colOff>
      <xdr:row>82</xdr:row>
      <xdr:rowOff>162379</xdr:rowOff>
    </xdr:to>
    <xdr:sp macro="" textlink="">
      <xdr:nvSpPr>
        <xdr:cNvPr id="303" name="フローチャート: 判断 302"/>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7456</xdr:rowOff>
    </xdr:from>
    <xdr:ext cx="405111" cy="259045"/>
    <xdr:sp macro="" textlink="">
      <xdr:nvSpPr>
        <xdr:cNvPr id="304"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10" name="楕円 309"/>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311" name="【福祉施設】&#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12" name="楕円 311"/>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162198</xdr:rowOff>
    </xdr:to>
    <xdr:cxnSp macro="">
      <xdr:nvCxnSpPr>
        <xdr:cNvPr id="313" name="直線コネクタ 312"/>
        <xdr:cNvCxnSpPr/>
      </xdr:nvCxnSpPr>
      <xdr:spPr>
        <a:xfrm>
          <a:off x="3797300" y="143631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42818</xdr:rowOff>
    </xdr:from>
    <xdr:to>
      <xdr:col>15</xdr:col>
      <xdr:colOff>101600</xdr:colOff>
      <xdr:row>83</xdr:row>
      <xdr:rowOff>144418</xdr:rowOff>
    </xdr:to>
    <xdr:sp macro="" textlink="">
      <xdr:nvSpPr>
        <xdr:cNvPr id="314" name="楕円 313"/>
        <xdr:cNvSpPr/>
      </xdr:nvSpPr>
      <xdr:spPr>
        <a:xfrm>
          <a:off x="2857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93618</xdr:rowOff>
    </xdr:from>
    <xdr:to>
      <xdr:col>19</xdr:col>
      <xdr:colOff>177800</xdr:colOff>
      <xdr:row>83</xdr:row>
      <xdr:rowOff>132806</xdr:rowOff>
    </xdr:to>
    <xdr:cxnSp macro="">
      <xdr:nvCxnSpPr>
        <xdr:cNvPr id="315" name="直線コネクタ 314"/>
        <xdr:cNvCxnSpPr/>
      </xdr:nvCxnSpPr>
      <xdr:spPr>
        <a:xfrm>
          <a:off x="2908300" y="143239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316" name="楕円 315"/>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93618</xdr:rowOff>
    </xdr:to>
    <xdr:cxnSp macro="">
      <xdr:nvCxnSpPr>
        <xdr:cNvPr id="317" name="直線コネクタ 316"/>
        <xdr:cNvCxnSpPr/>
      </xdr:nvCxnSpPr>
      <xdr:spPr>
        <a:xfrm>
          <a:off x="2019300" y="142962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18" name="楕円 317"/>
        <xdr:cNvSpPr/>
      </xdr:nvSpPr>
      <xdr:spPr>
        <a:xfrm>
          <a:off x="107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65858</xdr:rowOff>
    </xdr:to>
    <xdr:cxnSp macro="">
      <xdr:nvCxnSpPr>
        <xdr:cNvPr id="319" name="直線コネクタ 318"/>
        <xdr:cNvCxnSpPr/>
      </xdr:nvCxnSpPr>
      <xdr:spPr>
        <a:xfrm>
          <a:off x="1130300" y="142308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20" name="n_1mainValue【福祉施設】&#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135545</xdr:rowOff>
    </xdr:from>
    <xdr:ext cx="405111" cy="259045"/>
    <xdr:sp macro="" textlink="">
      <xdr:nvSpPr>
        <xdr:cNvPr id="321" name="n_2mainValue【福祉施設】&#10;有形固定資産減価償却率"/>
        <xdr:cNvSpPr txBox="1"/>
      </xdr:nvSpPr>
      <xdr:spPr>
        <a:xfrm>
          <a:off x="2705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107785</xdr:rowOff>
    </xdr:from>
    <xdr:ext cx="405111" cy="259045"/>
    <xdr:sp macro="" textlink="">
      <xdr:nvSpPr>
        <xdr:cNvPr id="322" name="n_3mainValue【福祉施設】&#10;有形固定資産減価償却率"/>
        <xdr:cNvSpPr txBox="1"/>
      </xdr:nvSpPr>
      <xdr:spPr>
        <a:xfrm>
          <a:off x="1816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42471</xdr:rowOff>
    </xdr:from>
    <xdr:ext cx="405111" cy="259045"/>
    <xdr:sp macro="" textlink="">
      <xdr:nvSpPr>
        <xdr:cNvPr id="323" name="n_4mainValue【福祉施設】&#10;有形固定資産減価償却率"/>
        <xdr:cNvSpPr txBox="1"/>
      </xdr:nvSpPr>
      <xdr:spPr>
        <a:xfrm>
          <a:off x="927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77740</xdr:rowOff>
    </xdr:from>
    <xdr:ext cx="469744" cy="259045"/>
    <xdr:sp macro="" textlink="">
      <xdr:nvSpPr>
        <xdr:cNvPr id="353"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165608</xdr:rowOff>
    </xdr:from>
    <xdr:to>
      <xdr:col>46</xdr:col>
      <xdr:colOff>38100</xdr:colOff>
      <xdr:row>84</xdr:row>
      <xdr:rowOff>95758</xdr:rowOff>
    </xdr:to>
    <xdr:sp macro="" textlink="">
      <xdr:nvSpPr>
        <xdr:cNvPr id="354" name="フローチャート: 判断 353"/>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86885</xdr:rowOff>
    </xdr:from>
    <xdr:ext cx="469744" cy="259045"/>
    <xdr:sp macro="" textlink="">
      <xdr:nvSpPr>
        <xdr:cNvPr id="355"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163322</xdr:rowOff>
    </xdr:from>
    <xdr:to>
      <xdr:col>41</xdr:col>
      <xdr:colOff>101600</xdr:colOff>
      <xdr:row>84</xdr:row>
      <xdr:rowOff>93472</xdr:rowOff>
    </xdr:to>
    <xdr:sp macro="" textlink="">
      <xdr:nvSpPr>
        <xdr:cNvPr id="356" name="フローチャート: 判断 355"/>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84599</xdr:rowOff>
    </xdr:from>
    <xdr:ext cx="469744" cy="259045"/>
    <xdr:sp macro="" textlink="">
      <xdr:nvSpPr>
        <xdr:cNvPr id="357"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170180</xdr:rowOff>
    </xdr:from>
    <xdr:to>
      <xdr:col>36</xdr:col>
      <xdr:colOff>165100</xdr:colOff>
      <xdr:row>84</xdr:row>
      <xdr:rowOff>100330</xdr:rowOff>
    </xdr:to>
    <xdr:sp macro="" textlink="">
      <xdr:nvSpPr>
        <xdr:cNvPr id="358" name="フローチャート: 判断 357"/>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91457</xdr:rowOff>
    </xdr:from>
    <xdr:ext cx="469744" cy="259045"/>
    <xdr:sp macro="" textlink="">
      <xdr:nvSpPr>
        <xdr:cNvPr id="359"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65" name="楕円 364"/>
        <xdr:cNvSpPr/>
      </xdr:nvSpPr>
      <xdr:spPr>
        <a:xfrm>
          <a:off x="10426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23892</xdr:rowOff>
    </xdr:from>
    <xdr:ext cx="469744" cy="259045"/>
    <xdr:sp macro="" textlink="">
      <xdr:nvSpPr>
        <xdr:cNvPr id="366" name="【福祉施設】&#10;一人当たり面積該当値テキスト"/>
        <xdr:cNvSpPr txBox="1"/>
      </xdr:nvSpPr>
      <xdr:spPr>
        <a:xfrm>
          <a:off x="10515600" y="140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10161</xdr:rowOff>
    </xdr:from>
    <xdr:to>
      <xdr:col>50</xdr:col>
      <xdr:colOff>165100</xdr:colOff>
      <xdr:row>83</xdr:row>
      <xdr:rowOff>111761</xdr:rowOff>
    </xdr:to>
    <xdr:sp macro="" textlink="">
      <xdr:nvSpPr>
        <xdr:cNvPr id="367" name="楕円 366"/>
        <xdr:cNvSpPr/>
      </xdr:nvSpPr>
      <xdr:spPr>
        <a:xfrm>
          <a:off x="958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51815</xdr:rowOff>
    </xdr:from>
    <xdr:to>
      <xdr:col>55</xdr:col>
      <xdr:colOff>0</xdr:colOff>
      <xdr:row>83</xdr:row>
      <xdr:rowOff>60961</xdr:rowOff>
    </xdr:to>
    <xdr:cxnSp macro="">
      <xdr:nvCxnSpPr>
        <xdr:cNvPr id="368" name="直線コネクタ 367"/>
        <xdr:cNvCxnSpPr/>
      </xdr:nvCxnSpPr>
      <xdr:spPr>
        <a:xfrm flipV="1">
          <a:off x="9639300" y="142821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69" name="楕円 368"/>
        <xdr:cNvSpPr/>
      </xdr:nvSpPr>
      <xdr:spPr>
        <a:xfrm>
          <a:off x="8699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60961</xdr:rowOff>
    </xdr:from>
    <xdr:to>
      <xdr:col>50</xdr:col>
      <xdr:colOff>114300</xdr:colOff>
      <xdr:row>83</xdr:row>
      <xdr:rowOff>70104</xdr:rowOff>
    </xdr:to>
    <xdr:cxnSp macro="">
      <xdr:nvCxnSpPr>
        <xdr:cNvPr id="370" name="直線コネクタ 369"/>
        <xdr:cNvCxnSpPr/>
      </xdr:nvCxnSpPr>
      <xdr:spPr>
        <a:xfrm flipV="1">
          <a:off x="8750300" y="1429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xdr:rowOff>
    </xdr:from>
    <xdr:to>
      <xdr:col>41</xdr:col>
      <xdr:colOff>101600</xdr:colOff>
      <xdr:row>83</xdr:row>
      <xdr:rowOff>116332</xdr:rowOff>
    </xdr:to>
    <xdr:sp macro="" textlink="">
      <xdr:nvSpPr>
        <xdr:cNvPr id="371" name="楕円 370"/>
        <xdr:cNvSpPr/>
      </xdr:nvSpPr>
      <xdr:spPr>
        <a:xfrm>
          <a:off x="7810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65532</xdr:rowOff>
    </xdr:from>
    <xdr:to>
      <xdr:col>45</xdr:col>
      <xdr:colOff>177800</xdr:colOff>
      <xdr:row>83</xdr:row>
      <xdr:rowOff>70104</xdr:rowOff>
    </xdr:to>
    <xdr:cxnSp macro="">
      <xdr:nvCxnSpPr>
        <xdr:cNvPr id="372" name="直線コネクタ 371"/>
        <xdr:cNvCxnSpPr/>
      </xdr:nvCxnSpPr>
      <xdr:spPr>
        <a:xfrm>
          <a:off x="7861300" y="142958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115315</xdr:rowOff>
    </xdr:from>
    <xdr:to>
      <xdr:col>36</xdr:col>
      <xdr:colOff>165100</xdr:colOff>
      <xdr:row>84</xdr:row>
      <xdr:rowOff>45465</xdr:rowOff>
    </xdr:to>
    <xdr:sp macro="" textlink="">
      <xdr:nvSpPr>
        <xdr:cNvPr id="373" name="楕円 372"/>
        <xdr:cNvSpPr/>
      </xdr:nvSpPr>
      <xdr:spPr>
        <a:xfrm>
          <a:off x="6921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65532</xdr:rowOff>
    </xdr:from>
    <xdr:to>
      <xdr:col>41</xdr:col>
      <xdr:colOff>50800</xdr:colOff>
      <xdr:row>83</xdr:row>
      <xdr:rowOff>166115</xdr:rowOff>
    </xdr:to>
    <xdr:cxnSp macro="">
      <xdr:nvCxnSpPr>
        <xdr:cNvPr id="374" name="直線コネクタ 373"/>
        <xdr:cNvCxnSpPr/>
      </xdr:nvCxnSpPr>
      <xdr:spPr>
        <a:xfrm flipV="1">
          <a:off x="6972300" y="1429588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128288</xdr:rowOff>
    </xdr:from>
    <xdr:ext cx="469744" cy="259045"/>
    <xdr:sp macro="" textlink="">
      <xdr:nvSpPr>
        <xdr:cNvPr id="375" name="n_1mainValue【福祉施設】&#10;一人当たり面積"/>
        <xdr:cNvSpPr txBox="1"/>
      </xdr:nvSpPr>
      <xdr:spPr>
        <a:xfrm>
          <a:off x="93917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76" name="n_2mainValue【福祉施設】&#10;一人当たり面積"/>
        <xdr:cNvSpPr txBox="1"/>
      </xdr:nvSpPr>
      <xdr:spPr>
        <a:xfrm>
          <a:off x="8515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77" name="n_3mainValue【福祉施設】&#10;一人当たり面積"/>
        <xdr:cNvSpPr txBox="1"/>
      </xdr:nvSpPr>
      <xdr:spPr>
        <a:xfrm>
          <a:off x="7626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61992</xdr:rowOff>
    </xdr:from>
    <xdr:ext cx="469744" cy="259045"/>
    <xdr:sp macro="" textlink="">
      <xdr:nvSpPr>
        <xdr:cNvPr id="378" name="n_4mainValue【福祉施設】&#10;一人当たり面積"/>
        <xdr:cNvSpPr txBox="1"/>
      </xdr:nvSpPr>
      <xdr:spPr>
        <a:xfrm>
          <a:off x="6737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140988</xdr:rowOff>
    </xdr:from>
    <xdr:ext cx="405111" cy="259045"/>
    <xdr:sp macro="" textlink="">
      <xdr:nvSpPr>
        <xdr:cNvPr id="41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33564</xdr:rowOff>
    </xdr:from>
    <xdr:to>
      <xdr:col>15</xdr:col>
      <xdr:colOff>101600</xdr:colOff>
      <xdr:row>104</xdr:row>
      <xdr:rowOff>135164</xdr:rowOff>
    </xdr:to>
    <xdr:sp macro="" textlink="">
      <xdr:nvSpPr>
        <xdr:cNvPr id="413" name="フローチャート: 判断 412"/>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126291</xdr:rowOff>
    </xdr:from>
    <xdr:ext cx="405111" cy="259045"/>
    <xdr:sp macro="" textlink="">
      <xdr:nvSpPr>
        <xdr:cNvPr id="414"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103432</xdr:rowOff>
    </xdr:from>
    <xdr:ext cx="405111" cy="259045"/>
    <xdr:sp macro="" textlink="">
      <xdr:nvSpPr>
        <xdr:cNvPr id="416"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5806</xdr:rowOff>
    </xdr:from>
    <xdr:to>
      <xdr:col>6</xdr:col>
      <xdr:colOff>38100</xdr:colOff>
      <xdr:row>104</xdr:row>
      <xdr:rowOff>107406</xdr:rowOff>
    </xdr:to>
    <xdr:sp macro="" textlink="">
      <xdr:nvSpPr>
        <xdr:cNvPr id="417" name="フローチャート: 判断 416"/>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98533</xdr:rowOff>
    </xdr:from>
    <xdr:ext cx="405111" cy="259045"/>
    <xdr:sp macro="" textlink="">
      <xdr:nvSpPr>
        <xdr:cNvPr id="418"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149498</xdr:rowOff>
    </xdr:from>
    <xdr:to>
      <xdr:col>24</xdr:col>
      <xdr:colOff>114300</xdr:colOff>
      <xdr:row>104</xdr:row>
      <xdr:rowOff>79648</xdr:rowOff>
    </xdr:to>
    <xdr:sp macro="" textlink="">
      <xdr:nvSpPr>
        <xdr:cNvPr id="424" name="楕円 423"/>
        <xdr:cNvSpPr/>
      </xdr:nvSpPr>
      <xdr:spPr>
        <a:xfrm>
          <a:off x="4584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925</xdr:rowOff>
    </xdr:from>
    <xdr:ext cx="405111" cy="259045"/>
    <xdr:sp macro="" textlink="">
      <xdr:nvSpPr>
        <xdr:cNvPr id="425" name="【市民会館】&#10;有形固定資産減価償却率該当値テキスト"/>
        <xdr:cNvSpPr txBox="1"/>
      </xdr:nvSpPr>
      <xdr:spPr>
        <a:xfrm>
          <a:off x="4673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426" name="楕円 425"/>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28848</xdr:rowOff>
    </xdr:to>
    <xdr:cxnSp macro="">
      <xdr:nvCxnSpPr>
        <xdr:cNvPr id="427" name="直線コネクタ 426"/>
        <xdr:cNvCxnSpPr/>
      </xdr:nvCxnSpPr>
      <xdr:spPr>
        <a:xfrm>
          <a:off x="3797300" y="1782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428" name="楕円 427"/>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103</xdr:row>
      <xdr:rowOff>167639</xdr:rowOff>
    </xdr:to>
    <xdr:cxnSp macro="">
      <xdr:nvCxnSpPr>
        <xdr:cNvPr id="429" name="直線コネクタ 428"/>
        <xdr:cNvCxnSpPr/>
      </xdr:nvCxnSpPr>
      <xdr:spPr>
        <a:xfrm>
          <a:off x="2908300" y="178008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62956</xdr:rowOff>
    </xdr:from>
    <xdr:to>
      <xdr:col>10</xdr:col>
      <xdr:colOff>165100</xdr:colOff>
      <xdr:row>103</xdr:row>
      <xdr:rowOff>164556</xdr:rowOff>
    </xdr:to>
    <xdr:sp macro="" textlink="">
      <xdr:nvSpPr>
        <xdr:cNvPr id="430" name="楕円 429"/>
        <xdr:cNvSpPr/>
      </xdr:nvSpPr>
      <xdr:spPr>
        <a:xfrm>
          <a:off x="1968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141514</xdr:rowOff>
    </xdr:to>
    <xdr:cxnSp macro="">
      <xdr:nvCxnSpPr>
        <xdr:cNvPr id="431" name="直線コネクタ 430"/>
        <xdr:cNvCxnSpPr/>
      </xdr:nvCxnSpPr>
      <xdr:spPr>
        <a:xfrm>
          <a:off x="2019300" y="177731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61323</xdr:rowOff>
    </xdr:from>
    <xdr:to>
      <xdr:col>6</xdr:col>
      <xdr:colOff>38100</xdr:colOff>
      <xdr:row>103</xdr:row>
      <xdr:rowOff>162923</xdr:rowOff>
    </xdr:to>
    <xdr:sp macro="" textlink="">
      <xdr:nvSpPr>
        <xdr:cNvPr id="432" name="楕円 431"/>
        <xdr:cNvSpPr/>
      </xdr:nvSpPr>
      <xdr:spPr>
        <a:xfrm>
          <a:off x="1079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112123</xdr:rowOff>
    </xdr:from>
    <xdr:to>
      <xdr:col>10</xdr:col>
      <xdr:colOff>114300</xdr:colOff>
      <xdr:row>103</xdr:row>
      <xdr:rowOff>113756</xdr:rowOff>
    </xdr:to>
    <xdr:cxnSp macro="">
      <xdr:nvCxnSpPr>
        <xdr:cNvPr id="433" name="直線コネクタ 432"/>
        <xdr:cNvCxnSpPr/>
      </xdr:nvCxnSpPr>
      <xdr:spPr>
        <a:xfrm>
          <a:off x="1130300" y="177714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434"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435" name="n_2mainValue【市民会館】&#10;有形固定資産減価償却率"/>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9633</xdr:rowOff>
    </xdr:from>
    <xdr:ext cx="405111" cy="259045"/>
    <xdr:sp macro="" textlink="">
      <xdr:nvSpPr>
        <xdr:cNvPr id="436" name="n_3mainValue【市民会館】&#10;有形固定資産減価償却率"/>
        <xdr:cNvSpPr txBox="1"/>
      </xdr:nvSpPr>
      <xdr:spPr>
        <a:xfrm>
          <a:off x="1816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8000</xdr:rowOff>
    </xdr:from>
    <xdr:ext cx="405111" cy="259045"/>
    <xdr:sp macro="" textlink="">
      <xdr:nvSpPr>
        <xdr:cNvPr id="437" name="n_4mainValue【市民会館】&#10;有形固定資産減価償却率"/>
        <xdr:cNvSpPr txBox="1"/>
      </xdr:nvSpPr>
      <xdr:spPr>
        <a:xfrm>
          <a:off x="927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9541</xdr:rowOff>
    </xdr:from>
    <xdr:ext cx="469744" cy="259045"/>
    <xdr:sp macro="" textlink="">
      <xdr:nvSpPr>
        <xdr:cNvPr id="469"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101600</xdr:rowOff>
    </xdr:from>
    <xdr:to>
      <xdr:col>46</xdr:col>
      <xdr:colOff>38100</xdr:colOff>
      <xdr:row>107</xdr:row>
      <xdr:rowOff>31750</xdr:rowOff>
    </xdr:to>
    <xdr:sp macro="" textlink="">
      <xdr:nvSpPr>
        <xdr:cNvPr id="470" name="フローチャート: 判断 469"/>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22877</xdr:rowOff>
    </xdr:from>
    <xdr:ext cx="469744" cy="259045"/>
    <xdr:sp macro="" textlink="">
      <xdr:nvSpPr>
        <xdr:cNvPr id="471"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111125</xdr:rowOff>
    </xdr:from>
    <xdr:to>
      <xdr:col>41</xdr:col>
      <xdr:colOff>101600</xdr:colOff>
      <xdr:row>107</xdr:row>
      <xdr:rowOff>41275</xdr:rowOff>
    </xdr:to>
    <xdr:sp macro="" textlink="">
      <xdr:nvSpPr>
        <xdr:cNvPr id="472" name="フローチャート: 判断 471"/>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32402</xdr:rowOff>
    </xdr:from>
    <xdr:ext cx="469744" cy="259045"/>
    <xdr:sp macro="" textlink="">
      <xdr:nvSpPr>
        <xdr:cNvPr id="473"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103505</xdr:rowOff>
    </xdr:from>
    <xdr:to>
      <xdr:col>36</xdr:col>
      <xdr:colOff>165100</xdr:colOff>
      <xdr:row>107</xdr:row>
      <xdr:rowOff>33655</xdr:rowOff>
    </xdr:to>
    <xdr:sp macro="" textlink="">
      <xdr:nvSpPr>
        <xdr:cNvPr id="474" name="フローチャート: 判断 473"/>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24782</xdr:rowOff>
    </xdr:from>
    <xdr:ext cx="469744" cy="259045"/>
    <xdr:sp macro="" textlink="">
      <xdr:nvSpPr>
        <xdr:cNvPr id="475"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81" name="楕円 480"/>
        <xdr:cNvSpPr/>
      </xdr:nvSpPr>
      <xdr:spPr>
        <a:xfrm>
          <a:off x="10426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97807</xdr:rowOff>
    </xdr:from>
    <xdr:ext cx="469744" cy="259045"/>
    <xdr:sp macro="" textlink="">
      <xdr:nvSpPr>
        <xdr:cNvPr id="482" name="【市民会館】&#10;一人当たり面積該当値テキスト"/>
        <xdr:cNvSpPr txBox="1"/>
      </xdr:nvSpPr>
      <xdr:spPr>
        <a:xfrm>
          <a:off x="10515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84455</xdr:rowOff>
    </xdr:from>
    <xdr:to>
      <xdr:col>50</xdr:col>
      <xdr:colOff>165100</xdr:colOff>
      <xdr:row>106</xdr:row>
      <xdr:rowOff>14605</xdr:rowOff>
    </xdr:to>
    <xdr:sp macro="" textlink="">
      <xdr:nvSpPr>
        <xdr:cNvPr id="483" name="楕円 482"/>
        <xdr:cNvSpPr/>
      </xdr:nvSpPr>
      <xdr:spPr>
        <a:xfrm>
          <a:off x="958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135255</xdr:rowOff>
    </xdr:to>
    <xdr:cxnSp macro="">
      <xdr:nvCxnSpPr>
        <xdr:cNvPr id="484" name="直線コネクタ 483"/>
        <xdr:cNvCxnSpPr/>
      </xdr:nvCxnSpPr>
      <xdr:spPr>
        <a:xfrm flipV="1">
          <a:off x="9639300" y="181279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485" name="楕円 484"/>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135255</xdr:rowOff>
    </xdr:from>
    <xdr:to>
      <xdr:col>50</xdr:col>
      <xdr:colOff>114300</xdr:colOff>
      <xdr:row>105</xdr:row>
      <xdr:rowOff>144780</xdr:rowOff>
    </xdr:to>
    <xdr:cxnSp macro="">
      <xdr:nvCxnSpPr>
        <xdr:cNvPr id="486" name="直線コネクタ 485"/>
        <xdr:cNvCxnSpPr/>
      </xdr:nvCxnSpPr>
      <xdr:spPr>
        <a:xfrm flipV="1">
          <a:off x="8750300" y="18137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103505</xdr:rowOff>
    </xdr:from>
    <xdr:to>
      <xdr:col>41</xdr:col>
      <xdr:colOff>101600</xdr:colOff>
      <xdr:row>106</xdr:row>
      <xdr:rowOff>33655</xdr:rowOff>
    </xdr:to>
    <xdr:sp macro="" textlink="">
      <xdr:nvSpPr>
        <xdr:cNvPr id="487" name="楕円 486"/>
        <xdr:cNvSpPr/>
      </xdr:nvSpPr>
      <xdr:spPr>
        <a:xfrm>
          <a:off x="781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144780</xdr:rowOff>
    </xdr:from>
    <xdr:to>
      <xdr:col>45</xdr:col>
      <xdr:colOff>177800</xdr:colOff>
      <xdr:row>105</xdr:row>
      <xdr:rowOff>154305</xdr:rowOff>
    </xdr:to>
    <xdr:cxnSp macro="">
      <xdr:nvCxnSpPr>
        <xdr:cNvPr id="488" name="直線コネクタ 487"/>
        <xdr:cNvCxnSpPr/>
      </xdr:nvCxnSpPr>
      <xdr:spPr>
        <a:xfrm flipV="1">
          <a:off x="7861300" y="18147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40639</xdr:rowOff>
    </xdr:from>
    <xdr:to>
      <xdr:col>36</xdr:col>
      <xdr:colOff>165100</xdr:colOff>
      <xdr:row>105</xdr:row>
      <xdr:rowOff>142239</xdr:rowOff>
    </xdr:to>
    <xdr:sp macro="" textlink="">
      <xdr:nvSpPr>
        <xdr:cNvPr id="489" name="楕円 488"/>
        <xdr:cNvSpPr/>
      </xdr:nvSpPr>
      <xdr:spPr>
        <a:xfrm>
          <a:off x="692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154305</xdr:rowOff>
    </xdr:to>
    <xdr:cxnSp macro="">
      <xdr:nvCxnSpPr>
        <xdr:cNvPr id="490" name="直線コネクタ 489"/>
        <xdr:cNvCxnSpPr/>
      </xdr:nvCxnSpPr>
      <xdr:spPr>
        <a:xfrm>
          <a:off x="6972300" y="180936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31132</xdr:rowOff>
    </xdr:from>
    <xdr:ext cx="469744" cy="259045"/>
    <xdr:sp macro="" textlink="">
      <xdr:nvSpPr>
        <xdr:cNvPr id="491" name="n_1mainValue【市民会館】&#10;一人当たり面積"/>
        <xdr:cNvSpPr txBox="1"/>
      </xdr:nvSpPr>
      <xdr:spPr>
        <a:xfrm>
          <a:off x="93917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92" name="n_2main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50182</xdr:rowOff>
    </xdr:from>
    <xdr:ext cx="469744" cy="259045"/>
    <xdr:sp macro="" textlink="">
      <xdr:nvSpPr>
        <xdr:cNvPr id="493" name="n_3mainValue【市民会館】&#10;一人当たり面積"/>
        <xdr:cNvSpPr txBox="1"/>
      </xdr:nvSpPr>
      <xdr:spPr>
        <a:xfrm>
          <a:off x="76264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158766</xdr:rowOff>
    </xdr:from>
    <xdr:ext cx="469744" cy="259045"/>
    <xdr:sp macro="" textlink="">
      <xdr:nvSpPr>
        <xdr:cNvPr id="494" name="n_4mainValue【市民会館】&#10;一人当たり面積"/>
        <xdr:cNvSpPr txBox="1"/>
      </xdr:nvSpPr>
      <xdr:spPr>
        <a:xfrm>
          <a:off x="6737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142620</xdr:rowOff>
    </xdr:from>
    <xdr:ext cx="405111" cy="259045"/>
    <xdr:sp macro="" textlink="">
      <xdr:nvSpPr>
        <xdr:cNvPr id="528"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macro="" textlink="">
      <xdr:nvSpPr>
        <xdr:cNvPr id="529" name="フローチャート: 判断 528"/>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140987</xdr:rowOff>
    </xdr:from>
    <xdr:ext cx="405111" cy="259045"/>
    <xdr:sp macro="" textlink="">
      <xdr:nvSpPr>
        <xdr:cNvPr id="530"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127924</xdr:rowOff>
    </xdr:from>
    <xdr:ext cx="405111" cy="259045"/>
    <xdr:sp macro="" textlink="">
      <xdr:nvSpPr>
        <xdr:cNvPr id="532"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139700</xdr:rowOff>
    </xdr:from>
    <xdr:to>
      <xdr:col>67</xdr:col>
      <xdr:colOff>101600</xdr:colOff>
      <xdr:row>35</xdr:row>
      <xdr:rowOff>69850</xdr:rowOff>
    </xdr:to>
    <xdr:sp macro="" textlink="">
      <xdr:nvSpPr>
        <xdr:cNvPr id="533" name="フローチャート: 判断 532"/>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33</xdr:row>
      <xdr:rowOff>86377</xdr:rowOff>
    </xdr:from>
    <xdr:ext cx="405111" cy="259045"/>
    <xdr:sp macro="" textlink="">
      <xdr:nvSpPr>
        <xdr:cNvPr id="534"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540" name="楕円 539"/>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541" name="【一般廃棄物処理施設】&#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542" name="楕円 541"/>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94161</xdr:rowOff>
    </xdr:to>
    <xdr:cxnSp macro="">
      <xdr:nvCxnSpPr>
        <xdr:cNvPr id="543" name="直線コネクタ 542"/>
        <xdr:cNvCxnSpPr/>
      </xdr:nvCxnSpPr>
      <xdr:spPr>
        <a:xfrm>
          <a:off x="15481300" y="622227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165826</xdr:rowOff>
    </xdr:from>
    <xdr:to>
      <xdr:col>76</xdr:col>
      <xdr:colOff>165100</xdr:colOff>
      <xdr:row>36</xdr:row>
      <xdr:rowOff>95976</xdr:rowOff>
    </xdr:to>
    <xdr:sp macro="" textlink="">
      <xdr:nvSpPr>
        <xdr:cNvPr id="544" name="楕円 543"/>
        <xdr:cNvSpPr/>
      </xdr:nvSpPr>
      <xdr:spPr>
        <a:xfrm>
          <a:off x="14541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50074</xdr:rowOff>
    </xdr:to>
    <xdr:cxnSp macro="">
      <xdr:nvCxnSpPr>
        <xdr:cNvPr id="545" name="直線コネクタ 544"/>
        <xdr:cNvCxnSpPr/>
      </xdr:nvCxnSpPr>
      <xdr:spPr>
        <a:xfrm>
          <a:off x="14592300" y="62173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546" name="楕円 545"/>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141514</xdr:rowOff>
    </xdr:to>
    <xdr:cxnSp macro="">
      <xdr:nvCxnSpPr>
        <xdr:cNvPr id="547" name="直線コネクタ 546"/>
        <xdr:cNvCxnSpPr/>
      </xdr:nvCxnSpPr>
      <xdr:spPr>
        <a:xfrm flipV="1">
          <a:off x="13703300" y="621737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128270</xdr:rowOff>
    </xdr:from>
    <xdr:to>
      <xdr:col>67</xdr:col>
      <xdr:colOff>101600</xdr:colOff>
      <xdr:row>37</xdr:row>
      <xdr:rowOff>58420</xdr:rowOff>
    </xdr:to>
    <xdr:sp macro="" textlink="">
      <xdr:nvSpPr>
        <xdr:cNvPr id="548" name="楕円 547"/>
        <xdr:cNvSpPr/>
      </xdr:nvSpPr>
      <xdr:spPr>
        <a:xfrm>
          <a:off x="1276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141514</xdr:rowOff>
    </xdr:from>
    <xdr:to>
      <xdr:col>71</xdr:col>
      <xdr:colOff>177800</xdr:colOff>
      <xdr:row>37</xdr:row>
      <xdr:rowOff>7620</xdr:rowOff>
    </xdr:to>
    <xdr:cxnSp macro="">
      <xdr:nvCxnSpPr>
        <xdr:cNvPr id="549" name="直線コネクタ 548"/>
        <xdr:cNvCxnSpPr/>
      </xdr:nvCxnSpPr>
      <xdr:spPr>
        <a:xfrm flipV="1">
          <a:off x="12814300" y="631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117401</xdr:rowOff>
    </xdr:from>
    <xdr:ext cx="405111" cy="259045"/>
    <xdr:sp macro="" textlink="">
      <xdr:nvSpPr>
        <xdr:cNvPr id="550" name="n_1mainValue【一般廃棄物処理施設】&#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112503</xdr:rowOff>
    </xdr:from>
    <xdr:ext cx="405111" cy="259045"/>
    <xdr:sp macro="" textlink="">
      <xdr:nvSpPr>
        <xdr:cNvPr id="551" name="n_2mainValue【一般廃棄物処理施設】&#10;有形固定資産減価償却率"/>
        <xdr:cNvSpPr txBox="1"/>
      </xdr:nvSpPr>
      <xdr:spPr>
        <a:xfrm>
          <a:off x="14389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552" name="n_3mainValue【一般廃棄物処理施設】&#10;有形固定資産減価償却率"/>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53" name="n_4main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168794</xdr:rowOff>
    </xdr:from>
    <xdr:ext cx="599010" cy="259045"/>
    <xdr:sp macro="" textlink="">
      <xdr:nvSpPr>
        <xdr:cNvPr id="583"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88498</xdr:rowOff>
    </xdr:from>
    <xdr:to>
      <xdr:col>107</xdr:col>
      <xdr:colOff>101600</xdr:colOff>
      <xdr:row>39</xdr:row>
      <xdr:rowOff>18648</xdr:rowOff>
    </xdr:to>
    <xdr:sp macro="" textlink="">
      <xdr:nvSpPr>
        <xdr:cNvPr id="584" name="フローチャート: 判断 583"/>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9775</xdr:rowOff>
    </xdr:from>
    <xdr:ext cx="599010" cy="259045"/>
    <xdr:sp macro="" textlink="">
      <xdr:nvSpPr>
        <xdr:cNvPr id="585"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105538</xdr:rowOff>
    </xdr:from>
    <xdr:to>
      <xdr:col>102</xdr:col>
      <xdr:colOff>165100</xdr:colOff>
      <xdr:row>39</xdr:row>
      <xdr:rowOff>35688</xdr:rowOff>
    </xdr:to>
    <xdr:sp macro="" textlink="">
      <xdr:nvSpPr>
        <xdr:cNvPr id="586" name="フローチャート: 判断 585"/>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52215</xdr:rowOff>
    </xdr:from>
    <xdr:ext cx="599010" cy="259045"/>
    <xdr:sp macro="" textlink="">
      <xdr:nvSpPr>
        <xdr:cNvPr id="587"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156941</xdr:rowOff>
    </xdr:from>
    <xdr:to>
      <xdr:col>98</xdr:col>
      <xdr:colOff>38100</xdr:colOff>
      <xdr:row>34</xdr:row>
      <xdr:rowOff>87091</xdr:rowOff>
    </xdr:to>
    <xdr:sp macro="" textlink="">
      <xdr:nvSpPr>
        <xdr:cNvPr id="588" name="フローチャート: 判断 587"/>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32</xdr:row>
      <xdr:rowOff>103618</xdr:rowOff>
    </xdr:from>
    <xdr:ext cx="599010" cy="259045"/>
    <xdr:sp macro="" textlink="">
      <xdr:nvSpPr>
        <xdr:cNvPr id="589"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6449</xdr:rowOff>
    </xdr:from>
    <xdr:to>
      <xdr:col>116</xdr:col>
      <xdr:colOff>114300</xdr:colOff>
      <xdr:row>38</xdr:row>
      <xdr:rowOff>108049</xdr:rowOff>
    </xdr:to>
    <xdr:sp macro="" textlink="">
      <xdr:nvSpPr>
        <xdr:cNvPr id="595" name="楕円 594"/>
        <xdr:cNvSpPr/>
      </xdr:nvSpPr>
      <xdr:spPr>
        <a:xfrm>
          <a:off x="22110700" y="652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29326</xdr:rowOff>
    </xdr:from>
    <xdr:ext cx="599010" cy="259045"/>
    <xdr:sp macro="" textlink="">
      <xdr:nvSpPr>
        <xdr:cNvPr id="596" name="【一般廃棄物処理施設】&#10;一人当たり有形固定資産（償却資産）額該当値テキスト"/>
        <xdr:cNvSpPr txBox="1"/>
      </xdr:nvSpPr>
      <xdr:spPr>
        <a:xfrm>
          <a:off x="22199600" y="63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16832</xdr:rowOff>
    </xdr:from>
    <xdr:to>
      <xdr:col>112</xdr:col>
      <xdr:colOff>38100</xdr:colOff>
      <xdr:row>38</xdr:row>
      <xdr:rowOff>118432</xdr:rowOff>
    </xdr:to>
    <xdr:sp macro="" textlink="">
      <xdr:nvSpPr>
        <xdr:cNvPr id="597" name="楕円 596"/>
        <xdr:cNvSpPr/>
      </xdr:nvSpPr>
      <xdr:spPr>
        <a:xfrm>
          <a:off x="21272500" y="6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57249</xdr:rowOff>
    </xdr:from>
    <xdr:to>
      <xdr:col>116</xdr:col>
      <xdr:colOff>63500</xdr:colOff>
      <xdr:row>38</xdr:row>
      <xdr:rowOff>67632</xdr:rowOff>
    </xdr:to>
    <xdr:cxnSp macro="">
      <xdr:nvCxnSpPr>
        <xdr:cNvPr id="598" name="直線コネクタ 597"/>
        <xdr:cNvCxnSpPr/>
      </xdr:nvCxnSpPr>
      <xdr:spPr>
        <a:xfrm flipV="1">
          <a:off x="21323300" y="6572349"/>
          <a:ext cx="8382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65876</xdr:rowOff>
    </xdr:from>
    <xdr:to>
      <xdr:col>107</xdr:col>
      <xdr:colOff>101600</xdr:colOff>
      <xdr:row>38</xdr:row>
      <xdr:rowOff>167476</xdr:rowOff>
    </xdr:to>
    <xdr:sp macro="" textlink="">
      <xdr:nvSpPr>
        <xdr:cNvPr id="599" name="楕円 598"/>
        <xdr:cNvSpPr/>
      </xdr:nvSpPr>
      <xdr:spPr>
        <a:xfrm>
          <a:off x="20383500" y="65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67632</xdr:rowOff>
    </xdr:from>
    <xdr:to>
      <xdr:col>111</xdr:col>
      <xdr:colOff>177800</xdr:colOff>
      <xdr:row>38</xdr:row>
      <xdr:rowOff>116676</xdr:rowOff>
    </xdr:to>
    <xdr:cxnSp macro="">
      <xdr:nvCxnSpPr>
        <xdr:cNvPr id="600" name="直線コネクタ 599"/>
        <xdr:cNvCxnSpPr/>
      </xdr:nvCxnSpPr>
      <xdr:spPr>
        <a:xfrm flipV="1">
          <a:off x="20434300" y="6582732"/>
          <a:ext cx="889000" cy="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8044</xdr:rowOff>
    </xdr:from>
    <xdr:to>
      <xdr:col>102</xdr:col>
      <xdr:colOff>165100</xdr:colOff>
      <xdr:row>39</xdr:row>
      <xdr:rowOff>109644</xdr:rowOff>
    </xdr:to>
    <xdr:sp macro="" textlink="">
      <xdr:nvSpPr>
        <xdr:cNvPr id="601" name="楕円 600"/>
        <xdr:cNvSpPr/>
      </xdr:nvSpPr>
      <xdr:spPr>
        <a:xfrm>
          <a:off x="19494500" y="66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116676</xdr:rowOff>
    </xdr:from>
    <xdr:to>
      <xdr:col>107</xdr:col>
      <xdr:colOff>50800</xdr:colOff>
      <xdr:row>39</xdr:row>
      <xdr:rowOff>58844</xdr:rowOff>
    </xdr:to>
    <xdr:cxnSp macro="">
      <xdr:nvCxnSpPr>
        <xdr:cNvPr id="602" name="直線コネクタ 601"/>
        <xdr:cNvCxnSpPr/>
      </xdr:nvCxnSpPr>
      <xdr:spPr>
        <a:xfrm flipV="1">
          <a:off x="19545300" y="6631776"/>
          <a:ext cx="889000" cy="1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66534</xdr:rowOff>
    </xdr:from>
    <xdr:to>
      <xdr:col>98</xdr:col>
      <xdr:colOff>38100</xdr:colOff>
      <xdr:row>39</xdr:row>
      <xdr:rowOff>168134</xdr:rowOff>
    </xdr:to>
    <xdr:sp macro="" textlink="">
      <xdr:nvSpPr>
        <xdr:cNvPr id="603" name="楕円 602"/>
        <xdr:cNvSpPr/>
      </xdr:nvSpPr>
      <xdr:spPr>
        <a:xfrm>
          <a:off x="18605500" y="67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58844</xdr:rowOff>
    </xdr:from>
    <xdr:to>
      <xdr:col>102</xdr:col>
      <xdr:colOff>114300</xdr:colOff>
      <xdr:row>39</xdr:row>
      <xdr:rowOff>117334</xdr:rowOff>
    </xdr:to>
    <xdr:cxnSp macro="">
      <xdr:nvCxnSpPr>
        <xdr:cNvPr id="604" name="直線コネクタ 603"/>
        <xdr:cNvCxnSpPr/>
      </xdr:nvCxnSpPr>
      <xdr:spPr>
        <a:xfrm flipV="1">
          <a:off x="18656300" y="6745394"/>
          <a:ext cx="889000" cy="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134959</xdr:rowOff>
    </xdr:from>
    <xdr:ext cx="599010" cy="259045"/>
    <xdr:sp macro="" textlink="">
      <xdr:nvSpPr>
        <xdr:cNvPr id="605" name="n_1mainValue【一般廃棄物処理施設】&#10;一人当たり有形固定資産（償却資産）額"/>
        <xdr:cNvSpPr txBox="1"/>
      </xdr:nvSpPr>
      <xdr:spPr>
        <a:xfrm>
          <a:off x="21011095" y="630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12553</xdr:rowOff>
    </xdr:from>
    <xdr:ext cx="599010" cy="259045"/>
    <xdr:sp macro="" textlink="">
      <xdr:nvSpPr>
        <xdr:cNvPr id="606" name="n_2mainValue【一般廃棄物処理施設】&#10;一人当たり有形固定資産（償却資産）額"/>
        <xdr:cNvSpPr txBox="1"/>
      </xdr:nvSpPr>
      <xdr:spPr>
        <a:xfrm>
          <a:off x="20134795" y="635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100771</xdr:rowOff>
    </xdr:from>
    <xdr:ext cx="534377" cy="259045"/>
    <xdr:sp macro="" textlink="">
      <xdr:nvSpPr>
        <xdr:cNvPr id="607" name="n_3mainValue【一般廃棄物処理施設】&#10;一人当たり有形固定資産（償却資産）額"/>
        <xdr:cNvSpPr txBox="1"/>
      </xdr:nvSpPr>
      <xdr:spPr>
        <a:xfrm>
          <a:off x="19278111" y="678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159261</xdr:rowOff>
    </xdr:from>
    <xdr:ext cx="534377" cy="259045"/>
    <xdr:sp macro="" textlink="">
      <xdr:nvSpPr>
        <xdr:cNvPr id="608" name="n_4mainValue【一般廃棄物処理施設】&#10;一人当たり有形固定資産（償却資産）額"/>
        <xdr:cNvSpPr txBox="1"/>
      </xdr:nvSpPr>
      <xdr:spPr>
        <a:xfrm>
          <a:off x="18389111" y="68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64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81462</xdr:rowOff>
    </xdr:from>
    <xdr:to>
      <xdr:col>76</xdr:col>
      <xdr:colOff>165100</xdr:colOff>
      <xdr:row>60</xdr:row>
      <xdr:rowOff>11612</xdr:rowOff>
    </xdr:to>
    <xdr:sp macro="" textlink="">
      <xdr:nvSpPr>
        <xdr:cNvPr id="643" name="フローチャート: 判断 642"/>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28139</xdr:rowOff>
    </xdr:from>
    <xdr:ext cx="405111" cy="259045"/>
    <xdr:sp macro="" textlink="">
      <xdr:nvSpPr>
        <xdr:cNvPr id="644"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15076</xdr:rowOff>
    </xdr:from>
    <xdr:ext cx="405111" cy="259045"/>
    <xdr:sp macro="" textlink="">
      <xdr:nvSpPr>
        <xdr:cNvPr id="64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144071</xdr:rowOff>
    </xdr:from>
    <xdr:ext cx="405111" cy="259045"/>
    <xdr:sp macro="" textlink="">
      <xdr:nvSpPr>
        <xdr:cNvPr id="648"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128815</xdr:rowOff>
    </xdr:from>
    <xdr:to>
      <xdr:col>67</xdr:col>
      <xdr:colOff>101600</xdr:colOff>
      <xdr:row>60</xdr:row>
      <xdr:rowOff>58965</xdr:rowOff>
    </xdr:to>
    <xdr:sp macro="" textlink="">
      <xdr:nvSpPr>
        <xdr:cNvPr id="654" name="楕円 653"/>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50092</xdr:rowOff>
    </xdr:from>
    <xdr:ext cx="405111" cy="259045"/>
    <xdr:sp macro="" textlink="">
      <xdr:nvSpPr>
        <xdr:cNvPr id="655" name="n_4mainValue【保健センター・保健所】&#10;有形固定資産減価償却率"/>
        <xdr:cNvSpPr txBox="1"/>
      </xdr:nvSpPr>
      <xdr:spPr>
        <a:xfrm>
          <a:off x="12611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9" name="直線コネクタ 678"/>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1" name="直線コネクタ 68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2"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3" name="直線コネクタ 682"/>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84"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5" name="フローチャート: 判断 684"/>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6" name="フローチャート: 判断 685"/>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21607</xdr:rowOff>
    </xdr:from>
    <xdr:ext cx="469744" cy="259045"/>
    <xdr:sp macro="" textlink="">
      <xdr:nvSpPr>
        <xdr:cNvPr id="68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48260</xdr:rowOff>
    </xdr:from>
    <xdr:to>
      <xdr:col>107</xdr:col>
      <xdr:colOff>101600</xdr:colOff>
      <xdr:row>62</xdr:row>
      <xdr:rowOff>149860</xdr:rowOff>
    </xdr:to>
    <xdr:sp macro="" textlink="">
      <xdr:nvSpPr>
        <xdr:cNvPr id="688" name="フローチャート: 判断 687"/>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166387</xdr:rowOff>
    </xdr:from>
    <xdr:ext cx="469744" cy="259045"/>
    <xdr:sp macro="" textlink="">
      <xdr:nvSpPr>
        <xdr:cNvPr id="689"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93980</xdr:rowOff>
    </xdr:from>
    <xdr:to>
      <xdr:col>102</xdr:col>
      <xdr:colOff>165100</xdr:colOff>
      <xdr:row>63</xdr:row>
      <xdr:rowOff>24130</xdr:rowOff>
    </xdr:to>
    <xdr:sp macro="" textlink="">
      <xdr:nvSpPr>
        <xdr:cNvPr id="690" name="フローチャート: 判断 68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40657</xdr:rowOff>
    </xdr:from>
    <xdr:ext cx="469744" cy="259045"/>
    <xdr:sp macro="" textlink="">
      <xdr:nvSpPr>
        <xdr:cNvPr id="691"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101600</xdr:rowOff>
    </xdr:from>
    <xdr:to>
      <xdr:col>98</xdr:col>
      <xdr:colOff>38100</xdr:colOff>
      <xdr:row>63</xdr:row>
      <xdr:rowOff>31750</xdr:rowOff>
    </xdr:to>
    <xdr:sp macro="" textlink="">
      <xdr:nvSpPr>
        <xdr:cNvPr id="692" name="フローチャート: 判断 691"/>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48277</xdr:rowOff>
    </xdr:from>
    <xdr:ext cx="469744" cy="259045"/>
    <xdr:sp macro="" textlink="">
      <xdr:nvSpPr>
        <xdr:cNvPr id="693"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29210</xdr:rowOff>
    </xdr:from>
    <xdr:to>
      <xdr:col>98</xdr:col>
      <xdr:colOff>38100</xdr:colOff>
      <xdr:row>63</xdr:row>
      <xdr:rowOff>130810</xdr:rowOff>
    </xdr:to>
    <xdr:sp macro="" textlink="">
      <xdr:nvSpPr>
        <xdr:cNvPr id="699" name="楕円 698"/>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121937</xdr:rowOff>
    </xdr:from>
    <xdr:ext cx="469744" cy="259045"/>
    <xdr:sp macro="" textlink="">
      <xdr:nvSpPr>
        <xdr:cNvPr id="700"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3" name="テキスト ボックス 7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5" name="テキスト ボックス 7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7" name="テキスト ボックス 7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9" name="テキスト ボックス 7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1" name="テキスト ボックス 72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4" name="直線コネクタ 72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5"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6" name="直線コネクタ 72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7"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8" name="直線コネクタ 7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29"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0" name="フローチャート: 判断 729"/>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1" name="フローチャート: 判断 730"/>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115588</xdr:rowOff>
    </xdr:from>
    <xdr:ext cx="405111" cy="259045"/>
    <xdr:sp macro="" textlink="">
      <xdr:nvSpPr>
        <xdr:cNvPr id="732"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10161</xdr:rowOff>
    </xdr:from>
    <xdr:to>
      <xdr:col>76</xdr:col>
      <xdr:colOff>165100</xdr:colOff>
      <xdr:row>82</xdr:row>
      <xdr:rowOff>111761</xdr:rowOff>
    </xdr:to>
    <xdr:sp macro="" textlink="">
      <xdr:nvSpPr>
        <xdr:cNvPr id="733" name="フローチャート: 判断 732"/>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128288</xdr:rowOff>
    </xdr:from>
    <xdr:ext cx="405111" cy="259045"/>
    <xdr:sp macro="" textlink="">
      <xdr:nvSpPr>
        <xdr:cNvPr id="734"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24130</xdr:rowOff>
    </xdr:from>
    <xdr:to>
      <xdr:col>72</xdr:col>
      <xdr:colOff>38100</xdr:colOff>
      <xdr:row>82</xdr:row>
      <xdr:rowOff>125730</xdr:rowOff>
    </xdr:to>
    <xdr:sp macro="" textlink="">
      <xdr:nvSpPr>
        <xdr:cNvPr id="735" name="フローチャート: 判断 734"/>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142257</xdr:rowOff>
    </xdr:from>
    <xdr:ext cx="405111" cy="259045"/>
    <xdr:sp macro="" textlink="">
      <xdr:nvSpPr>
        <xdr:cNvPr id="73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58420</xdr:rowOff>
    </xdr:from>
    <xdr:to>
      <xdr:col>67</xdr:col>
      <xdr:colOff>101600</xdr:colOff>
      <xdr:row>81</xdr:row>
      <xdr:rowOff>160020</xdr:rowOff>
    </xdr:to>
    <xdr:sp macro="" textlink="">
      <xdr:nvSpPr>
        <xdr:cNvPr id="737" name="フローチャート: 判断 736"/>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5097</xdr:rowOff>
    </xdr:from>
    <xdr:ext cx="405111" cy="259045"/>
    <xdr:sp macro="" textlink="">
      <xdr:nvSpPr>
        <xdr:cNvPr id="738"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9" name="テキスト ボックス 7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156211</xdr:rowOff>
    </xdr:from>
    <xdr:to>
      <xdr:col>85</xdr:col>
      <xdr:colOff>177800</xdr:colOff>
      <xdr:row>83</xdr:row>
      <xdr:rowOff>86361</xdr:rowOff>
    </xdr:to>
    <xdr:sp macro="" textlink="">
      <xdr:nvSpPr>
        <xdr:cNvPr id="744" name="楕円 743"/>
        <xdr:cNvSpPr/>
      </xdr:nvSpPr>
      <xdr:spPr>
        <a:xfrm>
          <a:off x="16268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134638</xdr:rowOff>
    </xdr:from>
    <xdr:ext cx="405111" cy="259045"/>
    <xdr:sp macro="" textlink="">
      <xdr:nvSpPr>
        <xdr:cNvPr id="745" name="【消防施設】&#10;有形固定資産減価償却率該当値テキスト"/>
        <xdr:cNvSpPr txBox="1"/>
      </xdr:nvSpPr>
      <xdr:spPr>
        <a:xfrm>
          <a:off x="16357600" y="1419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12700</xdr:rowOff>
    </xdr:from>
    <xdr:to>
      <xdr:col>81</xdr:col>
      <xdr:colOff>101600</xdr:colOff>
      <xdr:row>83</xdr:row>
      <xdr:rowOff>114300</xdr:rowOff>
    </xdr:to>
    <xdr:sp macro="" textlink="">
      <xdr:nvSpPr>
        <xdr:cNvPr id="746" name="楕円 745"/>
        <xdr:cNvSpPr/>
      </xdr:nvSpPr>
      <xdr:spPr>
        <a:xfrm>
          <a:off x="15430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35561</xdr:rowOff>
    </xdr:from>
    <xdr:to>
      <xdr:col>85</xdr:col>
      <xdr:colOff>127000</xdr:colOff>
      <xdr:row>83</xdr:row>
      <xdr:rowOff>63500</xdr:rowOff>
    </xdr:to>
    <xdr:cxnSp macro="">
      <xdr:nvCxnSpPr>
        <xdr:cNvPr id="747" name="直線コネクタ 746"/>
        <xdr:cNvCxnSpPr/>
      </xdr:nvCxnSpPr>
      <xdr:spPr>
        <a:xfrm flipV="1">
          <a:off x="15481300" y="142659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8889</xdr:rowOff>
    </xdr:from>
    <xdr:to>
      <xdr:col>76</xdr:col>
      <xdr:colOff>165100</xdr:colOff>
      <xdr:row>83</xdr:row>
      <xdr:rowOff>110489</xdr:rowOff>
    </xdr:to>
    <xdr:sp macro="" textlink="">
      <xdr:nvSpPr>
        <xdr:cNvPr id="748" name="楕円 747"/>
        <xdr:cNvSpPr/>
      </xdr:nvSpPr>
      <xdr:spPr>
        <a:xfrm>
          <a:off x="14541500" y="142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59689</xdr:rowOff>
    </xdr:from>
    <xdr:to>
      <xdr:col>81</xdr:col>
      <xdr:colOff>50800</xdr:colOff>
      <xdr:row>83</xdr:row>
      <xdr:rowOff>63500</xdr:rowOff>
    </xdr:to>
    <xdr:cxnSp macro="">
      <xdr:nvCxnSpPr>
        <xdr:cNvPr id="749" name="直線コネクタ 748"/>
        <xdr:cNvCxnSpPr/>
      </xdr:nvCxnSpPr>
      <xdr:spPr>
        <a:xfrm>
          <a:off x="14592300" y="14290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5080</xdr:rowOff>
    </xdr:from>
    <xdr:to>
      <xdr:col>72</xdr:col>
      <xdr:colOff>38100</xdr:colOff>
      <xdr:row>83</xdr:row>
      <xdr:rowOff>106680</xdr:rowOff>
    </xdr:to>
    <xdr:sp macro="" textlink="">
      <xdr:nvSpPr>
        <xdr:cNvPr id="750" name="楕円 749"/>
        <xdr:cNvSpPr/>
      </xdr:nvSpPr>
      <xdr:spPr>
        <a:xfrm>
          <a:off x="13652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59689</xdr:rowOff>
    </xdr:to>
    <xdr:cxnSp macro="">
      <xdr:nvCxnSpPr>
        <xdr:cNvPr id="751" name="直線コネクタ 750"/>
        <xdr:cNvCxnSpPr/>
      </xdr:nvCxnSpPr>
      <xdr:spPr>
        <a:xfrm>
          <a:off x="13703300" y="1428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52" name="楕円 751"/>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55880</xdr:rowOff>
    </xdr:from>
    <xdr:to>
      <xdr:col>71</xdr:col>
      <xdr:colOff>177800</xdr:colOff>
      <xdr:row>83</xdr:row>
      <xdr:rowOff>76200</xdr:rowOff>
    </xdr:to>
    <xdr:cxnSp macro="">
      <xdr:nvCxnSpPr>
        <xdr:cNvPr id="753" name="直線コネクタ 752"/>
        <xdr:cNvCxnSpPr/>
      </xdr:nvCxnSpPr>
      <xdr:spPr>
        <a:xfrm flipV="1">
          <a:off x="12814300" y="142862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105427</xdr:rowOff>
    </xdr:from>
    <xdr:ext cx="405111" cy="259045"/>
    <xdr:sp macro="" textlink="">
      <xdr:nvSpPr>
        <xdr:cNvPr id="754" name="n_1mainValue【消防施設】&#10;有形固定資産減価償却率"/>
        <xdr:cNvSpPr txBox="1"/>
      </xdr:nvSpPr>
      <xdr:spPr>
        <a:xfrm>
          <a:off x="152660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101616</xdr:rowOff>
    </xdr:from>
    <xdr:ext cx="405111" cy="259045"/>
    <xdr:sp macro="" textlink="">
      <xdr:nvSpPr>
        <xdr:cNvPr id="755" name="n_2mainValue【消防施設】&#10;有形固定資産減価償却率"/>
        <xdr:cNvSpPr txBox="1"/>
      </xdr:nvSpPr>
      <xdr:spPr>
        <a:xfrm>
          <a:off x="14389744" y="143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97807</xdr:rowOff>
    </xdr:from>
    <xdr:ext cx="405111" cy="259045"/>
    <xdr:sp macro="" textlink="">
      <xdr:nvSpPr>
        <xdr:cNvPr id="756" name="n_3mainValue【消防施設】&#10;有形固定資産減価償却率"/>
        <xdr:cNvSpPr txBox="1"/>
      </xdr:nvSpPr>
      <xdr:spPr>
        <a:xfrm>
          <a:off x="13500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57" name="n_4mainValue【消防施設】&#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8" name="直線コネクタ 7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9" name="テキスト ボックス 7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0" name="直線コネクタ 7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1" name="テキスト ボックス 770"/>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2" name="直線コネクタ 7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3" name="テキスト ボックス 772"/>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4" name="直線コネクタ 7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75" name="テキスト ボックス 774"/>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6" name="直線コネクタ 7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77" name="テキスト ボックス 776"/>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79" name="テキスト ボックス 778"/>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1" name="直線コネクタ 780"/>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82"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3" name="直線コネクタ 782"/>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84"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85" name="直線コネクタ 784"/>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86"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87" name="フローチャート: 判断 786"/>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88" name="フローチャート: 判断 787"/>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2861</xdr:rowOff>
    </xdr:from>
    <xdr:ext cx="469744" cy="259045"/>
    <xdr:sp macro="" textlink="">
      <xdr:nvSpPr>
        <xdr:cNvPr id="789"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62962</xdr:rowOff>
    </xdr:from>
    <xdr:to>
      <xdr:col>107</xdr:col>
      <xdr:colOff>101600</xdr:colOff>
      <xdr:row>86</xdr:row>
      <xdr:rowOff>164562</xdr:rowOff>
    </xdr:to>
    <xdr:sp macro="" textlink="">
      <xdr:nvSpPr>
        <xdr:cNvPr id="790" name="フローチャート: 判断 789"/>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9639</xdr:rowOff>
    </xdr:from>
    <xdr:ext cx="469744" cy="259045"/>
    <xdr:sp macro="" textlink="">
      <xdr:nvSpPr>
        <xdr:cNvPr id="791"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62974</xdr:rowOff>
    </xdr:from>
    <xdr:to>
      <xdr:col>102</xdr:col>
      <xdr:colOff>165100</xdr:colOff>
      <xdr:row>86</xdr:row>
      <xdr:rowOff>164574</xdr:rowOff>
    </xdr:to>
    <xdr:sp macro="" textlink="">
      <xdr:nvSpPr>
        <xdr:cNvPr id="792" name="フローチャート: 判断 791"/>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9651</xdr:rowOff>
    </xdr:from>
    <xdr:ext cx="469744" cy="259045"/>
    <xdr:sp macro="" textlink="">
      <xdr:nvSpPr>
        <xdr:cNvPr id="79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62985</xdr:rowOff>
    </xdr:from>
    <xdr:to>
      <xdr:col>98</xdr:col>
      <xdr:colOff>38100</xdr:colOff>
      <xdr:row>86</xdr:row>
      <xdr:rowOff>164585</xdr:rowOff>
    </xdr:to>
    <xdr:sp macro="" textlink="">
      <xdr:nvSpPr>
        <xdr:cNvPr id="794" name="フローチャート: 判断 793"/>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9662</xdr:rowOff>
    </xdr:from>
    <xdr:ext cx="469744" cy="259045"/>
    <xdr:sp macro="" textlink="">
      <xdr:nvSpPr>
        <xdr:cNvPr id="795"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62998</xdr:rowOff>
    </xdr:from>
    <xdr:to>
      <xdr:col>116</xdr:col>
      <xdr:colOff>114300</xdr:colOff>
      <xdr:row>86</xdr:row>
      <xdr:rowOff>164598</xdr:rowOff>
    </xdr:to>
    <xdr:sp macro="" textlink="">
      <xdr:nvSpPr>
        <xdr:cNvPr id="801" name="楕円 800"/>
        <xdr:cNvSpPr/>
      </xdr:nvSpPr>
      <xdr:spPr>
        <a:xfrm>
          <a:off x="221107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0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63069</xdr:rowOff>
    </xdr:from>
    <xdr:to>
      <xdr:col>112</xdr:col>
      <xdr:colOff>38100</xdr:colOff>
      <xdr:row>86</xdr:row>
      <xdr:rowOff>164669</xdr:rowOff>
    </xdr:to>
    <xdr:sp macro="" textlink="">
      <xdr:nvSpPr>
        <xdr:cNvPr id="803" name="楕円 802"/>
        <xdr:cNvSpPr/>
      </xdr:nvSpPr>
      <xdr:spPr>
        <a:xfrm>
          <a:off x="21272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113798</xdr:rowOff>
    </xdr:from>
    <xdr:to>
      <xdr:col>116</xdr:col>
      <xdr:colOff>63500</xdr:colOff>
      <xdr:row>86</xdr:row>
      <xdr:rowOff>113869</xdr:rowOff>
    </xdr:to>
    <xdr:cxnSp macro="">
      <xdr:nvCxnSpPr>
        <xdr:cNvPr id="804" name="直線コネクタ 803"/>
        <xdr:cNvCxnSpPr/>
      </xdr:nvCxnSpPr>
      <xdr:spPr>
        <a:xfrm flipV="1">
          <a:off x="21323300" y="14858498"/>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805" name="楕円 804"/>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113869</xdr:rowOff>
    </xdr:to>
    <xdr:cxnSp macro="">
      <xdr:nvCxnSpPr>
        <xdr:cNvPr id="806" name="直線コネクタ 805"/>
        <xdr:cNvCxnSpPr/>
      </xdr:nvCxnSpPr>
      <xdr:spPr>
        <a:xfrm>
          <a:off x="20434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63081</xdr:rowOff>
    </xdr:from>
    <xdr:to>
      <xdr:col>102</xdr:col>
      <xdr:colOff>165100</xdr:colOff>
      <xdr:row>86</xdr:row>
      <xdr:rowOff>164681</xdr:rowOff>
    </xdr:to>
    <xdr:sp macro="" textlink="">
      <xdr:nvSpPr>
        <xdr:cNvPr id="807" name="楕円 806"/>
        <xdr:cNvSpPr/>
      </xdr:nvSpPr>
      <xdr:spPr>
        <a:xfrm>
          <a:off x="19494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113881</xdr:rowOff>
    </xdr:to>
    <xdr:cxnSp macro="">
      <xdr:nvCxnSpPr>
        <xdr:cNvPr id="808" name="直線コネクタ 807"/>
        <xdr:cNvCxnSpPr/>
      </xdr:nvCxnSpPr>
      <xdr:spPr>
        <a:xfrm flipV="1">
          <a:off x="19545300" y="1485856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63089</xdr:rowOff>
    </xdr:from>
    <xdr:to>
      <xdr:col>98</xdr:col>
      <xdr:colOff>38100</xdr:colOff>
      <xdr:row>86</xdr:row>
      <xdr:rowOff>164689</xdr:rowOff>
    </xdr:to>
    <xdr:sp macro="" textlink="">
      <xdr:nvSpPr>
        <xdr:cNvPr id="809" name="楕円 808"/>
        <xdr:cNvSpPr/>
      </xdr:nvSpPr>
      <xdr:spPr>
        <a:xfrm>
          <a:off x="18605500" y="148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113881</xdr:rowOff>
    </xdr:from>
    <xdr:to>
      <xdr:col>102</xdr:col>
      <xdr:colOff>114300</xdr:colOff>
      <xdr:row>86</xdr:row>
      <xdr:rowOff>113889</xdr:rowOff>
    </xdr:to>
    <xdr:cxnSp macro="">
      <xdr:nvCxnSpPr>
        <xdr:cNvPr id="810" name="直線コネクタ 809"/>
        <xdr:cNvCxnSpPr/>
      </xdr:nvCxnSpPr>
      <xdr:spPr>
        <a:xfrm flipV="1">
          <a:off x="18656300" y="148585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155796</xdr:rowOff>
    </xdr:from>
    <xdr:ext cx="469744" cy="259045"/>
    <xdr:sp macro="" textlink="">
      <xdr:nvSpPr>
        <xdr:cNvPr id="811" name="n_1mainValue【消防施設】&#10;一人当たり面積"/>
        <xdr:cNvSpPr txBox="1"/>
      </xdr:nvSpPr>
      <xdr:spPr>
        <a:xfrm>
          <a:off x="210757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155793</xdr:rowOff>
    </xdr:from>
    <xdr:ext cx="469744" cy="259045"/>
    <xdr:sp macro="" textlink="">
      <xdr:nvSpPr>
        <xdr:cNvPr id="812" name="n_2mainValue【消防施設】&#10;一人当たり面積"/>
        <xdr:cNvSpPr txBox="1"/>
      </xdr:nvSpPr>
      <xdr:spPr>
        <a:xfrm>
          <a:off x="201994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155808</xdr:rowOff>
    </xdr:from>
    <xdr:ext cx="469744" cy="259045"/>
    <xdr:sp macro="" textlink="">
      <xdr:nvSpPr>
        <xdr:cNvPr id="813" name="n_3mainValue【消防施設】&#10;一人当たり面積"/>
        <xdr:cNvSpPr txBox="1"/>
      </xdr:nvSpPr>
      <xdr:spPr>
        <a:xfrm>
          <a:off x="193104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155816</xdr:rowOff>
    </xdr:from>
    <xdr:ext cx="469744" cy="259045"/>
    <xdr:sp macro="" textlink="">
      <xdr:nvSpPr>
        <xdr:cNvPr id="814" name="n_4mainValue【消防施設】&#10;一人当たり面積"/>
        <xdr:cNvSpPr txBox="1"/>
      </xdr:nvSpPr>
      <xdr:spPr>
        <a:xfrm>
          <a:off x="18421427" y="149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0" name="直線コネクタ 839"/>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2" name="直線コネクタ 8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43"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44" name="直線コネクタ 843"/>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45"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46" name="フローチャート: 判断 84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7" name="フローチャート: 判断 84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132822</xdr:rowOff>
    </xdr:from>
    <xdr:ext cx="405111" cy="259045"/>
    <xdr:sp macro="" textlink="">
      <xdr:nvSpPr>
        <xdr:cNvPr id="848"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48261</xdr:rowOff>
    </xdr:from>
    <xdr:to>
      <xdr:col>76</xdr:col>
      <xdr:colOff>165100</xdr:colOff>
      <xdr:row>104</xdr:row>
      <xdr:rowOff>149861</xdr:rowOff>
    </xdr:to>
    <xdr:sp macro="" textlink="">
      <xdr:nvSpPr>
        <xdr:cNvPr id="849" name="フローチャート: 判断 84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140988</xdr:rowOff>
    </xdr:from>
    <xdr:ext cx="405111" cy="259045"/>
    <xdr:sp macro="" textlink="">
      <xdr:nvSpPr>
        <xdr:cNvPr id="850"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90714</xdr:rowOff>
    </xdr:from>
    <xdr:to>
      <xdr:col>72</xdr:col>
      <xdr:colOff>38100</xdr:colOff>
      <xdr:row>105</xdr:row>
      <xdr:rowOff>20864</xdr:rowOff>
    </xdr:to>
    <xdr:sp macro="" textlink="">
      <xdr:nvSpPr>
        <xdr:cNvPr id="851" name="フローチャート: 判断 850"/>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11991</xdr:rowOff>
    </xdr:from>
    <xdr:ext cx="405111" cy="259045"/>
    <xdr:sp macro="" textlink="">
      <xdr:nvSpPr>
        <xdr:cNvPr id="85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108676</xdr:rowOff>
    </xdr:from>
    <xdr:to>
      <xdr:col>67</xdr:col>
      <xdr:colOff>101600</xdr:colOff>
      <xdr:row>105</xdr:row>
      <xdr:rowOff>38826</xdr:rowOff>
    </xdr:to>
    <xdr:sp macro="" textlink="">
      <xdr:nvSpPr>
        <xdr:cNvPr id="853" name="フローチャート: 判断 852"/>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29953</xdr:rowOff>
    </xdr:from>
    <xdr:ext cx="405111" cy="259045"/>
    <xdr:sp macro="" textlink="">
      <xdr:nvSpPr>
        <xdr:cNvPr id="854"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87449</xdr:rowOff>
    </xdr:from>
    <xdr:to>
      <xdr:col>85</xdr:col>
      <xdr:colOff>177800</xdr:colOff>
      <xdr:row>102</xdr:row>
      <xdr:rowOff>17599</xdr:rowOff>
    </xdr:to>
    <xdr:sp macro="" textlink="">
      <xdr:nvSpPr>
        <xdr:cNvPr id="860" name="楕円 859"/>
        <xdr:cNvSpPr/>
      </xdr:nvSpPr>
      <xdr:spPr>
        <a:xfrm>
          <a:off x="162687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110326</xdr:rowOff>
    </xdr:from>
    <xdr:ext cx="405111" cy="259045"/>
    <xdr:sp macro="" textlink="">
      <xdr:nvSpPr>
        <xdr:cNvPr id="861" name="【庁舎】&#10;有形固定資産減価償却率該当値テキスト"/>
        <xdr:cNvSpPr txBox="1"/>
      </xdr:nvSpPr>
      <xdr:spPr>
        <a:xfrm>
          <a:off x="16357600" y="1725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862" name="楕円 861"/>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138249</xdr:rowOff>
    </xdr:to>
    <xdr:cxnSp macro="">
      <xdr:nvCxnSpPr>
        <xdr:cNvPr id="863" name="直線コネクタ 862"/>
        <xdr:cNvCxnSpPr/>
      </xdr:nvCxnSpPr>
      <xdr:spPr>
        <a:xfrm>
          <a:off x="15481300" y="1744000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64" name="楕円 863"/>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103</xdr:row>
      <xdr:rowOff>19050</xdr:rowOff>
    </xdr:to>
    <xdr:cxnSp macro="">
      <xdr:nvCxnSpPr>
        <xdr:cNvPr id="865" name="直線コネクタ 864"/>
        <xdr:cNvCxnSpPr/>
      </xdr:nvCxnSpPr>
      <xdr:spPr>
        <a:xfrm flipV="1">
          <a:off x="14592300" y="17440002"/>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866" name="楕円 865"/>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69669</xdr:rowOff>
    </xdr:to>
    <xdr:cxnSp macro="">
      <xdr:nvCxnSpPr>
        <xdr:cNvPr id="867" name="直線コネクタ 866"/>
        <xdr:cNvCxnSpPr/>
      </xdr:nvCxnSpPr>
      <xdr:spPr>
        <a:xfrm flipV="1">
          <a:off x="13703300" y="176784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868" name="楕円 867"/>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69669</xdr:rowOff>
    </xdr:to>
    <xdr:cxnSp macro="">
      <xdr:nvCxnSpPr>
        <xdr:cNvPr id="869" name="直線コネクタ 868"/>
        <xdr:cNvCxnSpPr/>
      </xdr:nvCxnSpPr>
      <xdr:spPr>
        <a:xfrm>
          <a:off x="12814300" y="177175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19429</xdr:rowOff>
    </xdr:from>
    <xdr:ext cx="405111" cy="259045"/>
    <xdr:sp macro="" textlink="">
      <xdr:nvSpPr>
        <xdr:cNvPr id="870" name="n_1mainValue【庁舎】&#10;有形固定資産減価償却率"/>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71"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72" name="n_3main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873" name="n_4mainValue【庁舎】&#10;有形固定資産減価償却率"/>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99" name="直線コネクタ 898"/>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00"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1" name="直線コネクタ 900"/>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02"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3" name="直線コネクタ 902"/>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04"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05" name="フローチャート: 判断 904"/>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06" name="フローチャート: 判断 905"/>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154050</xdr:rowOff>
    </xdr:from>
    <xdr:ext cx="469744" cy="259045"/>
    <xdr:sp macro="" textlink="">
      <xdr:nvSpPr>
        <xdr:cNvPr id="907"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53158</xdr:rowOff>
    </xdr:from>
    <xdr:to>
      <xdr:col>107</xdr:col>
      <xdr:colOff>101600</xdr:colOff>
      <xdr:row>105</xdr:row>
      <xdr:rowOff>154758</xdr:rowOff>
    </xdr:to>
    <xdr:sp macro="" textlink="">
      <xdr:nvSpPr>
        <xdr:cNvPr id="908" name="フローチャート: 判断 907"/>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145885</xdr:rowOff>
    </xdr:from>
    <xdr:ext cx="469744" cy="259045"/>
    <xdr:sp macro="" textlink="">
      <xdr:nvSpPr>
        <xdr:cNvPr id="909"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80918</xdr:rowOff>
    </xdr:from>
    <xdr:to>
      <xdr:col>102</xdr:col>
      <xdr:colOff>165100</xdr:colOff>
      <xdr:row>106</xdr:row>
      <xdr:rowOff>11068</xdr:rowOff>
    </xdr:to>
    <xdr:sp macro="" textlink="">
      <xdr:nvSpPr>
        <xdr:cNvPr id="910" name="フローチャート: 判断 909"/>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2195</xdr:rowOff>
    </xdr:from>
    <xdr:ext cx="469744" cy="259045"/>
    <xdr:sp macro="" textlink="">
      <xdr:nvSpPr>
        <xdr:cNvPr id="91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90714</xdr:rowOff>
    </xdr:from>
    <xdr:to>
      <xdr:col>98</xdr:col>
      <xdr:colOff>38100</xdr:colOff>
      <xdr:row>106</xdr:row>
      <xdr:rowOff>20864</xdr:rowOff>
    </xdr:to>
    <xdr:sp macro="" textlink="">
      <xdr:nvSpPr>
        <xdr:cNvPr id="912" name="フローチャート: 判断 911"/>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11991</xdr:rowOff>
    </xdr:from>
    <xdr:ext cx="469744" cy="259045"/>
    <xdr:sp macro="" textlink="">
      <xdr:nvSpPr>
        <xdr:cNvPr id="913"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136434</xdr:rowOff>
    </xdr:from>
    <xdr:to>
      <xdr:col>116</xdr:col>
      <xdr:colOff>114300</xdr:colOff>
      <xdr:row>103</xdr:row>
      <xdr:rowOff>66584</xdr:rowOff>
    </xdr:to>
    <xdr:sp macro="" textlink="">
      <xdr:nvSpPr>
        <xdr:cNvPr id="919" name="楕円 918"/>
        <xdr:cNvSpPr/>
      </xdr:nvSpPr>
      <xdr:spPr>
        <a:xfrm>
          <a:off x="22110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159311</xdr:rowOff>
    </xdr:from>
    <xdr:ext cx="469744" cy="259045"/>
    <xdr:sp macro="" textlink="">
      <xdr:nvSpPr>
        <xdr:cNvPr id="920" name="【庁舎】&#10;一人当たり面積該当値テキスト"/>
        <xdr:cNvSpPr txBox="1"/>
      </xdr:nvSpPr>
      <xdr:spPr>
        <a:xfrm>
          <a:off x="22199600" y="174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72752</xdr:rowOff>
    </xdr:from>
    <xdr:to>
      <xdr:col>112</xdr:col>
      <xdr:colOff>38100</xdr:colOff>
      <xdr:row>103</xdr:row>
      <xdr:rowOff>2902</xdr:rowOff>
    </xdr:to>
    <xdr:sp macro="" textlink="">
      <xdr:nvSpPr>
        <xdr:cNvPr id="921" name="楕円 920"/>
        <xdr:cNvSpPr/>
      </xdr:nvSpPr>
      <xdr:spPr>
        <a:xfrm>
          <a:off x="21272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123552</xdr:rowOff>
    </xdr:from>
    <xdr:to>
      <xdr:col>116</xdr:col>
      <xdr:colOff>63500</xdr:colOff>
      <xdr:row>103</xdr:row>
      <xdr:rowOff>15784</xdr:rowOff>
    </xdr:to>
    <xdr:cxnSp macro="">
      <xdr:nvCxnSpPr>
        <xdr:cNvPr id="922" name="直線コネクタ 921"/>
        <xdr:cNvCxnSpPr/>
      </xdr:nvCxnSpPr>
      <xdr:spPr>
        <a:xfrm>
          <a:off x="21323300" y="1761145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56424</xdr:rowOff>
    </xdr:from>
    <xdr:to>
      <xdr:col>107</xdr:col>
      <xdr:colOff>101600</xdr:colOff>
      <xdr:row>102</xdr:row>
      <xdr:rowOff>158024</xdr:rowOff>
    </xdr:to>
    <xdr:sp macro="" textlink="">
      <xdr:nvSpPr>
        <xdr:cNvPr id="923" name="楕円 922"/>
        <xdr:cNvSpPr/>
      </xdr:nvSpPr>
      <xdr:spPr>
        <a:xfrm>
          <a:off x="20383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107224</xdr:rowOff>
    </xdr:from>
    <xdr:to>
      <xdr:col>111</xdr:col>
      <xdr:colOff>177800</xdr:colOff>
      <xdr:row>102</xdr:row>
      <xdr:rowOff>123552</xdr:rowOff>
    </xdr:to>
    <xdr:cxnSp macro="">
      <xdr:nvCxnSpPr>
        <xdr:cNvPr id="924" name="直線コネクタ 923"/>
        <xdr:cNvCxnSpPr/>
      </xdr:nvCxnSpPr>
      <xdr:spPr>
        <a:xfrm>
          <a:off x="20434300" y="175951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134801</xdr:rowOff>
    </xdr:from>
    <xdr:to>
      <xdr:col>102</xdr:col>
      <xdr:colOff>165100</xdr:colOff>
      <xdr:row>103</xdr:row>
      <xdr:rowOff>64951</xdr:rowOff>
    </xdr:to>
    <xdr:sp macro="" textlink="">
      <xdr:nvSpPr>
        <xdr:cNvPr id="925" name="楕円 924"/>
        <xdr:cNvSpPr/>
      </xdr:nvSpPr>
      <xdr:spPr>
        <a:xfrm>
          <a:off x="19494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107224</xdr:rowOff>
    </xdr:from>
    <xdr:to>
      <xdr:col>107</xdr:col>
      <xdr:colOff>50800</xdr:colOff>
      <xdr:row>103</xdr:row>
      <xdr:rowOff>14151</xdr:rowOff>
    </xdr:to>
    <xdr:cxnSp macro="">
      <xdr:nvCxnSpPr>
        <xdr:cNvPr id="926" name="直線コネクタ 925"/>
        <xdr:cNvCxnSpPr/>
      </xdr:nvCxnSpPr>
      <xdr:spPr>
        <a:xfrm flipV="1">
          <a:off x="19545300" y="1759512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146231</xdr:rowOff>
    </xdr:from>
    <xdr:to>
      <xdr:col>98</xdr:col>
      <xdr:colOff>38100</xdr:colOff>
      <xdr:row>103</xdr:row>
      <xdr:rowOff>76381</xdr:rowOff>
    </xdr:to>
    <xdr:sp macro="" textlink="">
      <xdr:nvSpPr>
        <xdr:cNvPr id="927" name="楕円 926"/>
        <xdr:cNvSpPr/>
      </xdr:nvSpPr>
      <xdr:spPr>
        <a:xfrm>
          <a:off x="18605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14151</xdr:rowOff>
    </xdr:from>
    <xdr:to>
      <xdr:col>102</xdr:col>
      <xdr:colOff>114300</xdr:colOff>
      <xdr:row>103</xdr:row>
      <xdr:rowOff>25581</xdr:rowOff>
    </xdr:to>
    <xdr:cxnSp macro="">
      <xdr:nvCxnSpPr>
        <xdr:cNvPr id="928" name="直線コネクタ 927"/>
        <xdr:cNvCxnSpPr/>
      </xdr:nvCxnSpPr>
      <xdr:spPr>
        <a:xfrm flipV="1">
          <a:off x="18656300" y="1767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19429</xdr:rowOff>
    </xdr:from>
    <xdr:ext cx="469744" cy="259045"/>
    <xdr:sp macro="" textlink="">
      <xdr:nvSpPr>
        <xdr:cNvPr id="929" name="n_1mainValue【庁舎】&#10;一人当たり面積"/>
        <xdr:cNvSpPr txBox="1"/>
      </xdr:nvSpPr>
      <xdr:spPr>
        <a:xfrm>
          <a:off x="21075727" y="173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3101</xdr:rowOff>
    </xdr:from>
    <xdr:ext cx="469744" cy="259045"/>
    <xdr:sp macro="" textlink="">
      <xdr:nvSpPr>
        <xdr:cNvPr id="930" name="n_2mainValue【庁舎】&#10;一人当たり面積"/>
        <xdr:cNvSpPr txBox="1"/>
      </xdr:nvSpPr>
      <xdr:spPr>
        <a:xfrm>
          <a:off x="20199427" y="173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81478</xdr:rowOff>
    </xdr:from>
    <xdr:ext cx="469744" cy="259045"/>
    <xdr:sp macro="" textlink="">
      <xdr:nvSpPr>
        <xdr:cNvPr id="931" name="n_3mainValue【庁舎】&#10;一人当たり面積"/>
        <xdr:cNvSpPr txBox="1"/>
      </xdr:nvSpPr>
      <xdr:spPr>
        <a:xfrm>
          <a:off x="193104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92908</xdr:rowOff>
    </xdr:from>
    <xdr:ext cx="469744" cy="259045"/>
    <xdr:sp macro="" textlink="">
      <xdr:nvSpPr>
        <xdr:cNvPr id="932" name="n_4mainValue【庁舎】&#10;一人当たり面積"/>
        <xdr:cNvSpPr txBox="1"/>
      </xdr:nvSpPr>
      <xdr:spPr>
        <a:xfrm>
          <a:off x="18421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施設であり、特に低くなっている施設は、</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a:t>
          </a:r>
          <a:r>
            <a:rPr kumimoji="1" lang="ja-JP" altLang="en-US" sz="1100">
              <a:solidFill>
                <a:schemeClr val="dk1"/>
              </a:solidFill>
              <a:effectLst/>
              <a:latin typeface="+mn-lt"/>
              <a:ea typeface="+mn-ea"/>
              <a:cs typeface="+mn-cs"/>
            </a:rPr>
            <a:t>建設された図書館を</a:t>
          </a:r>
          <a:r>
            <a:rPr kumimoji="1" lang="ja-JP" altLang="ja-JP" sz="1100">
              <a:solidFill>
                <a:schemeClr val="dk1"/>
              </a:solidFill>
              <a:effectLst/>
              <a:latin typeface="+mn-lt"/>
              <a:ea typeface="+mn-ea"/>
              <a:cs typeface="+mn-cs"/>
            </a:rPr>
            <a:t>図書館整備計画に基づき新し</a:t>
          </a:r>
          <a:r>
            <a:rPr kumimoji="1" lang="ja-JP" altLang="en-US" sz="1100">
              <a:solidFill>
                <a:schemeClr val="dk1"/>
              </a:solidFill>
              <a:effectLst/>
              <a:latin typeface="+mn-lt"/>
              <a:ea typeface="+mn-ea"/>
              <a:cs typeface="+mn-cs"/>
            </a:rPr>
            <a:t>く整備したため、有形固定資産減価償却率が大幅に低くなっている</a:t>
          </a:r>
          <a:r>
            <a:rPr kumimoji="1" lang="ja-JP" altLang="ja-JP" sz="1100">
              <a:solidFill>
                <a:schemeClr val="dk1"/>
              </a:solidFill>
              <a:effectLst/>
              <a:latin typeface="+mn-lt"/>
              <a:ea typeface="+mn-ea"/>
              <a:cs typeface="+mn-cs"/>
            </a:rPr>
            <a:t>。今後は、維持管理にかかる経費の増加に留意しつつ、引き続き環境の整備に努める。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財政力の弱い団体同士の合併団体であり、過疎地域に所在している本市においては、人口の減少や全国平均を上回る高齢化率（令和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％）に加え、市内に核となる産業がないこと等から財政基盤が弱く、類似団体平均を大きく下回っている。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引き続き、地方税の収納率向上対策を推進するほか、事務事業評価制度やＫＰＩ指標に基づく事業の見直しを行い、行財政運営の効率化に努めるなど、財政基盤の強化を図る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167640</xdr:rowOff>
    </xdr:to>
    <xdr:cxnSp macro="">
      <xdr:nvCxnSpPr>
        <xdr:cNvPr id="70" name="直線コネクタ 69"/>
        <xdr:cNvCxnSpPr/>
      </xdr:nvCxnSpPr>
      <xdr:spPr>
        <a:xfrm flipV="1">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43</xdr:row>
      <xdr:rowOff>167640</xdr:rowOff>
    </xdr:to>
    <xdr:cxnSp macro="">
      <xdr:nvCxnSpPr>
        <xdr:cNvPr id="73" name="直線コネクタ 72"/>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経常収支比率は、前年度比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改善し、類似団体と比較しても</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下回った結果となった。その主な要因は、人件費が前年度比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扶助</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費が前年度比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％）改善したからである。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人件費については、町村合併で増加していた職員数を退職者と新規採用職員のバランスを考慮しながら引き続き、適正管理に努めていく。また、今後、予定されている大型事業に伴う新規の起債発行について、財政状況の動向を注視し適正な起債管理を実施することとす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61</xdr:row>
      <xdr:rowOff>18838</xdr:rowOff>
    </xdr:to>
    <xdr:cxnSp macro="">
      <xdr:nvCxnSpPr>
        <xdr:cNvPr id="130" name="直線コネクタ 129"/>
        <xdr:cNvCxnSpPr/>
      </xdr:nvCxnSpPr>
      <xdr:spPr>
        <a:xfrm flipV="1">
          <a:off x="4114800" y="10272183"/>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18838</xdr:rowOff>
    </xdr:from>
    <xdr:to>
      <xdr:col>19</xdr:col>
      <xdr:colOff>133350</xdr:colOff>
      <xdr:row>61</xdr:row>
      <xdr:rowOff>111337</xdr:rowOff>
    </xdr:to>
    <xdr:cxnSp macro="">
      <xdr:nvCxnSpPr>
        <xdr:cNvPr id="133" name="直線コネクタ 132"/>
        <xdr:cNvCxnSpPr/>
      </xdr:nvCxnSpPr>
      <xdr:spPr>
        <a:xfrm flipV="1">
          <a:off x="3225800" y="1047728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111337</xdr:rowOff>
    </xdr:to>
    <xdr:cxnSp macro="">
      <xdr:nvCxnSpPr>
        <xdr:cNvPr id="136" name="直線コネクタ 135"/>
        <xdr:cNvCxnSpPr/>
      </xdr:nvCxnSpPr>
      <xdr:spPr>
        <a:xfrm>
          <a:off x="2336800" y="104410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69638</xdr:rowOff>
    </xdr:from>
    <xdr:to>
      <xdr:col>11</xdr:col>
      <xdr:colOff>31750</xdr:colOff>
      <xdr:row>60</xdr:row>
      <xdr:rowOff>154094</xdr:rowOff>
    </xdr:to>
    <xdr:cxnSp macro="">
      <xdr:nvCxnSpPr>
        <xdr:cNvPr id="139" name="直線コネクタ 138"/>
        <xdr:cNvCxnSpPr/>
      </xdr:nvCxnSpPr>
      <xdr:spPr>
        <a:xfrm>
          <a:off x="1447800" y="1035663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49" name="楕円 148"/>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0"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139488</xdr:rowOff>
    </xdr:from>
    <xdr:to>
      <xdr:col>19</xdr:col>
      <xdr:colOff>184150</xdr:colOff>
      <xdr:row>61</xdr:row>
      <xdr:rowOff>69638</xdr:rowOff>
    </xdr:to>
    <xdr:sp macro="" textlink="">
      <xdr:nvSpPr>
        <xdr:cNvPr id="151" name="楕円 150"/>
        <xdr:cNvSpPr/>
      </xdr:nvSpPr>
      <xdr:spPr>
        <a:xfrm>
          <a:off x="4064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79815</xdr:rowOff>
    </xdr:from>
    <xdr:ext cx="736600" cy="259045"/>
    <xdr:sp macro="" textlink="">
      <xdr:nvSpPr>
        <xdr:cNvPr id="152" name="テキスト ボックス 151"/>
        <xdr:cNvSpPr txBox="1"/>
      </xdr:nvSpPr>
      <xdr:spPr>
        <a:xfrm>
          <a:off x="3733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3" name="楕円 152"/>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4" name="テキスト ボックス 153"/>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5" name="楕円 154"/>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6" name="テキスト ボックス 155"/>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18838</xdr:rowOff>
    </xdr:from>
    <xdr:to>
      <xdr:col>7</xdr:col>
      <xdr:colOff>31750</xdr:colOff>
      <xdr:row>60</xdr:row>
      <xdr:rowOff>120438</xdr:rowOff>
    </xdr:to>
    <xdr:sp macro="" textlink="">
      <xdr:nvSpPr>
        <xdr:cNvPr id="157" name="楕円 156"/>
        <xdr:cNvSpPr/>
      </xdr:nvSpPr>
      <xdr:spPr>
        <a:xfrm>
          <a:off x="1397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130615</xdr:rowOff>
    </xdr:from>
    <xdr:ext cx="762000" cy="259045"/>
    <xdr:sp macro="" textlink="">
      <xdr:nvSpPr>
        <xdr:cNvPr id="158" name="テキスト ボックス 157"/>
        <xdr:cNvSpPr txBox="1"/>
      </xdr:nvSpPr>
      <xdr:spPr>
        <a:xfrm>
          <a:off x="1066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町村合併後の職員数の適正化を行っているが、旧町村単位で類似施設を保有していたため維持管理経費が経常的に必要となっていることから、類似団体平均と比較すると数値は上回った状況にある。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51277</xdr:rowOff>
    </xdr:from>
    <xdr:to>
      <xdr:col>23</xdr:col>
      <xdr:colOff>133350</xdr:colOff>
      <xdr:row>83</xdr:row>
      <xdr:rowOff>53952</xdr:rowOff>
    </xdr:to>
    <xdr:cxnSp macro="">
      <xdr:nvCxnSpPr>
        <xdr:cNvPr id="192" name="直線コネクタ 191"/>
        <xdr:cNvCxnSpPr/>
      </xdr:nvCxnSpPr>
      <xdr:spPr>
        <a:xfrm>
          <a:off x="4114800" y="14281627"/>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17683</xdr:rowOff>
    </xdr:from>
    <xdr:to>
      <xdr:col>19</xdr:col>
      <xdr:colOff>133350</xdr:colOff>
      <xdr:row>83</xdr:row>
      <xdr:rowOff>51277</xdr:rowOff>
    </xdr:to>
    <xdr:cxnSp macro="">
      <xdr:nvCxnSpPr>
        <xdr:cNvPr id="195" name="直線コネクタ 194"/>
        <xdr:cNvCxnSpPr/>
      </xdr:nvCxnSpPr>
      <xdr:spPr>
        <a:xfrm>
          <a:off x="3225800" y="14248033"/>
          <a:ext cx="889000" cy="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1177</xdr:rowOff>
    </xdr:from>
    <xdr:to>
      <xdr:col>15</xdr:col>
      <xdr:colOff>82550</xdr:colOff>
      <xdr:row>83</xdr:row>
      <xdr:rowOff>17683</xdr:rowOff>
    </xdr:to>
    <xdr:cxnSp macro="">
      <xdr:nvCxnSpPr>
        <xdr:cNvPr id="198" name="直線コネクタ 197"/>
        <xdr:cNvCxnSpPr/>
      </xdr:nvCxnSpPr>
      <xdr:spPr>
        <a:xfrm>
          <a:off x="2336800" y="14231527"/>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145864</xdr:rowOff>
    </xdr:from>
    <xdr:to>
      <xdr:col>11</xdr:col>
      <xdr:colOff>31750</xdr:colOff>
      <xdr:row>83</xdr:row>
      <xdr:rowOff>1177</xdr:rowOff>
    </xdr:to>
    <xdr:cxnSp macro="">
      <xdr:nvCxnSpPr>
        <xdr:cNvPr id="201" name="直線コネクタ 200"/>
        <xdr:cNvCxnSpPr/>
      </xdr:nvCxnSpPr>
      <xdr:spPr>
        <a:xfrm>
          <a:off x="1447800" y="14204764"/>
          <a:ext cx="8890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3152</xdr:rowOff>
    </xdr:from>
    <xdr:to>
      <xdr:col>23</xdr:col>
      <xdr:colOff>184150</xdr:colOff>
      <xdr:row>83</xdr:row>
      <xdr:rowOff>104752</xdr:rowOff>
    </xdr:to>
    <xdr:sp macro="" textlink="">
      <xdr:nvSpPr>
        <xdr:cNvPr id="211" name="楕円 210"/>
        <xdr:cNvSpPr/>
      </xdr:nvSpPr>
      <xdr:spPr>
        <a:xfrm>
          <a:off x="4902200" y="14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146679</xdr:rowOff>
    </xdr:from>
    <xdr:ext cx="762000" cy="259045"/>
    <xdr:sp macro="" textlink="">
      <xdr:nvSpPr>
        <xdr:cNvPr id="212" name="人件費・物件費等の状況該当値テキスト"/>
        <xdr:cNvSpPr txBox="1"/>
      </xdr:nvSpPr>
      <xdr:spPr>
        <a:xfrm>
          <a:off x="5041900" y="142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477</xdr:rowOff>
    </xdr:from>
    <xdr:to>
      <xdr:col>19</xdr:col>
      <xdr:colOff>184150</xdr:colOff>
      <xdr:row>83</xdr:row>
      <xdr:rowOff>102077</xdr:rowOff>
    </xdr:to>
    <xdr:sp macro="" textlink="">
      <xdr:nvSpPr>
        <xdr:cNvPr id="213" name="楕円 212"/>
        <xdr:cNvSpPr/>
      </xdr:nvSpPr>
      <xdr:spPr>
        <a:xfrm>
          <a:off x="4064000" y="142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86854</xdr:rowOff>
    </xdr:from>
    <xdr:ext cx="736600" cy="259045"/>
    <xdr:sp macro="" textlink="">
      <xdr:nvSpPr>
        <xdr:cNvPr id="214" name="テキスト ボックス 213"/>
        <xdr:cNvSpPr txBox="1"/>
      </xdr:nvSpPr>
      <xdr:spPr>
        <a:xfrm>
          <a:off x="3733800" y="1431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138333</xdr:rowOff>
    </xdr:from>
    <xdr:to>
      <xdr:col>15</xdr:col>
      <xdr:colOff>133350</xdr:colOff>
      <xdr:row>83</xdr:row>
      <xdr:rowOff>68483</xdr:rowOff>
    </xdr:to>
    <xdr:sp macro="" textlink="">
      <xdr:nvSpPr>
        <xdr:cNvPr id="215" name="楕円 214"/>
        <xdr:cNvSpPr/>
      </xdr:nvSpPr>
      <xdr:spPr>
        <a:xfrm>
          <a:off x="3175000" y="141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53260</xdr:rowOff>
    </xdr:from>
    <xdr:ext cx="762000" cy="259045"/>
    <xdr:sp macro="" textlink="">
      <xdr:nvSpPr>
        <xdr:cNvPr id="216" name="テキスト ボックス 215"/>
        <xdr:cNvSpPr txBox="1"/>
      </xdr:nvSpPr>
      <xdr:spPr>
        <a:xfrm>
          <a:off x="2844800" y="142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121827</xdr:rowOff>
    </xdr:from>
    <xdr:to>
      <xdr:col>11</xdr:col>
      <xdr:colOff>82550</xdr:colOff>
      <xdr:row>83</xdr:row>
      <xdr:rowOff>51977</xdr:rowOff>
    </xdr:to>
    <xdr:sp macro="" textlink="">
      <xdr:nvSpPr>
        <xdr:cNvPr id="217" name="楕円 216"/>
        <xdr:cNvSpPr/>
      </xdr:nvSpPr>
      <xdr:spPr>
        <a:xfrm>
          <a:off x="2286000" y="141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36754</xdr:rowOff>
    </xdr:from>
    <xdr:ext cx="762000" cy="259045"/>
    <xdr:sp macro="" textlink="">
      <xdr:nvSpPr>
        <xdr:cNvPr id="218" name="テキスト ボックス 217"/>
        <xdr:cNvSpPr txBox="1"/>
      </xdr:nvSpPr>
      <xdr:spPr>
        <a:xfrm>
          <a:off x="1955800" y="142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95064</xdr:rowOff>
    </xdr:from>
    <xdr:to>
      <xdr:col>7</xdr:col>
      <xdr:colOff>31750</xdr:colOff>
      <xdr:row>83</xdr:row>
      <xdr:rowOff>25214</xdr:rowOff>
    </xdr:to>
    <xdr:sp macro="" textlink="">
      <xdr:nvSpPr>
        <xdr:cNvPr id="219" name="楕円 218"/>
        <xdr:cNvSpPr/>
      </xdr:nvSpPr>
      <xdr:spPr>
        <a:xfrm>
          <a:off x="1397000" y="141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9991</xdr:rowOff>
    </xdr:from>
    <xdr:ext cx="762000" cy="259045"/>
    <xdr:sp macro="" textlink="">
      <xdr:nvSpPr>
        <xdr:cNvPr id="220" name="テキスト ボックス 219"/>
        <xdr:cNvSpPr txBox="1"/>
      </xdr:nvSpPr>
      <xdr:spPr>
        <a:xfrm>
          <a:off x="1066800" y="142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ラスパイレス指数（１００．３）については、類似団体平均（９７．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）よりも高い数値となった。引き続き、職員数の適正化とあわせ、より一層の人件費の適正管理に努める。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93839</xdr:rowOff>
    </xdr:to>
    <xdr:cxnSp macro="">
      <xdr:nvCxnSpPr>
        <xdr:cNvPr id="254" name="直線コネクタ 253"/>
        <xdr:cNvCxnSpPr/>
      </xdr:nvCxnSpPr>
      <xdr:spPr>
        <a:xfrm>
          <a:off x="16179800" y="1518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160866</xdr:rowOff>
    </xdr:to>
    <xdr:cxnSp macro="">
      <xdr:nvCxnSpPr>
        <xdr:cNvPr id="257" name="直線コネクタ 256"/>
        <xdr:cNvCxnSpPr/>
      </xdr:nvCxnSpPr>
      <xdr:spPr>
        <a:xfrm flipV="1">
          <a:off x="15290800" y="151814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160866</xdr:rowOff>
    </xdr:to>
    <xdr:cxnSp macro="">
      <xdr:nvCxnSpPr>
        <xdr:cNvPr id="260" name="直線コネクタ 259"/>
        <xdr:cNvCxnSpPr/>
      </xdr:nvCxnSpPr>
      <xdr:spPr>
        <a:xfrm>
          <a:off x="14401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134055</xdr:rowOff>
    </xdr:to>
    <xdr:cxnSp macro="">
      <xdr:nvCxnSpPr>
        <xdr:cNvPr id="263" name="直線コネクタ 262"/>
        <xdr:cNvCxnSpPr/>
      </xdr:nvCxnSpPr>
      <xdr:spPr>
        <a:xfrm>
          <a:off x="13512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3" name="楕円 272"/>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4" name="給与水準   （国との比較）該当値テキスト"/>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5" name="楕円 274"/>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6" name="テキスト ボックス 275"/>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7" name="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9" name="楕円 278"/>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0" name="テキスト ボックス 279"/>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1" name="楕円 280"/>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2" name="テキスト ボックス 281"/>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人と類似団体平均の１０．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人と比べ２．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１人多くなっている。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今後も退職者と新規採用職員の調整を行い、市民サービスを維持していくための適正な定員管理に努める。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127181</xdr:rowOff>
    </xdr:from>
    <xdr:to>
      <xdr:col>81</xdr:col>
      <xdr:colOff>44450</xdr:colOff>
      <xdr:row>62</xdr:row>
      <xdr:rowOff>154759</xdr:rowOff>
    </xdr:to>
    <xdr:cxnSp macro="">
      <xdr:nvCxnSpPr>
        <xdr:cNvPr id="319" name="直線コネクタ 318"/>
        <xdr:cNvCxnSpPr/>
      </xdr:nvCxnSpPr>
      <xdr:spPr>
        <a:xfrm>
          <a:off x="16179800" y="1075708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127181</xdr:rowOff>
    </xdr:from>
    <xdr:to>
      <xdr:col>77</xdr:col>
      <xdr:colOff>44450</xdr:colOff>
      <xdr:row>62</xdr:row>
      <xdr:rowOff>134076</xdr:rowOff>
    </xdr:to>
    <xdr:cxnSp macro="">
      <xdr:nvCxnSpPr>
        <xdr:cNvPr id="322" name="直線コネクタ 321"/>
        <xdr:cNvCxnSpPr/>
      </xdr:nvCxnSpPr>
      <xdr:spPr>
        <a:xfrm flipV="1">
          <a:off x="15290800" y="107570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139821</xdr:rowOff>
    </xdr:to>
    <xdr:cxnSp macro="">
      <xdr:nvCxnSpPr>
        <xdr:cNvPr id="325" name="直線コネクタ 324"/>
        <xdr:cNvCxnSpPr/>
      </xdr:nvCxnSpPr>
      <xdr:spPr>
        <a:xfrm flipV="1">
          <a:off x="14401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139821</xdr:rowOff>
    </xdr:to>
    <xdr:cxnSp macro="">
      <xdr:nvCxnSpPr>
        <xdr:cNvPr id="328" name="直線コネクタ 327"/>
        <xdr:cNvCxnSpPr/>
      </xdr:nvCxnSpPr>
      <xdr:spPr>
        <a:xfrm>
          <a:off x="13512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103959</xdr:rowOff>
    </xdr:from>
    <xdr:to>
      <xdr:col>81</xdr:col>
      <xdr:colOff>95250</xdr:colOff>
      <xdr:row>63</xdr:row>
      <xdr:rowOff>34109</xdr:rowOff>
    </xdr:to>
    <xdr:sp macro="" textlink="">
      <xdr:nvSpPr>
        <xdr:cNvPr id="338" name="楕円 337"/>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76036</xdr:rowOff>
    </xdr:from>
    <xdr:ext cx="762000" cy="259045"/>
    <xdr:sp macro="" textlink="">
      <xdr:nvSpPr>
        <xdr:cNvPr id="339" name="定員管理の状況該当値テキスト"/>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76381</xdr:rowOff>
    </xdr:from>
    <xdr:to>
      <xdr:col>77</xdr:col>
      <xdr:colOff>95250</xdr:colOff>
      <xdr:row>63</xdr:row>
      <xdr:rowOff>6531</xdr:rowOff>
    </xdr:to>
    <xdr:sp macro="" textlink="">
      <xdr:nvSpPr>
        <xdr:cNvPr id="340" name="楕円 339"/>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162758</xdr:rowOff>
    </xdr:from>
    <xdr:ext cx="736600" cy="259045"/>
    <xdr:sp macro="" textlink="">
      <xdr:nvSpPr>
        <xdr:cNvPr id="341" name="テキスト ボックス 340"/>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83276</xdr:rowOff>
    </xdr:from>
    <xdr:to>
      <xdr:col>73</xdr:col>
      <xdr:colOff>44450</xdr:colOff>
      <xdr:row>63</xdr:row>
      <xdr:rowOff>13426</xdr:rowOff>
    </xdr:to>
    <xdr:sp macro="" textlink="">
      <xdr:nvSpPr>
        <xdr:cNvPr id="342" name="楕円 341"/>
        <xdr:cNvSpPr/>
      </xdr:nvSpPr>
      <xdr:spPr>
        <a:xfrm>
          <a:off x="15240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43" name="テキスト ボックス 342"/>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4" name="楕円 343"/>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5" name="テキスト ボックス 344"/>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46" name="楕円 345"/>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47" name="テキスト ボックス 346"/>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類似団体と比較しても良好であ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、今年度は、前年度比０．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２ポイント悪化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年度単年度比率が令和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年度単年度比率よりも０．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６ポイント増加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した主な要因は、分子の主な基礎数値である公債費の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に伴う公債費充当一般財源等額の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等により、全体として対前年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１１２，８２４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、分母は、主に標準財政規模が対前年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）増加により全体として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５７３，８４６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分子の増加率が分母の増加率を上回った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109008</xdr:rowOff>
    </xdr:to>
    <xdr:cxnSp macro="">
      <xdr:nvCxnSpPr>
        <xdr:cNvPr id="381" name="直線コネクタ 380"/>
        <xdr:cNvCxnSpPr/>
      </xdr:nvCxnSpPr>
      <xdr:spPr>
        <a:xfrm>
          <a:off x="16179800" y="627718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106997</xdr:rowOff>
    </xdr:to>
    <xdr:cxnSp macro="">
      <xdr:nvCxnSpPr>
        <xdr:cNvPr id="384" name="直線コネクタ 383"/>
        <xdr:cNvCxnSpPr/>
      </xdr:nvCxnSpPr>
      <xdr:spPr>
        <a:xfrm flipV="1">
          <a:off x="15290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106997</xdr:rowOff>
    </xdr:to>
    <xdr:cxnSp macro="">
      <xdr:nvCxnSpPr>
        <xdr:cNvPr id="387" name="直線コネクタ 386"/>
        <xdr:cNvCxnSpPr/>
      </xdr:nvCxnSpPr>
      <xdr:spPr>
        <a:xfrm>
          <a:off x="14401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104987</xdr:rowOff>
    </xdr:to>
    <xdr:cxnSp macro="">
      <xdr:nvCxnSpPr>
        <xdr:cNvPr id="390" name="直線コネクタ 389"/>
        <xdr:cNvCxnSpPr/>
      </xdr:nvCxnSpPr>
      <xdr:spPr>
        <a:xfrm>
          <a:off x="13512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58208</xdr:rowOff>
    </xdr:from>
    <xdr:to>
      <xdr:col>81</xdr:col>
      <xdr:colOff>95250</xdr:colOff>
      <xdr:row>36</xdr:row>
      <xdr:rowOff>159808</xdr:rowOff>
    </xdr:to>
    <xdr:sp macro="" textlink="">
      <xdr:nvSpPr>
        <xdr:cNvPr id="400" name="楕円 399"/>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74735</xdr:rowOff>
    </xdr:from>
    <xdr:ext cx="762000" cy="259045"/>
    <xdr:sp macro="" textlink="">
      <xdr:nvSpPr>
        <xdr:cNvPr id="401" name="公債費負担の状況該当値テキスト"/>
        <xdr:cNvSpPr txBox="1"/>
      </xdr:nvSpPr>
      <xdr:spPr>
        <a:xfrm>
          <a:off x="17106900" y="607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2" name="楕円 401"/>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3" name="テキスト ボックス 402"/>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56197</xdr:rowOff>
    </xdr:from>
    <xdr:to>
      <xdr:col>73</xdr:col>
      <xdr:colOff>44450</xdr:colOff>
      <xdr:row>36</xdr:row>
      <xdr:rowOff>157797</xdr:rowOff>
    </xdr:to>
    <xdr:sp macro="" textlink="">
      <xdr:nvSpPr>
        <xdr:cNvPr id="404" name="楕円 403"/>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167974</xdr:rowOff>
    </xdr:from>
    <xdr:ext cx="762000" cy="259045"/>
    <xdr:sp macro="" textlink="">
      <xdr:nvSpPr>
        <xdr:cNvPr id="405" name="テキスト ボックス 404"/>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6" name="楕円 405"/>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7" name="テキスト ボックス 406"/>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macro="" textlink="">
      <xdr:nvSpPr>
        <xdr:cNvPr id="408" name="楕円 407"/>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macro="" textlink="">
      <xdr:nvSpPr>
        <xdr:cNvPr id="409" name="テキスト ボックス 408"/>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将来負担比率は、前年度比２．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悪化し、△４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％）となっている。主な要因としては、分子（将来負担額）が、対前年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１０３，３５５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）の増加、分母が、主に標準財政規模の対前年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）の増加により全体として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５７３，８４６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近年の大型事業に係る地方債発行額の増加により悪化傾向にある。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今後も、公債費等義務的経費の削減を中心とする行財政改革を推進し、財政の健全化に努める。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315450" cy="485775"/>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62000" y="4514850"/>
          <a:ext cx="931545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％と類似団体平均（２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115570</xdr:rowOff>
    </xdr:to>
    <xdr:cxnSp macro="">
      <xdr:nvCxnSpPr>
        <xdr:cNvPr id="66" name="直線コネクタ 65"/>
        <xdr:cNvCxnSpPr/>
      </xdr:nvCxnSpPr>
      <xdr:spPr>
        <a:xfrm flipV="1">
          <a:off x="3987800" y="6619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35560</xdr:rowOff>
    </xdr:to>
    <xdr:cxnSp macro="">
      <xdr:nvCxnSpPr>
        <xdr:cNvPr id="69" name="直線コネクタ 68"/>
        <xdr:cNvCxnSpPr/>
      </xdr:nvCxnSpPr>
      <xdr:spPr>
        <a:xfrm flipV="1">
          <a:off x="3098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27940</xdr:rowOff>
    </xdr:from>
    <xdr:to>
      <xdr:col>15</xdr:col>
      <xdr:colOff>98425</xdr:colOff>
      <xdr:row>40</xdr:row>
      <xdr:rowOff>35560</xdr:rowOff>
    </xdr:to>
    <xdr:cxnSp macro="">
      <xdr:nvCxnSpPr>
        <xdr:cNvPr id="72" name="直線コネクタ 71"/>
        <xdr:cNvCxnSpPr/>
      </xdr:nvCxnSpPr>
      <xdr:spPr>
        <a:xfrm>
          <a:off x="2209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27940</xdr:rowOff>
    </xdr:to>
    <xdr:cxnSp macro="">
      <xdr:nvCxnSpPr>
        <xdr:cNvPr id="75" name="直線コネクタ 74"/>
        <xdr:cNvCxnSpPr/>
      </xdr:nvCxnSpPr>
      <xdr:spPr>
        <a:xfrm>
          <a:off x="1320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消防団活動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図書館運営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費などの伸びである。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今後も施設の統廃合や指定管理者制度の導入などによる外部委託の推進を図り、人件費を含め、さらなる経費削減に努める。また、</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事務事業評価制度やＫＰＩ指標を活用し、外部委託を含めた事業の見直しや取捨選択を行うなど、効率的な行財政運営に努める。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114300</xdr:rowOff>
    </xdr:from>
    <xdr:to>
      <xdr:col>82</xdr:col>
      <xdr:colOff>107950</xdr:colOff>
      <xdr:row>18</xdr:row>
      <xdr:rowOff>127000</xdr:rowOff>
    </xdr:to>
    <xdr:cxnSp macro="">
      <xdr:nvCxnSpPr>
        <xdr:cNvPr id="127" name="直線コネクタ 126"/>
        <xdr:cNvCxnSpPr/>
      </xdr:nvCxnSpPr>
      <xdr:spPr>
        <a:xfrm>
          <a:off x="15671800" y="320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114300</xdr:rowOff>
    </xdr:to>
    <xdr:cxnSp macro="">
      <xdr:nvCxnSpPr>
        <xdr:cNvPr id="130" name="直線コネクタ 129"/>
        <xdr:cNvCxnSpPr/>
      </xdr:nvCxnSpPr>
      <xdr:spPr>
        <a:xfrm>
          <a:off x="14782800" y="309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12700</xdr:rowOff>
    </xdr:to>
    <xdr:cxnSp macro="">
      <xdr:nvCxnSpPr>
        <xdr:cNvPr id="133" name="直線コネクタ 132"/>
        <xdr:cNvCxnSpPr/>
      </xdr:nvCxnSpPr>
      <xdr:spPr>
        <a:xfrm>
          <a:off x="13893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95250</xdr:rowOff>
    </xdr:to>
    <xdr:cxnSp macro="">
      <xdr:nvCxnSpPr>
        <xdr:cNvPr id="136" name="直線コネクタ 135"/>
        <xdr:cNvCxnSpPr/>
      </xdr:nvCxnSpPr>
      <xdr:spPr>
        <a:xfrm>
          <a:off x="13004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上回っており、その主な要因は、障害福祉サービス費、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子ども医療費助成費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などの伸びである。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今後も、障害福祉サービス費の増加等が見込まれるが、生活保護受給者の自立支援策の強化や医療扶助費の適正化を図るとともに、徹底した単独扶助事業の見直しを行い、扶助費の抑制に努める。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95250</xdr:rowOff>
    </xdr:to>
    <xdr:cxnSp macro="">
      <xdr:nvCxnSpPr>
        <xdr:cNvPr id="188" name="直線コネクタ 187"/>
        <xdr:cNvCxnSpPr/>
      </xdr:nvCxnSpPr>
      <xdr:spPr>
        <a:xfrm flipV="1">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0</xdr:rowOff>
    </xdr:to>
    <xdr:cxnSp macro="">
      <xdr:nvCxnSpPr>
        <xdr:cNvPr id="191" name="直線コネクタ 190"/>
        <xdr:cNvCxnSpPr/>
      </xdr:nvCxnSpPr>
      <xdr:spPr>
        <a:xfrm flipV="1">
          <a:off x="3098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0</xdr:rowOff>
    </xdr:to>
    <xdr:cxnSp macro="">
      <xdr:nvCxnSpPr>
        <xdr:cNvPr id="194" name="直線コネクタ 193"/>
        <xdr:cNvCxnSpPr/>
      </xdr:nvCxnSpPr>
      <xdr:spPr>
        <a:xfrm>
          <a:off x="2209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xdr:cNvCxnSpPr/>
      </xdr:nvCxnSpPr>
      <xdr:spPr>
        <a:xfrm flipV="1">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その他に係る経常収支比率は類似団体平均より上回った状況となっている。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58420</xdr:rowOff>
    </xdr:to>
    <xdr:cxnSp macro="">
      <xdr:nvCxnSpPr>
        <xdr:cNvPr id="251" name="直線コネクタ 250"/>
        <xdr:cNvCxnSpPr/>
      </xdr:nvCxnSpPr>
      <xdr:spPr>
        <a:xfrm flipV="1">
          <a:off x="15671800" y="95877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117203</xdr:rowOff>
    </xdr:to>
    <xdr:cxnSp macro="">
      <xdr:nvCxnSpPr>
        <xdr:cNvPr id="254" name="直線コネクタ 253"/>
        <xdr:cNvCxnSpPr/>
      </xdr:nvCxnSpPr>
      <xdr:spPr>
        <a:xfrm flipV="1">
          <a:off x="14782800" y="9659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117203</xdr:rowOff>
    </xdr:to>
    <xdr:cxnSp macro="">
      <xdr:nvCxnSpPr>
        <xdr:cNvPr id="257" name="直線コネクタ 256"/>
        <xdr:cNvCxnSpPr/>
      </xdr:nvCxnSpPr>
      <xdr:spPr>
        <a:xfrm>
          <a:off x="13893800" y="96465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45357</xdr:rowOff>
    </xdr:to>
    <xdr:cxnSp macro="">
      <xdr:nvCxnSpPr>
        <xdr:cNvPr id="260" name="直線コネクタ 259"/>
        <xdr:cNvCxnSpPr/>
      </xdr:nvCxnSpPr>
      <xdr:spPr>
        <a:xfrm>
          <a:off x="13004800" y="9607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79301</xdr:rowOff>
    </xdr:from>
    <xdr:ext cx="762000" cy="259045"/>
    <xdr:sp macro="" textlink="">
      <xdr:nvSpPr>
        <xdr:cNvPr id="271" name="その他該当値テキスト"/>
        <xdr:cNvSpPr txBox="1"/>
      </xdr:nvSpPr>
      <xdr:spPr>
        <a:xfrm>
          <a:off x="16598900" y="95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6" name="楕円 275"/>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7" name="テキスト ボックス 276"/>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9" name="テキスト ボックス 278"/>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補助費等に係る経常収支比率は、類似団体平均値や全国平均と比べると良好な結果となっている。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37846</xdr:rowOff>
    </xdr:to>
    <xdr:cxnSp macro="">
      <xdr:nvCxnSpPr>
        <xdr:cNvPr id="309" name="直線コネクタ 308"/>
        <xdr:cNvCxnSpPr/>
      </xdr:nvCxnSpPr>
      <xdr:spPr>
        <a:xfrm flipV="1">
          <a:off x="15671800" y="6002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37846</xdr:rowOff>
    </xdr:to>
    <xdr:cxnSp macro="">
      <xdr:nvCxnSpPr>
        <xdr:cNvPr id="312" name="直線コネクタ 311"/>
        <xdr:cNvCxnSpPr/>
      </xdr:nvCxnSpPr>
      <xdr:spPr>
        <a:xfrm>
          <a:off x="14782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5842</xdr:rowOff>
    </xdr:to>
    <xdr:cxnSp macro="">
      <xdr:nvCxnSpPr>
        <xdr:cNvPr id="315" name="直線コネクタ 314"/>
        <xdr:cNvCxnSpPr/>
      </xdr:nvCxnSpPr>
      <xdr:spPr>
        <a:xfrm>
          <a:off x="13893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34</xdr:row>
      <xdr:rowOff>168148</xdr:rowOff>
    </xdr:to>
    <xdr:cxnSp macro="">
      <xdr:nvCxnSpPr>
        <xdr:cNvPr id="318" name="直線コネクタ 317"/>
        <xdr:cNvCxnSpPr/>
      </xdr:nvCxnSpPr>
      <xdr:spPr>
        <a:xfrm>
          <a:off x="13004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8" name="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0" name="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2" name="楕円 331"/>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3" name="テキスト ボックス 332"/>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4" name="楕円 333"/>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5" name="テキスト ボックス 334"/>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これまで実施してきた普通建設事業等の影響により、更なる元金償還が始まったが、公債費に係る経常収支比率は類似団体平均より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良好な数値となっている。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隣保館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小中教育一貫校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、全天候型体育施設の整備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などの大型事業や合併特例事業の元利償還が本格化し、公債費の増加が見込まれるが、プライマリーバランスを重視した適正な事業の取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により、公債費の抑制を図る。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129286</xdr:rowOff>
    </xdr:to>
    <xdr:cxnSp macro="">
      <xdr:nvCxnSpPr>
        <xdr:cNvPr id="367" name="直線コネクタ 366"/>
        <xdr:cNvCxnSpPr/>
      </xdr:nvCxnSpPr>
      <xdr:spPr>
        <a:xfrm>
          <a:off x="3987800" y="12988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154432</xdr:rowOff>
    </xdr:to>
    <xdr:cxnSp macro="">
      <xdr:nvCxnSpPr>
        <xdr:cNvPr id="370" name="直線コネクタ 369"/>
        <xdr:cNvCxnSpPr/>
      </xdr:nvCxnSpPr>
      <xdr:spPr>
        <a:xfrm flipV="1">
          <a:off x="3098800" y="129880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154432</xdr:rowOff>
    </xdr:from>
    <xdr:to>
      <xdr:col>15</xdr:col>
      <xdr:colOff>98425</xdr:colOff>
      <xdr:row>75</xdr:row>
      <xdr:rowOff>154432</xdr:rowOff>
    </xdr:to>
    <xdr:cxnSp macro="">
      <xdr:nvCxnSpPr>
        <xdr:cNvPr id="373" name="直線コネクタ 372"/>
        <xdr:cNvCxnSpPr/>
      </xdr:nvCxnSpPr>
      <xdr:spPr>
        <a:xfrm>
          <a:off x="2209800" y="13013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154432</xdr:rowOff>
    </xdr:from>
    <xdr:to>
      <xdr:col>11</xdr:col>
      <xdr:colOff>9525</xdr:colOff>
      <xdr:row>75</xdr:row>
      <xdr:rowOff>163576</xdr:rowOff>
    </xdr:to>
    <xdr:cxnSp macro="">
      <xdr:nvCxnSpPr>
        <xdr:cNvPr id="376" name="直線コネクタ 375"/>
        <xdr:cNvCxnSpPr/>
      </xdr:nvCxnSpPr>
      <xdr:spPr>
        <a:xfrm flipV="1">
          <a:off x="1320800" y="130131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6" name="楕円 385"/>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7"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8" name="楕円 387"/>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9" name="テキスト ボックス 388"/>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103632</xdr:rowOff>
    </xdr:from>
    <xdr:to>
      <xdr:col>15</xdr:col>
      <xdr:colOff>149225</xdr:colOff>
      <xdr:row>76</xdr:row>
      <xdr:rowOff>33781</xdr:rowOff>
    </xdr:to>
    <xdr:sp macro="" textlink="">
      <xdr:nvSpPr>
        <xdr:cNvPr id="390" name="楕円 389"/>
        <xdr:cNvSpPr/>
      </xdr:nvSpPr>
      <xdr:spPr>
        <a:xfrm>
          <a:off x="3048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43959</xdr:rowOff>
    </xdr:from>
    <xdr:ext cx="762000" cy="259045"/>
    <xdr:sp macro="" textlink="">
      <xdr:nvSpPr>
        <xdr:cNvPr id="391" name="テキスト ボックス 390"/>
        <xdr:cNvSpPr txBox="1"/>
      </xdr:nvSpPr>
      <xdr:spPr>
        <a:xfrm>
          <a:off x="2717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103632</xdr:rowOff>
    </xdr:from>
    <xdr:to>
      <xdr:col>11</xdr:col>
      <xdr:colOff>60325</xdr:colOff>
      <xdr:row>76</xdr:row>
      <xdr:rowOff>33781</xdr:rowOff>
    </xdr:to>
    <xdr:sp macro="" textlink="">
      <xdr:nvSpPr>
        <xdr:cNvPr id="392" name="楕円 391"/>
        <xdr:cNvSpPr/>
      </xdr:nvSpPr>
      <xdr:spPr>
        <a:xfrm>
          <a:off x="2159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93" name="テキスト ボックス 392"/>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112776</xdr:rowOff>
    </xdr:from>
    <xdr:to>
      <xdr:col>6</xdr:col>
      <xdr:colOff>171450</xdr:colOff>
      <xdr:row>76</xdr:row>
      <xdr:rowOff>42926</xdr:rowOff>
    </xdr:to>
    <xdr:sp macro="" textlink="">
      <xdr:nvSpPr>
        <xdr:cNvPr id="394" name="楕円 393"/>
        <xdr:cNvSpPr/>
      </xdr:nvSpPr>
      <xdr:spPr>
        <a:xfrm>
          <a:off x="1270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53103</xdr:rowOff>
    </xdr:from>
    <xdr:ext cx="762000" cy="259045"/>
    <xdr:sp macro="" textlink="">
      <xdr:nvSpPr>
        <xdr:cNvPr id="395" name="テキスト ボックス 394"/>
        <xdr:cNvSpPr txBox="1"/>
      </xdr:nvSpPr>
      <xdr:spPr>
        <a:xfrm>
          <a:off x="939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経常収支比率を占める主なものは、人件費と公債費であり、公債費以外の比率をみると類似団体平均よりも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６ポイント下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人件費と扶助費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161289</xdr:rowOff>
    </xdr:to>
    <xdr:cxnSp macro="">
      <xdr:nvCxnSpPr>
        <xdr:cNvPr id="426" name="直線コネクタ 425"/>
        <xdr:cNvCxnSpPr/>
      </xdr:nvCxnSpPr>
      <xdr:spPr>
        <a:xfrm flipV="1">
          <a:off x="15671800" y="13472668"/>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44704</xdr:rowOff>
    </xdr:to>
    <xdr:cxnSp macro="">
      <xdr:nvCxnSpPr>
        <xdr:cNvPr id="429" name="直線コネクタ 428"/>
        <xdr:cNvCxnSpPr/>
      </xdr:nvCxnSpPr>
      <xdr:spPr>
        <a:xfrm flipV="1">
          <a:off x="14782800" y="137058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44704</xdr:rowOff>
    </xdr:to>
    <xdr:cxnSp macro="">
      <xdr:nvCxnSpPr>
        <xdr:cNvPr id="432" name="直線コネクタ 431"/>
        <xdr:cNvCxnSpPr/>
      </xdr:nvCxnSpPr>
      <xdr:spPr>
        <a:xfrm>
          <a:off x="13893800" y="136144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69850</xdr:rowOff>
    </xdr:to>
    <xdr:cxnSp macro="">
      <xdr:nvCxnSpPr>
        <xdr:cNvPr id="435" name="直線コネクタ 434"/>
        <xdr:cNvCxnSpPr/>
      </xdr:nvCxnSpPr>
      <xdr:spPr>
        <a:xfrm>
          <a:off x="13004800" y="1350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5" name="楕円 444"/>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65295</xdr:rowOff>
    </xdr:from>
    <xdr:ext cx="762000" cy="259045"/>
    <xdr:sp macro="" textlink="">
      <xdr:nvSpPr>
        <xdr:cNvPr id="446" name="公債費以外該当値テキスト"/>
        <xdr:cNvSpPr txBox="1"/>
      </xdr:nvSpPr>
      <xdr:spPr>
        <a:xfrm>
          <a:off x="16598900" y="1326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7" name="楕円 446"/>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8" name="テキスト ボックス 447"/>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165354</xdr:rowOff>
    </xdr:from>
    <xdr:to>
      <xdr:col>74</xdr:col>
      <xdr:colOff>31750</xdr:colOff>
      <xdr:row>80</xdr:row>
      <xdr:rowOff>95504</xdr:rowOff>
    </xdr:to>
    <xdr:sp macro="" textlink="">
      <xdr:nvSpPr>
        <xdr:cNvPr id="449" name="楕円 448"/>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80281</xdr:rowOff>
    </xdr:from>
    <xdr:ext cx="762000" cy="259045"/>
    <xdr:sp macro="" textlink="">
      <xdr:nvSpPr>
        <xdr:cNvPr id="450" name="テキスト ボックス 449"/>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1" name="楕円 450"/>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130827</xdr:rowOff>
    </xdr:from>
    <xdr:ext cx="762000" cy="259045"/>
    <xdr:sp macro="" textlink="">
      <xdr:nvSpPr>
        <xdr:cNvPr id="452" name="テキスト ボックス 451"/>
        <xdr:cNvSpPr txBox="1"/>
      </xdr:nvSpPr>
      <xdr:spPr>
        <a:xfrm>
          <a:off x="13512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54" name="テキスト ボックス 453"/>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41631</xdr:rowOff>
    </xdr:from>
    <xdr:to>
      <xdr:col>29</xdr:col>
      <xdr:colOff>127000</xdr:colOff>
      <xdr:row>15</xdr:row>
      <xdr:rowOff>47955</xdr:rowOff>
    </xdr:to>
    <xdr:cxnSp macro="">
      <xdr:nvCxnSpPr>
        <xdr:cNvPr id="50" name="直線コネクタ 49"/>
        <xdr:cNvCxnSpPr/>
      </xdr:nvCxnSpPr>
      <xdr:spPr bwMode="auto">
        <a:xfrm flipV="1">
          <a:off x="5003800" y="2661006"/>
          <a:ext cx="647700" cy="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14630</xdr:rowOff>
    </xdr:from>
    <xdr:to>
      <xdr:col>26</xdr:col>
      <xdr:colOff>50800</xdr:colOff>
      <xdr:row>15</xdr:row>
      <xdr:rowOff>47955</xdr:rowOff>
    </xdr:to>
    <xdr:cxnSp macro="">
      <xdr:nvCxnSpPr>
        <xdr:cNvPr id="53" name="直線コネクタ 52"/>
        <xdr:cNvCxnSpPr/>
      </xdr:nvCxnSpPr>
      <xdr:spPr bwMode="auto">
        <a:xfrm>
          <a:off x="4305300" y="2634005"/>
          <a:ext cx="698500" cy="33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14630</xdr:rowOff>
    </xdr:from>
    <xdr:to>
      <xdr:col>22</xdr:col>
      <xdr:colOff>114300</xdr:colOff>
      <xdr:row>15</xdr:row>
      <xdr:rowOff>48209</xdr:rowOff>
    </xdr:to>
    <xdr:cxnSp macro="">
      <xdr:nvCxnSpPr>
        <xdr:cNvPr id="56" name="直線コネクタ 55"/>
        <xdr:cNvCxnSpPr/>
      </xdr:nvCxnSpPr>
      <xdr:spPr bwMode="auto">
        <a:xfrm flipV="1">
          <a:off x="3606800" y="2634005"/>
          <a:ext cx="698500" cy="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48209</xdr:rowOff>
    </xdr:from>
    <xdr:to>
      <xdr:col>18</xdr:col>
      <xdr:colOff>177800</xdr:colOff>
      <xdr:row>15</xdr:row>
      <xdr:rowOff>74397</xdr:rowOff>
    </xdr:to>
    <xdr:cxnSp macro="">
      <xdr:nvCxnSpPr>
        <xdr:cNvPr id="59" name="直線コネクタ 58"/>
        <xdr:cNvCxnSpPr/>
      </xdr:nvCxnSpPr>
      <xdr:spPr bwMode="auto">
        <a:xfrm flipV="1">
          <a:off x="2908300" y="2667584"/>
          <a:ext cx="6985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162281</xdr:rowOff>
    </xdr:from>
    <xdr:to>
      <xdr:col>29</xdr:col>
      <xdr:colOff>177800</xdr:colOff>
      <xdr:row>15</xdr:row>
      <xdr:rowOff>92431</xdr:rowOff>
    </xdr:to>
    <xdr:sp macro="" textlink="">
      <xdr:nvSpPr>
        <xdr:cNvPr id="69" name="楕円 68"/>
        <xdr:cNvSpPr/>
      </xdr:nvSpPr>
      <xdr:spPr bwMode="auto">
        <a:xfrm>
          <a:off x="56007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7358</xdr:rowOff>
    </xdr:from>
    <xdr:ext cx="762000" cy="259045"/>
    <xdr:sp macro="" textlink="">
      <xdr:nvSpPr>
        <xdr:cNvPr id="70" name="人口1人当たり決算額の推移該当値テキスト130"/>
        <xdr:cNvSpPr txBox="1"/>
      </xdr:nvSpPr>
      <xdr:spPr>
        <a:xfrm>
          <a:off x="5740400" y="24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168605</xdr:rowOff>
    </xdr:from>
    <xdr:to>
      <xdr:col>26</xdr:col>
      <xdr:colOff>101600</xdr:colOff>
      <xdr:row>15</xdr:row>
      <xdr:rowOff>98755</xdr:rowOff>
    </xdr:to>
    <xdr:sp macro="" textlink="">
      <xdr:nvSpPr>
        <xdr:cNvPr id="71" name="楕円 70"/>
        <xdr:cNvSpPr/>
      </xdr:nvSpPr>
      <xdr:spPr bwMode="auto">
        <a:xfrm>
          <a:off x="4953000" y="261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108932</xdr:rowOff>
    </xdr:from>
    <xdr:ext cx="736600" cy="259045"/>
    <xdr:sp macro="" textlink="">
      <xdr:nvSpPr>
        <xdr:cNvPr id="72" name="テキスト ボックス 71"/>
        <xdr:cNvSpPr txBox="1"/>
      </xdr:nvSpPr>
      <xdr:spPr>
        <a:xfrm>
          <a:off x="4622800" y="23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135280</xdr:rowOff>
    </xdr:from>
    <xdr:to>
      <xdr:col>22</xdr:col>
      <xdr:colOff>165100</xdr:colOff>
      <xdr:row>15</xdr:row>
      <xdr:rowOff>65430</xdr:rowOff>
    </xdr:to>
    <xdr:sp macro="" textlink="">
      <xdr:nvSpPr>
        <xdr:cNvPr id="73" name="楕円 72"/>
        <xdr:cNvSpPr/>
      </xdr:nvSpPr>
      <xdr:spPr bwMode="auto">
        <a:xfrm>
          <a:off x="4254500" y="25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75607</xdr:rowOff>
    </xdr:from>
    <xdr:ext cx="762000" cy="259045"/>
    <xdr:sp macro="" textlink="">
      <xdr:nvSpPr>
        <xdr:cNvPr id="74" name="テキスト ボックス 73"/>
        <xdr:cNvSpPr txBox="1"/>
      </xdr:nvSpPr>
      <xdr:spPr>
        <a:xfrm>
          <a:off x="3924300" y="235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168859</xdr:rowOff>
    </xdr:from>
    <xdr:to>
      <xdr:col>19</xdr:col>
      <xdr:colOff>38100</xdr:colOff>
      <xdr:row>15</xdr:row>
      <xdr:rowOff>99009</xdr:rowOff>
    </xdr:to>
    <xdr:sp macro="" textlink="">
      <xdr:nvSpPr>
        <xdr:cNvPr id="75" name="楕円 74"/>
        <xdr:cNvSpPr/>
      </xdr:nvSpPr>
      <xdr:spPr bwMode="auto">
        <a:xfrm>
          <a:off x="35560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109186</xdr:rowOff>
    </xdr:from>
    <xdr:ext cx="762000" cy="259045"/>
    <xdr:sp macro="" textlink="">
      <xdr:nvSpPr>
        <xdr:cNvPr id="76" name="テキスト ボックス 75"/>
        <xdr:cNvSpPr txBox="1"/>
      </xdr:nvSpPr>
      <xdr:spPr>
        <a:xfrm>
          <a:off x="3225800" y="23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23597</xdr:rowOff>
    </xdr:from>
    <xdr:to>
      <xdr:col>15</xdr:col>
      <xdr:colOff>101600</xdr:colOff>
      <xdr:row>15</xdr:row>
      <xdr:rowOff>125197</xdr:rowOff>
    </xdr:to>
    <xdr:sp macro="" textlink="">
      <xdr:nvSpPr>
        <xdr:cNvPr id="77" name="楕円 76"/>
        <xdr:cNvSpPr/>
      </xdr:nvSpPr>
      <xdr:spPr bwMode="auto">
        <a:xfrm>
          <a:off x="28575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135374</xdr:rowOff>
    </xdr:from>
    <xdr:ext cx="762000" cy="259045"/>
    <xdr:sp macro="" textlink="">
      <xdr:nvSpPr>
        <xdr:cNvPr id="78" name="テキスト ボックス 77"/>
        <xdr:cNvSpPr txBox="1"/>
      </xdr:nvSpPr>
      <xdr:spPr>
        <a:xfrm>
          <a:off x="2527300" y="24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11450</xdr:rowOff>
    </xdr:from>
    <xdr:to>
      <xdr:col>29</xdr:col>
      <xdr:colOff>127000</xdr:colOff>
      <xdr:row>38</xdr:row>
      <xdr:rowOff>25205</xdr:rowOff>
    </xdr:to>
    <xdr:cxnSp macro="">
      <xdr:nvCxnSpPr>
        <xdr:cNvPr id="112" name="直線コネクタ 111"/>
        <xdr:cNvCxnSpPr/>
      </xdr:nvCxnSpPr>
      <xdr:spPr bwMode="auto">
        <a:xfrm flipV="1">
          <a:off x="5003800" y="7479050"/>
          <a:ext cx="647700" cy="1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23837</xdr:rowOff>
    </xdr:from>
    <xdr:to>
      <xdr:col>26</xdr:col>
      <xdr:colOff>50800</xdr:colOff>
      <xdr:row>38</xdr:row>
      <xdr:rowOff>25205</xdr:rowOff>
    </xdr:to>
    <xdr:cxnSp macro="">
      <xdr:nvCxnSpPr>
        <xdr:cNvPr id="115" name="直線コネクタ 114"/>
        <xdr:cNvCxnSpPr/>
      </xdr:nvCxnSpPr>
      <xdr:spPr bwMode="auto">
        <a:xfrm>
          <a:off x="4305300" y="7491437"/>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23837</xdr:rowOff>
    </xdr:from>
    <xdr:to>
      <xdr:col>22</xdr:col>
      <xdr:colOff>114300</xdr:colOff>
      <xdr:row>38</xdr:row>
      <xdr:rowOff>26427</xdr:rowOff>
    </xdr:to>
    <xdr:cxnSp macro="">
      <xdr:nvCxnSpPr>
        <xdr:cNvPr id="118" name="直線コネクタ 117"/>
        <xdr:cNvCxnSpPr/>
      </xdr:nvCxnSpPr>
      <xdr:spPr bwMode="auto">
        <a:xfrm flipV="1">
          <a:off x="36068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26427</xdr:rowOff>
    </xdr:from>
    <xdr:to>
      <xdr:col>18</xdr:col>
      <xdr:colOff>177800</xdr:colOff>
      <xdr:row>38</xdr:row>
      <xdr:rowOff>26828</xdr:rowOff>
    </xdr:to>
    <xdr:cxnSp macro="">
      <xdr:nvCxnSpPr>
        <xdr:cNvPr id="121" name="直線コネクタ 120"/>
        <xdr:cNvCxnSpPr/>
      </xdr:nvCxnSpPr>
      <xdr:spPr bwMode="auto">
        <a:xfrm flipV="1">
          <a:off x="29083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303550</xdr:rowOff>
    </xdr:from>
    <xdr:to>
      <xdr:col>29</xdr:col>
      <xdr:colOff>177800</xdr:colOff>
      <xdr:row>38</xdr:row>
      <xdr:rowOff>62250</xdr:rowOff>
    </xdr:to>
    <xdr:sp macro="" textlink="">
      <xdr:nvSpPr>
        <xdr:cNvPr id="131" name="楕円 130"/>
        <xdr:cNvSpPr/>
      </xdr:nvSpPr>
      <xdr:spPr bwMode="auto">
        <a:xfrm>
          <a:off x="5600700" y="742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275627</xdr:rowOff>
    </xdr:from>
    <xdr:ext cx="762000" cy="259045"/>
    <xdr:sp macro="" textlink="">
      <xdr:nvSpPr>
        <xdr:cNvPr id="132" name="人口1人当たり決算額の推移該当値テキスト445"/>
        <xdr:cNvSpPr txBox="1"/>
      </xdr:nvSpPr>
      <xdr:spPr>
        <a:xfrm>
          <a:off x="5740400" y="74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317305</xdr:rowOff>
    </xdr:from>
    <xdr:to>
      <xdr:col>26</xdr:col>
      <xdr:colOff>101600</xdr:colOff>
      <xdr:row>38</xdr:row>
      <xdr:rowOff>76005</xdr:rowOff>
    </xdr:to>
    <xdr:sp macro="" textlink="">
      <xdr:nvSpPr>
        <xdr:cNvPr id="133" name="楕円 132"/>
        <xdr:cNvSpPr/>
      </xdr:nvSpPr>
      <xdr:spPr bwMode="auto">
        <a:xfrm>
          <a:off x="49530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60782</xdr:rowOff>
    </xdr:from>
    <xdr:ext cx="736600" cy="259045"/>
    <xdr:sp macro="" textlink="">
      <xdr:nvSpPr>
        <xdr:cNvPr id="134" name="テキスト ボックス 133"/>
        <xdr:cNvSpPr txBox="1"/>
      </xdr:nvSpPr>
      <xdr:spPr>
        <a:xfrm>
          <a:off x="4622800" y="752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315937</xdr:rowOff>
    </xdr:from>
    <xdr:to>
      <xdr:col>22</xdr:col>
      <xdr:colOff>165100</xdr:colOff>
      <xdr:row>38</xdr:row>
      <xdr:rowOff>74637</xdr:rowOff>
    </xdr:to>
    <xdr:sp macro="" textlink="">
      <xdr:nvSpPr>
        <xdr:cNvPr id="135" name="楕円 134"/>
        <xdr:cNvSpPr/>
      </xdr:nvSpPr>
      <xdr:spPr bwMode="auto">
        <a:xfrm>
          <a:off x="42545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59414</xdr:rowOff>
    </xdr:from>
    <xdr:ext cx="762000" cy="259045"/>
    <xdr:sp macro="" textlink="">
      <xdr:nvSpPr>
        <xdr:cNvPr id="136" name="テキスト ボックス 135"/>
        <xdr:cNvSpPr txBox="1"/>
      </xdr:nvSpPr>
      <xdr:spPr>
        <a:xfrm>
          <a:off x="3924300" y="752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318527</xdr:rowOff>
    </xdr:from>
    <xdr:to>
      <xdr:col>19</xdr:col>
      <xdr:colOff>38100</xdr:colOff>
      <xdr:row>38</xdr:row>
      <xdr:rowOff>77227</xdr:rowOff>
    </xdr:to>
    <xdr:sp macro="" textlink="">
      <xdr:nvSpPr>
        <xdr:cNvPr id="137" name="楕円 136"/>
        <xdr:cNvSpPr/>
      </xdr:nvSpPr>
      <xdr:spPr bwMode="auto">
        <a:xfrm>
          <a:off x="35560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62004</xdr:rowOff>
    </xdr:from>
    <xdr:ext cx="762000" cy="259045"/>
    <xdr:sp macro="" textlink="">
      <xdr:nvSpPr>
        <xdr:cNvPr id="138" name="テキスト ボックス 137"/>
        <xdr:cNvSpPr txBox="1"/>
      </xdr:nvSpPr>
      <xdr:spPr>
        <a:xfrm>
          <a:off x="32258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318928</xdr:rowOff>
    </xdr:from>
    <xdr:to>
      <xdr:col>15</xdr:col>
      <xdr:colOff>101600</xdr:colOff>
      <xdr:row>38</xdr:row>
      <xdr:rowOff>77628</xdr:rowOff>
    </xdr:to>
    <xdr:sp macro="" textlink="">
      <xdr:nvSpPr>
        <xdr:cNvPr id="139" name="楕円 138"/>
        <xdr:cNvSpPr/>
      </xdr:nvSpPr>
      <xdr:spPr bwMode="auto">
        <a:xfrm>
          <a:off x="28575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62405</xdr:rowOff>
    </xdr:from>
    <xdr:ext cx="762000" cy="259045"/>
    <xdr:sp macro="" textlink="">
      <xdr:nvSpPr>
        <xdr:cNvPr id="140" name="テキスト ボックス 139"/>
        <xdr:cNvSpPr txBox="1"/>
      </xdr:nvSpPr>
      <xdr:spPr>
        <a:xfrm>
          <a:off x="25273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111709</xdr:rowOff>
    </xdr:from>
    <xdr:to>
      <xdr:col>24</xdr:col>
      <xdr:colOff>63500</xdr:colOff>
      <xdr:row>33</xdr:row>
      <xdr:rowOff>123279</xdr:rowOff>
    </xdr:to>
    <xdr:cxnSp macro="">
      <xdr:nvCxnSpPr>
        <xdr:cNvPr id="61" name="直線コネクタ 60"/>
        <xdr:cNvCxnSpPr/>
      </xdr:nvCxnSpPr>
      <xdr:spPr>
        <a:xfrm flipV="1">
          <a:off x="3797300" y="5769559"/>
          <a:ext cx="8382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116091</xdr:rowOff>
    </xdr:from>
    <xdr:to>
      <xdr:col>19</xdr:col>
      <xdr:colOff>177800</xdr:colOff>
      <xdr:row>33</xdr:row>
      <xdr:rowOff>123279</xdr:rowOff>
    </xdr:to>
    <xdr:cxnSp macro="">
      <xdr:nvCxnSpPr>
        <xdr:cNvPr id="64" name="直線コネクタ 63"/>
        <xdr:cNvCxnSpPr/>
      </xdr:nvCxnSpPr>
      <xdr:spPr>
        <a:xfrm>
          <a:off x="2908300" y="5773941"/>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116091</xdr:rowOff>
    </xdr:from>
    <xdr:to>
      <xdr:col>15</xdr:col>
      <xdr:colOff>50800</xdr:colOff>
      <xdr:row>33</xdr:row>
      <xdr:rowOff>124130</xdr:rowOff>
    </xdr:to>
    <xdr:cxnSp macro="">
      <xdr:nvCxnSpPr>
        <xdr:cNvPr id="67" name="直線コネクタ 66"/>
        <xdr:cNvCxnSpPr/>
      </xdr:nvCxnSpPr>
      <xdr:spPr>
        <a:xfrm flipV="1">
          <a:off x="2019300" y="577394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124130</xdr:rowOff>
    </xdr:from>
    <xdr:to>
      <xdr:col>10</xdr:col>
      <xdr:colOff>114300</xdr:colOff>
      <xdr:row>33</xdr:row>
      <xdr:rowOff>165964</xdr:rowOff>
    </xdr:to>
    <xdr:cxnSp macro="">
      <xdr:nvCxnSpPr>
        <xdr:cNvPr id="70" name="直線コネクタ 69"/>
        <xdr:cNvCxnSpPr/>
      </xdr:nvCxnSpPr>
      <xdr:spPr>
        <a:xfrm flipV="1">
          <a:off x="1130300" y="578198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60909</xdr:rowOff>
    </xdr:from>
    <xdr:to>
      <xdr:col>24</xdr:col>
      <xdr:colOff>114300</xdr:colOff>
      <xdr:row>33</xdr:row>
      <xdr:rowOff>162509</xdr:rowOff>
    </xdr:to>
    <xdr:sp macro="" textlink="">
      <xdr:nvSpPr>
        <xdr:cNvPr id="80" name="楕円 79"/>
        <xdr:cNvSpPr/>
      </xdr:nvSpPr>
      <xdr:spPr>
        <a:xfrm>
          <a:off x="4584700" y="57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83786</xdr:rowOff>
    </xdr:from>
    <xdr:ext cx="599010" cy="259045"/>
    <xdr:sp macro="" textlink="">
      <xdr:nvSpPr>
        <xdr:cNvPr id="81" name="人件費該当値テキスト"/>
        <xdr:cNvSpPr txBox="1"/>
      </xdr:nvSpPr>
      <xdr:spPr>
        <a:xfrm>
          <a:off x="4686300" y="55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72479</xdr:rowOff>
    </xdr:from>
    <xdr:to>
      <xdr:col>20</xdr:col>
      <xdr:colOff>38100</xdr:colOff>
      <xdr:row>34</xdr:row>
      <xdr:rowOff>2629</xdr:rowOff>
    </xdr:to>
    <xdr:sp macro="" textlink="">
      <xdr:nvSpPr>
        <xdr:cNvPr id="82" name="楕円 81"/>
        <xdr:cNvSpPr/>
      </xdr:nvSpPr>
      <xdr:spPr>
        <a:xfrm>
          <a:off x="3746500" y="57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19156</xdr:rowOff>
    </xdr:from>
    <xdr:ext cx="599010" cy="259045"/>
    <xdr:sp macro="" textlink="">
      <xdr:nvSpPr>
        <xdr:cNvPr id="83" name="テキスト ボックス 82"/>
        <xdr:cNvSpPr txBox="1"/>
      </xdr:nvSpPr>
      <xdr:spPr>
        <a:xfrm>
          <a:off x="3497795" y="55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65291</xdr:rowOff>
    </xdr:from>
    <xdr:to>
      <xdr:col>15</xdr:col>
      <xdr:colOff>101600</xdr:colOff>
      <xdr:row>33</xdr:row>
      <xdr:rowOff>166891</xdr:rowOff>
    </xdr:to>
    <xdr:sp macro="" textlink="">
      <xdr:nvSpPr>
        <xdr:cNvPr id="84" name="楕円 83"/>
        <xdr:cNvSpPr/>
      </xdr:nvSpPr>
      <xdr:spPr>
        <a:xfrm>
          <a:off x="2857500" y="57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11968</xdr:rowOff>
    </xdr:from>
    <xdr:ext cx="599010" cy="259045"/>
    <xdr:sp macro="" textlink="">
      <xdr:nvSpPr>
        <xdr:cNvPr id="85" name="テキスト ボックス 84"/>
        <xdr:cNvSpPr txBox="1"/>
      </xdr:nvSpPr>
      <xdr:spPr>
        <a:xfrm>
          <a:off x="2608795" y="54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73330</xdr:rowOff>
    </xdr:from>
    <xdr:to>
      <xdr:col>10</xdr:col>
      <xdr:colOff>165100</xdr:colOff>
      <xdr:row>34</xdr:row>
      <xdr:rowOff>3480</xdr:rowOff>
    </xdr:to>
    <xdr:sp macro="" textlink="">
      <xdr:nvSpPr>
        <xdr:cNvPr id="86" name="楕円 85"/>
        <xdr:cNvSpPr/>
      </xdr:nvSpPr>
      <xdr:spPr>
        <a:xfrm>
          <a:off x="1968500" y="57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20007</xdr:rowOff>
    </xdr:from>
    <xdr:ext cx="599010" cy="259045"/>
    <xdr:sp macro="" textlink="">
      <xdr:nvSpPr>
        <xdr:cNvPr id="87" name="テキスト ボックス 86"/>
        <xdr:cNvSpPr txBox="1"/>
      </xdr:nvSpPr>
      <xdr:spPr>
        <a:xfrm>
          <a:off x="1719795" y="55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115164</xdr:rowOff>
    </xdr:from>
    <xdr:to>
      <xdr:col>6</xdr:col>
      <xdr:colOff>38100</xdr:colOff>
      <xdr:row>34</xdr:row>
      <xdr:rowOff>45314</xdr:rowOff>
    </xdr:to>
    <xdr:sp macro="" textlink="">
      <xdr:nvSpPr>
        <xdr:cNvPr id="88" name="楕円 87"/>
        <xdr:cNvSpPr/>
      </xdr:nvSpPr>
      <xdr:spPr>
        <a:xfrm>
          <a:off x="1079500" y="5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61841</xdr:rowOff>
    </xdr:from>
    <xdr:ext cx="599010" cy="259045"/>
    <xdr:sp macro="" textlink="">
      <xdr:nvSpPr>
        <xdr:cNvPr id="89" name="テキスト ボックス 88"/>
        <xdr:cNvSpPr txBox="1"/>
      </xdr:nvSpPr>
      <xdr:spPr>
        <a:xfrm>
          <a:off x="830795" y="554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49792</xdr:rowOff>
    </xdr:from>
    <xdr:to>
      <xdr:col>24</xdr:col>
      <xdr:colOff>63500</xdr:colOff>
      <xdr:row>57</xdr:row>
      <xdr:rowOff>53431</xdr:rowOff>
    </xdr:to>
    <xdr:cxnSp macro="">
      <xdr:nvCxnSpPr>
        <xdr:cNvPr id="116" name="直線コネクタ 115"/>
        <xdr:cNvCxnSpPr/>
      </xdr:nvCxnSpPr>
      <xdr:spPr>
        <a:xfrm flipV="1">
          <a:off x="3797300" y="9822442"/>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53431</xdr:rowOff>
    </xdr:from>
    <xdr:to>
      <xdr:col>19</xdr:col>
      <xdr:colOff>177800</xdr:colOff>
      <xdr:row>57</xdr:row>
      <xdr:rowOff>93895</xdr:rowOff>
    </xdr:to>
    <xdr:cxnSp macro="">
      <xdr:nvCxnSpPr>
        <xdr:cNvPr id="119" name="直線コネクタ 118"/>
        <xdr:cNvCxnSpPr/>
      </xdr:nvCxnSpPr>
      <xdr:spPr>
        <a:xfrm flipV="1">
          <a:off x="2908300" y="9826081"/>
          <a:ext cx="889000" cy="4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93895</xdr:rowOff>
    </xdr:from>
    <xdr:to>
      <xdr:col>15</xdr:col>
      <xdr:colOff>50800</xdr:colOff>
      <xdr:row>57</xdr:row>
      <xdr:rowOff>108512</xdr:rowOff>
    </xdr:to>
    <xdr:cxnSp macro="">
      <xdr:nvCxnSpPr>
        <xdr:cNvPr id="122" name="直線コネクタ 121"/>
        <xdr:cNvCxnSpPr/>
      </xdr:nvCxnSpPr>
      <xdr:spPr>
        <a:xfrm flipV="1">
          <a:off x="2019300" y="9866545"/>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108512</xdr:rowOff>
    </xdr:from>
    <xdr:to>
      <xdr:col>10</xdr:col>
      <xdr:colOff>114300</xdr:colOff>
      <xdr:row>57</xdr:row>
      <xdr:rowOff>130954</xdr:rowOff>
    </xdr:to>
    <xdr:cxnSp macro="">
      <xdr:nvCxnSpPr>
        <xdr:cNvPr id="125" name="直線コネクタ 124"/>
        <xdr:cNvCxnSpPr/>
      </xdr:nvCxnSpPr>
      <xdr:spPr>
        <a:xfrm flipV="1">
          <a:off x="1130300" y="9881162"/>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170442</xdr:rowOff>
    </xdr:from>
    <xdr:to>
      <xdr:col>24</xdr:col>
      <xdr:colOff>114300</xdr:colOff>
      <xdr:row>57</xdr:row>
      <xdr:rowOff>100592</xdr:rowOff>
    </xdr:to>
    <xdr:sp macro="" textlink="">
      <xdr:nvSpPr>
        <xdr:cNvPr id="135" name="楕円 134"/>
        <xdr:cNvSpPr/>
      </xdr:nvSpPr>
      <xdr:spPr>
        <a:xfrm>
          <a:off x="45847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21869</xdr:rowOff>
    </xdr:from>
    <xdr:ext cx="599010" cy="259045"/>
    <xdr:sp macro="" textlink="">
      <xdr:nvSpPr>
        <xdr:cNvPr id="136" name="物件費該当値テキスト"/>
        <xdr:cNvSpPr txBox="1"/>
      </xdr:nvSpPr>
      <xdr:spPr>
        <a:xfrm>
          <a:off x="4686300" y="96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2631</xdr:rowOff>
    </xdr:from>
    <xdr:to>
      <xdr:col>20</xdr:col>
      <xdr:colOff>38100</xdr:colOff>
      <xdr:row>57</xdr:row>
      <xdr:rowOff>104231</xdr:rowOff>
    </xdr:to>
    <xdr:sp macro="" textlink="">
      <xdr:nvSpPr>
        <xdr:cNvPr id="137" name="楕円 136"/>
        <xdr:cNvSpPr/>
      </xdr:nvSpPr>
      <xdr:spPr>
        <a:xfrm>
          <a:off x="3746500" y="97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120758</xdr:rowOff>
    </xdr:from>
    <xdr:ext cx="599010" cy="259045"/>
    <xdr:sp macro="" textlink="">
      <xdr:nvSpPr>
        <xdr:cNvPr id="138" name="テキスト ボックス 137"/>
        <xdr:cNvSpPr txBox="1"/>
      </xdr:nvSpPr>
      <xdr:spPr>
        <a:xfrm>
          <a:off x="3497795" y="955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43095</xdr:rowOff>
    </xdr:from>
    <xdr:to>
      <xdr:col>15</xdr:col>
      <xdr:colOff>101600</xdr:colOff>
      <xdr:row>57</xdr:row>
      <xdr:rowOff>144695</xdr:rowOff>
    </xdr:to>
    <xdr:sp macro="" textlink="">
      <xdr:nvSpPr>
        <xdr:cNvPr id="139" name="楕円 138"/>
        <xdr:cNvSpPr/>
      </xdr:nvSpPr>
      <xdr:spPr>
        <a:xfrm>
          <a:off x="2857500" y="98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161222</xdr:rowOff>
    </xdr:from>
    <xdr:ext cx="534377" cy="259045"/>
    <xdr:sp macro="" textlink="">
      <xdr:nvSpPr>
        <xdr:cNvPr id="140" name="テキスト ボックス 139"/>
        <xdr:cNvSpPr txBox="1"/>
      </xdr:nvSpPr>
      <xdr:spPr>
        <a:xfrm>
          <a:off x="2641111" y="959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57712</xdr:rowOff>
    </xdr:from>
    <xdr:to>
      <xdr:col>10</xdr:col>
      <xdr:colOff>165100</xdr:colOff>
      <xdr:row>57</xdr:row>
      <xdr:rowOff>159312</xdr:rowOff>
    </xdr:to>
    <xdr:sp macro="" textlink="">
      <xdr:nvSpPr>
        <xdr:cNvPr id="141" name="楕円 140"/>
        <xdr:cNvSpPr/>
      </xdr:nvSpPr>
      <xdr:spPr>
        <a:xfrm>
          <a:off x="1968500" y="98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4389</xdr:rowOff>
    </xdr:from>
    <xdr:ext cx="534377" cy="259045"/>
    <xdr:sp macro="" textlink="">
      <xdr:nvSpPr>
        <xdr:cNvPr id="142" name="テキスト ボックス 141"/>
        <xdr:cNvSpPr txBox="1"/>
      </xdr:nvSpPr>
      <xdr:spPr>
        <a:xfrm>
          <a:off x="1752111" y="96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80154</xdr:rowOff>
    </xdr:from>
    <xdr:to>
      <xdr:col>6</xdr:col>
      <xdr:colOff>38100</xdr:colOff>
      <xdr:row>58</xdr:row>
      <xdr:rowOff>10304</xdr:rowOff>
    </xdr:to>
    <xdr:sp macro="" textlink="">
      <xdr:nvSpPr>
        <xdr:cNvPr id="143" name="楕円 142"/>
        <xdr:cNvSpPr/>
      </xdr:nvSpPr>
      <xdr:spPr>
        <a:xfrm>
          <a:off x="1079500" y="98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26831</xdr:rowOff>
    </xdr:from>
    <xdr:ext cx="534377" cy="259045"/>
    <xdr:sp macro="" textlink="">
      <xdr:nvSpPr>
        <xdr:cNvPr id="144" name="テキスト ボックス 143"/>
        <xdr:cNvSpPr txBox="1"/>
      </xdr:nvSpPr>
      <xdr:spPr>
        <a:xfrm>
          <a:off x="863111" y="96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31441</xdr:rowOff>
    </xdr:from>
    <xdr:to>
      <xdr:col>24</xdr:col>
      <xdr:colOff>63500</xdr:colOff>
      <xdr:row>79</xdr:row>
      <xdr:rowOff>37353</xdr:rowOff>
    </xdr:to>
    <xdr:cxnSp macro="">
      <xdr:nvCxnSpPr>
        <xdr:cNvPr id="175" name="直線コネクタ 174"/>
        <xdr:cNvCxnSpPr/>
      </xdr:nvCxnSpPr>
      <xdr:spPr>
        <a:xfrm>
          <a:off x="3797300" y="13575991"/>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31441</xdr:rowOff>
    </xdr:from>
    <xdr:to>
      <xdr:col>19</xdr:col>
      <xdr:colOff>177800</xdr:colOff>
      <xdr:row>79</xdr:row>
      <xdr:rowOff>44064</xdr:rowOff>
    </xdr:to>
    <xdr:cxnSp macro="">
      <xdr:nvCxnSpPr>
        <xdr:cNvPr id="178" name="直線コネクタ 177"/>
        <xdr:cNvCxnSpPr/>
      </xdr:nvCxnSpPr>
      <xdr:spPr>
        <a:xfrm flipV="1">
          <a:off x="2908300" y="13575991"/>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40782</xdr:rowOff>
    </xdr:from>
    <xdr:to>
      <xdr:col>15</xdr:col>
      <xdr:colOff>50800</xdr:colOff>
      <xdr:row>79</xdr:row>
      <xdr:rowOff>44064</xdr:rowOff>
    </xdr:to>
    <xdr:cxnSp macro="">
      <xdr:nvCxnSpPr>
        <xdr:cNvPr id="181" name="直線コネクタ 180"/>
        <xdr:cNvCxnSpPr/>
      </xdr:nvCxnSpPr>
      <xdr:spPr>
        <a:xfrm>
          <a:off x="2019300" y="1358533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40782</xdr:rowOff>
    </xdr:from>
    <xdr:to>
      <xdr:col>10</xdr:col>
      <xdr:colOff>114300</xdr:colOff>
      <xdr:row>79</xdr:row>
      <xdr:rowOff>53240</xdr:rowOff>
    </xdr:to>
    <xdr:cxnSp macro="">
      <xdr:nvCxnSpPr>
        <xdr:cNvPr id="184" name="直線コネクタ 183"/>
        <xdr:cNvCxnSpPr/>
      </xdr:nvCxnSpPr>
      <xdr:spPr>
        <a:xfrm flipV="1">
          <a:off x="1130300" y="1358533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158003</xdr:rowOff>
    </xdr:from>
    <xdr:to>
      <xdr:col>24</xdr:col>
      <xdr:colOff>114300</xdr:colOff>
      <xdr:row>79</xdr:row>
      <xdr:rowOff>88153</xdr:rowOff>
    </xdr:to>
    <xdr:sp macro="" textlink="">
      <xdr:nvSpPr>
        <xdr:cNvPr id="194" name="楕円 193"/>
        <xdr:cNvSpPr/>
      </xdr:nvSpPr>
      <xdr:spPr>
        <a:xfrm>
          <a:off x="45847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72930</xdr:rowOff>
    </xdr:from>
    <xdr:ext cx="469744" cy="259045"/>
    <xdr:sp macro="" textlink="">
      <xdr:nvSpPr>
        <xdr:cNvPr id="195" name="維持補修費該当値テキスト"/>
        <xdr:cNvSpPr txBox="1"/>
      </xdr:nvSpPr>
      <xdr:spPr>
        <a:xfrm>
          <a:off x="4686300" y="134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152091</xdr:rowOff>
    </xdr:from>
    <xdr:to>
      <xdr:col>20</xdr:col>
      <xdr:colOff>38100</xdr:colOff>
      <xdr:row>79</xdr:row>
      <xdr:rowOff>82241</xdr:rowOff>
    </xdr:to>
    <xdr:sp macro="" textlink="">
      <xdr:nvSpPr>
        <xdr:cNvPr id="196" name="楕円 195"/>
        <xdr:cNvSpPr/>
      </xdr:nvSpPr>
      <xdr:spPr>
        <a:xfrm>
          <a:off x="3746500" y="135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73368</xdr:rowOff>
    </xdr:from>
    <xdr:ext cx="469744" cy="259045"/>
    <xdr:sp macro="" textlink="">
      <xdr:nvSpPr>
        <xdr:cNvPr id="197" name="テキスト ボックス 196"/>
        <xdr:cNvSpPr txBox="1"/>
      </xdr:nvSpPr>
      <xdr:spPr>
        <a:xfrm>
          <a:off x="3562428" y="136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164714</xdr:rowOff>
    </xdr:from>
    <xdr:to>
      <xdr:col>15</xdr:col>
      <xdr:colOff>101600</xdr:colOff>
      <xdr:row>79</xdr:row>
      <xdr:rowOff>94864</xdr:rowOff>
    </xdr:to>
    <xdr:sp macro="" textlink="">
      <xdr:nvSpPr>
        <xdr:cNvPr id="198" name="楕円 197"/>
        <xdr:cNvSpPr/>
      </xdr:nvSpPr>
      <xdr:spPr>
        <a:xfrm>
          <a:off x="2857500" y="13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85991</xdr:rowOff>
    </xdr:from>
    <xdr:ext cx="469744" cy="259045"/>
    <xdr:sp macro="" textlink="">
      <xdr:nvSpPr>
        <xdr:cNvPr id="199" name="テキスト ボックス 198"/>
        <xdr:cNvSpPr txBox="1"/>
      </xdr:nvSpPr>
      <xdr:spPr>
        <a:xfrm>
          <a:off x="2673428" y="13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161432</xdr:rowOff>
    </xdr:from>
    <xdr:to>
      <xdr:col>10</xdr:col>
      <xdr:colOff>165100</xdr:colOff>
      <xdr:row>79</xdr:row>
      <xdr:rowOff>91582</xdr:rowOff>
    </xdr:to>
    <xdr:sp macro="" textlink="">
      <xdr:nvSpPr>
        <xdr:cNvPr id="200" name="楕円 199"/>
        <xdr:cNvSpPr/>
      </xdr:nvSpPr>
      <xdr:spPr>
        <a:xfrm>
          <a:off x="1968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82709</xdr:rowOff>
    </xdr:from>
    <xdr:ext cx="469744" cy="259045"/>
    <xdr:sp macro="" textlink="">
      <xdr:nvSpPr>
        <xdr:cNvPr id="201" name="テキスト ボックス 200"/>
        <xdr:cNvSpPr txBox="1"/>
      </xdr:nvSpPr>
      <xdr:spPr>
        <a:xfrm>
          <a:off x="1784428"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2440</xdr:rowOff>
    </xdr:from>
    <xdr:to>
      <xdr:col>6</xdr:col>
      <xdr:colOff>38100</xdr:colOff>
      <xdr:row>79</xdr:row>
      <xdr:rowOff>104040</xdr:rowOff>
    </xdr:to>
    <xdr:sp macro="" textlink="">
      <xdr:nvSpPr>
        <xdr:cNvPr id="202" name="楕円 201"/>
        <xdr:cNvSpPr/>
      </xdr:nvSpPr>
      <xdr:spPr>
        <a:xfrm>
          <a:off x="1079500" y="135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95167</xdr:rowOff>
    </xdr:from>
    <xdr:ext cx="469744" cy="259045"/>
    <xdr:sp macro="" textlink="">
      <xdr:nvSpPr>
        <xdr:cNvPr id="203" name="テキスト ボックス 202"/>
        <xdr:cNvSpPr txBox="1"/>
      </xdr:nvSpPr>
      <xdr:spPr>
        <a:xfrm>
          <a:off x="895428" y="136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74230</xdr:rowOff>
    </xdr:from>
    <xdr:to>
      <xdr:col>24</xdr:col>
      <xdr:colOff>63500</xdr:colOff>
      <xdr:row>95</xdr:row>
      <xdr:rowOff>80561</xdr:rowOff>
    </xdr:to>
    <xdr:cxnSp macro="">
      <xdr:nvCxnSpPr>
        <xdr:cNvPr id="233" name="直線コネクタ 232"/>
        <xdr:cNvCxnSpPr/>
      </xdr:nvCxnSpPr>
      <xdr:spPr>
        <a:xfrm flipV="1">
          <a:off x="3797300" y="16190530"/>
          <a:ext cx="838200" cy="1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80561</xdr:rowOff>
    </xdr:from>
    <xdr:to>
      <xdr:col>19</xdr:col>
      <xdr:colOff>177800</xdr:colOff>
      <xdr:row>95</xdr:row>
      <xdr:rowOff>127446</xdr:rowOff>
    </xdr:to>
    <xdr:cxnSp macro="">
      <xdr:nvCxnSpPr>
        <xdr:cNvPr id="236" name="直線コネクタ 235"/>
        <xdr:cNvCxnSpPr/>
      </xdr:nvCxnSpPr>
      <xdr:spPr>
        <a:xfrm flipV="1">
          <a:off x="2908300" y="1636831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127446</xdr:rowOff>
    </xdr:from>
    <xdr:to>
      <xdr:col>15</xdr:col>
      <xdr:colOff>50800</xdr:colOff>
      <xdr:row>95</xdr:row>
      <xdr:rowOff>163695</xdr:rowOff>
    </xdr:to>
    <xdr:cxnSp macro="">
      <xdr:nvCxnSpPr>
        <xdr:cNvPr id="239" name="直線コネクタ 238"/>
        <xdr:cNvCxnSpPr/>
      </xdr:nvCxnSpPr>
      <xdr:spPr>
        <a:xfrm flipV="1">
          <a:off x="2019300" y="16415196"/>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163695</xdr:rowOff>
    </xdr:from>
    <xdr:to>
      <xdr:col>10</xdr:col>
      <xdr:colOff>114300</xdr:colOff>
      <xdr:row>96</xdr:row>
      <xdr:rowOff>18047</xdr:rowOff>
    </xdr:to>
    <xdr:cxnSp macro="">
      <xdr:nvCxnSpPr>
        <xdr:cNvPr id="242" name="直線コネクタ 241"/>
        <xdr:cNvCxnSpPr/>
      </xdr:nvCxnSpPr>
      <xdr:spPr>
        <a:xfrm flipV="1">
          <a:off x="1130300" y="16451445"/>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23430</xdr:rowOff>
    </xdr:from>
    <xdr:to>
      <xdr:col>24</xdr:col>
      <xdr:colOff>114300</xdr:colOff>
      <xdr:row>94</xdr:row>
      <xdr:rowOff>125030</xdr:rowOff>
    </xdr:to>
    <xdr:sp macro="" textlink="">
      <xdr:nvSpPr>
        <xdr:cNvPr id="252" name="楕円 251"/>
        <xdr:cNvSpPr/>
      </xdr:nvSpPr>
      <xdr:spPr>
        <a:xfrm>
          <a:off x="4584700" y="161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46307</xdr:rowOff>
    </xdr:from>
    <xdr:ext cx="599010" cy="259045"/>
    <xdr:sp macro="" textlink="">
      <xdr:nvSpPr>
        <xdr:cNvPr id="253" name="扶助費該当値テキスト"/>
        <xdr:cNvSpPr txBox="1"/>
      </xdr:nvSpPr>
      <xdr:spPr>
        <a:xfrm>
          <a:off x="4686300" y="159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29761</xdr:rowOff>
    </xdr:from>
    <xdr:to>
      <xdr:col>20</xdr:col>
      <xdr:colOff>38100</xdr:colOff>
      <xdr:row>95</xdr:row>
      <xdr:rowOff>131361</xdr:rowOff>
    </xdr:to>
    <xdr:sp macro="" textlink="">
      <xdr:nvSpPr>
        <xdr:cNvPr id="254" name="楕円 253"/>
        <xdr:cNvSpPr/>
      </xdr:nvSpPr>
      <xdr:spPr>
        <a:xfrm>
          <a:off x="3746500" y="163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147888</xdr:rowOff>
    </xdr:from>
    <xdr:ext cx="599010" cy="259045"/>
    <xdr:sp macro="" textlink="">
      <xdr:nvSpPr>
        <xdr:cNvPr id="255" name="テキスト ボックス 254"/>
        <xdr:cNvSpPr txBox="1"/>
      </xdr:nvSpPr>
      <xdr:spPr>
        <a:xfrm>
          <a:off x="3497795" y="160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76646</xdr:rowOff>
    </xdr:from>
    <xdr:to>
      <xdr:col>15</xdr:col>
      <xdr:colOff>101600</xdr:colOff>
      <xdr:row>96</xdr:row>
      <xdr:rowOff>6796</xdr:rowOff>
    </xdr:to>
    <xdr:sp macro="" textlink="">
      <xdr:nvSpPr>
        <xdr:cNvPr id="256" name="楕円 255"/>
        <xdr:cNvSpPr/>
      </xdr:nvSpPr>
      <xdr:spPr>
        <a:xfrm>
          <a:off x="2857500" y="163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23323</xdr:rowOff>
    </xdr:from>
    <xdr:ext cx="599010" cy="259045"/>
    <xdr:sp macro="" textlink="">
      <xdr:nvSpPr>
        <xdr:cNvPr id="257" name="テキスト ボックス 256"/>
        <xdr:cNvSpPr txBox="1"/>
      </xdr:nvSpPr>
      <xdr:spPr>
        <a:xfrm>
          <a:off x="2608795" y="1613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112895</xdr:rowOff>
    </xdr:from>
    <xdr:to>
      <xdr:col>10</xdr:col>
      <xdr:colOff>165100</xdr:colOff>
      <xdr:row>96</xdr:row>
      <xdr:rowOff>43045</xdr:rowOff>
    </xdr:to>
    <xdr:sp macro="" textlink="">
      <xdr:nvSpPr>
        <xdr:cNvPr id="258" name="楕円 257"/>
        <xdr:cNvSpPr/>
      </xdr:nvSpPr>
      <xdr:spPr>
        <a:xfrm>
          <a:off x="1968500" y="1640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59572</xdr:rowOff>
    </xdr:from>
    <xdr:ext cx="599010" cy="259045"/>
    <xdr:sp macro="" textlink="">
      <xdr:nvSpPr>
        <xdr:cNvPr id="259" name="テキスト ボックス 258"/>
        <xdr:cNvSpPr txBox="1"/>
      </xdr:nvSpPr>
      <xdr:spPr>
        <a:xfrm>
          <a:off x="1719795" y="1617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138697</xdr:rowOff>
    </xdr:from>
    <xdr:to>
      <xdr:col>6</xdr:col>
      <xdr:colOff>38100</xdr:colOff>
      <xdr:row>96</xdr:row>
      <xdr:rowOff>68847</xdr:rowOff>
    </xdr:to>
    <xdr:sp macro="" textlink="">
      <xdr:nvSpPr>
        <xdr:cNvPr id="260" name="楕円 259"/>
        <xdr:cNvSpPr/>
      </xdr:nvSpPr>
      <xdr:spPr>
        <a:xfrm>
          <a:off x="1079500" y="164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85374</xdr:rowOff>
    </xdr:from>
    <xdr:ext cx="599010" cy="259045"/>
    <xdr:sp macro="" textlink="">
      <xdr:nvSpPr>
        <xdr:cNvPr id="261" name="テキスト ボックス 260"/>
        <xdr:cNvSpPr txBox="1"/>
      </xdr:nvSpPr>
      <xdr:spPr>
        <a:xfrm>
          <a:off x="830795" y="1620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93089</xdr:rowOff>
    </xdr:from>
    <xdr:to>
      <xdr:col>55</xdr:col>
      <xdr:colOff>0</xdr:colOff>
      <xdr:row>37</xdr:row>
      <xdr:rowOff>145369</xdr:rowOff>
    </xdr:to>
    <xdr:cxnSp macro="">
      <xdr:nvCxnSpPr>
        <xdr:cNvPr id="290" name="直線コネクタ 289"/>
        <xdr:cNvCxnSpPr/>
      </xdr:nvCxnSpPr>
      <xdr:spPr>
        <a:xfrm>
          <a:off x="9639300" y="6093839"/>
          <a:ext cx="838200" cy="3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93089</xdr:rowOff>
    </xdr:from>
    <xdr:to>
      <xdr:col>50</xdr:col>
      <xdr:colOff>114300</xdr:colOff>
      <xdr:row>38</xdr:row>
      <xdr:rowOff>14084</xdr:rowOff>
    </xdr:to>
    <xdr:cxnSp macro="">
      <xdr:nvCxnSpPr>
        <xdr:cNvPr id="293" name="直線コネクタ 292"/>
        <xdr:cNvCxnSpPr/>
      </xdr:nvCxnSpPr>
      <xdr:spPr>
        <a:xfrm flipV="1">
          <a:off x="8750300" y="6093839"/>
          <a:ext cx="889000" cy="4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14084</xdr:rowOff>
    </xdr:from>
    <xdr:to>
      <xdr:col>45</xdr:col>
      <xdr:colOff>177800</xdr:colOff>
      <xdr:row>38</xdr:row>
      <xdr:rowOff>24314</xdr:rowOff>
    </xdr:to>
    <xdr:cxnSp macro="">
      <xdr:nvCxnSpPr>
        <xdr:cNvPr id="296" name="直線コネクタ 295"/>
        <xdr:cNvCxnSpPr/>
      </xdr:nvCxnSpPr>
      <xdr:spPr>
        <a:xfrm flipV="1">
          <a:off x="7861300" y="6529184"/>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23930</xdr:rowOff>
    </xdr:from>
    <xdr:to>
      <xdr:col>41</xdr:col>
      <xdr:colOff>50800</xdr:colOff>
      <xdr:row>38</xdr:row>
      <xdr:rowOff>24314</xdr:rowOff>
    </xdr:to>
    <xdr:cxnSp macro="">
      <xdr:nvCxnSpPr>
        <xdr:cNvPr id="299" name="直線コネクタ 298"/>
        <xdr:cNvCxnSpPr/>
      </xdr:nvCxnSpPr>
      <xdr:spPr>
        <a:xfrm>
          <a:off x="6972300" y="6539030"/>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94569</xdr:rowOff>
    </xdr:from>
    <xdr:to>
      <xdr:col>55</xdr:col>
      <xdr:colOff>50800</xdr:colOff>
      <xdr:row>38</xdr:row>
      <xdr:rowOff>24719</xdr:rowOff>
    </xdr:to>
    <xdr:sp macro="" textlink="">
      <xdr:nvSpPr>
        <xdr:cNvPr id="309" name="楕円 308"/>
        <xdr:cNvSpPr/>
      </xdr:nvSpPr>
      <xdr:spPr>
        <a:xfrm>
          <a:off x="104267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9496</xdr:rowOff>
    </xdr:from>
    <xdr:ext cx="534377" cy="259045"/>
    <xdr:sp macro="" textlink="">
      <xdr:nvSpPr>
        <xdr:cNvPr id="310" name="補助費等該当値テキスト"/>
        <xdr:cNvSpPr txBox="1"/>
      </xdr:nvSpPr>
      <xdr:spPr>
        <a:xfrm>
          <a:off x="10528300" y="63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42289</xdr:rowOff>
    </xdr:from>
    <xdr:to>
      <xdr:col>50</xdr:col>
      <xdr:colOff>165100</xdr:colOff>
      <xdr:row>35</xdr:row>
      <xdr:rowOff>143889</xdr:rowOff>
    </xdr:to>
    <xdr:sp macro="" textlink="">
      <xdr:nvSpPr>
        <xdr:cNvPr id="311" name="楕円 310"/>
        <xdr:cNvSpPr/>
      </xdr:nvSpPr>
      <xdr:spPr>
        <a:xfrm>
          <a:off x="9588500" y="60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135016</xdr:rowOff>
    </xdr:from>
    <xdr:ext cx="599010" cy="259045"/>
    <xdr:sp macro="" textlink="">
      <xdr:nvSpPr>
        <xdr:cNvPr id="312" name="テキスト ボックス 311"/>
        <xdr:cNvSpPr txBox="1"/>
      </xdr:nvSpPr>
      <xdr:spPr>
        <a:xfrm>
          <a:off x="9339795" y="613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134734</xdr:rowOff>
    </xdr:from>
    <xdr:to>
      <xdr:col>46</xdr:col>
      <xdr:colOff>38100</xdr:colOff>
      <xdr:row>38</xdr:row>
      <xdr:rowOff>64884</xdr:rowOff>
    </xdr:to>
    <xdr:sp macro="" textlink="">
      <xdr:nvSpPr>
        <xdr:cNvPr id="313" name="楕円 312"/>
        <xdr:cNvSpPr/>
      </xdr:nvSpPr>
      <xdr:spPr>
        <a:xfrm>
          <a:off x="8699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56011</xdr:rowOff>
    </xdr:from>
    <xdr:ext cx="534377" cy="259045"/>
    <xdr:sp macro="" textlink="">
      <xdr:nvSpPr>
        <xdr:cNvPr id="314" name="テキスト ボックス 313"/>
        <xdr:cNvSpPr txBox="1"/>
      </xdr:nvSpPr>
      <xdr:spPr>
        <a:xfrm>
          <a:off x="8483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144964</xdr:rowOff>
    </xdr:from>
    <xdr:to>
      <xdr:col>41</xdr:col>
      <xdr:colOff>101600</xdr:colOff>
      <xdr:row>38</xdr:row>
      <xdr:rowOff>75114</xdr:rowOff>
    </xdr:to>
    <xdr:sp macro="" textlink="">
      <xdr:nvSpPr>
        <xdr:cNvPr id="315" name="楕円 314"/>
        <xdr:cNvSpPr/>
      </xdr:nvSpPr>
      <xdr:spPr>
        <a:xfrm>
          <a:off x="7810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66241</xdr:rowOff>
    </xdr:from>
    <xdr:ext cx="534377" cy="259045"/>
    <xdr:sp macro="" textlink="">
      <xdr:nvSpPr>
        <xdr:cNvPr id="316" name="テキスト ボックス 315"/>
        <xdr:cNvSpPr txBox="1"/>
      </xdr:nvSpPr>
      <xdr:spPr>
        <a:xfrm>
          <a:off x="7594111" y="65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144579</xdr:rowOff>
    </xdr:from>
    <xdr:to>
      <xdr:col>36</xdr:col>
      <xdr:colOff>165100</xdr:colOff>
      <xdr:row>38</xdr:row>
      <xdr:rowOff>74729</xdr:rowOff>
    </xdr:to>
    <xdr:sp macro="" textlink="">
      <xdr:nvSpPr>
        <xdr:cNvPr id="317" name="楕円 316"/>
        <xdr:cNvSpPr/>
      </xdr:nvSpPr>
      <xdr:spPr>
        <a:xfrm>
          <a:off x="6921500" y="64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65857</xdr:rowOff>
    </xdr:from>
    <xdr:ext cx="534377" cy="259045"/>
    <xdr:sp macro="" textlink="">
      <xdr:nvSpPr>
        <xdr:cNvPr id="318" name="テキスト ボックス 317"/>
        <xdr:cNvSpPr txBox="1"/>
      </xdr:nvSpPr>
      <xdr:spPr>
        <a:xfrm>
          <a:off x="6705111" y="65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122953</xdr:rowOff>
    </xdr:from>
    <xdr:to>
      <xdr:col>55</xdr:col>
      <xdr:colOff>0</xdr:colOff>
      <xdr:row>54</xdr:row>
      <xdr:rowOff>82925</xdr:rowOff>
    </xdr:to>
    <xdr:cxnSp macro="">
      <xdr:nvCxnSpPr>
        <xdr:cNvPr id="345" name="直線コネクタ 344"/>
        <xdr:cNvCxnSpPr/>
      </xdr:nvCxnSpPr>
      <xdr:spPr>
        <a:xfrm>
          <a:off x="9639300" y="9038353"/>
          <a:ext cx="838200" cy="3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122953</xdr:rowOff>
    </xdr:from>
    <xdr:to>
      <xdr:col>50</xdr:col>
      <xdr:colOff>114300</xdr:colOff>
      <xdr:row>54</xdr:row>
      <xdr:rowOff>72158</xdr:rowOff>
    </xdr:to>
    <xdr:cxnSp macro="">
      <xdr:nvCxnSpPr>
        <xdr:cNvPr id="348" name="直線コネクタ 347"/>
        <xdr:cNvCxnSpPr/>
      </xdr:nvCxnSpPr>
      <xdr:spPr>
        <a:xfrm flipV="1">
          <a:off x="8750300" y="9038353"/>
          <a:ext cx="8890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72158</xdr:rowOff>
    </xdr:from>
    <xdr:to>
      <xdr:col>45</xdr:col>
      <xdr:colOff>177800</xdr:colOff>
      <xdr:row>56</xdr:row>
      <xdr:rowOff>127356</xdr:rowOff>
    </xdr:to>
    <xdr:cxnSp macro="">
      <xdr:nvCxnSpPr>
        <xdr:cNvPr id="351" name="直線コネクタ 350"/>
        <xdr:cNvCxnSpPr/>
      </xdr:nvCxnSpPr>
      <xdr:spPr>
        <a:xfrm flipV="1">
          <a:off x="7861300" y="9330458"/>
          <a:ext cx="8890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4154</xdr:rowOff>
    </xdr:from>
    <xdr:to>
      <xdr:col>41</xdr:col>
      <xdr:colOff>50800</xdr:colOff>
      <xdr:row>56</xdr:row>
      <xdr:rowOff>127356</xdr:rowOff>
    </xdr:to>
    <xdr:cxnSp macro="">
      <xdr:nvCxnSpPr>
        <xdr:cNvPr id="354" name="直線コネクタ 353"/>
        <xdr:cNvCxnSpPr/>
      </xdr:nvCxnSpPr>
      <xdr:spPr>
        <a:xfrm>
          <a:off x="6972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32125</xdr:rowOff>
    </xdr:from>
    <xdr:to>
      <xdr:col>55</xdr:col>
      <xdr:colOff>50800</xdr:colOff>
      <xdr:row>54</xdr:row>
      <xdr:rowOff>133725</xdr:rowOff>
    </xdr:to>
    <xdr:sp macro="" textlink="">
      <xdr:nvSpPr>
        <xdr:cNvPr id="364" name="楕円 363"/>
        <xdr:cNvSpPr/>
      </xdr:nvSpPr>
      <xdr:spPr>
        <a:xfrm>
          <a:off x="10426700" y="92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55002</xdr:rowOff>
    </xdr:from>
    <xdr:ext cx="599010" cy="259045"/>
    <xdr:sp macro="" textlink="">
      <xdr:nvSpPr>
        <xdr:cNvPr id="365" name="普通建設事業費該当値テキスト"/>
        <xdr:cNvSpPr txBox="1"/>
      </xdr:nvSpPr>
      <xdr:spPr>
        <a:xfrm>
          <a:off x="10528300" y="91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72153</xdr:rowOff>
    </xdr:from>
    <xdr:to>
      <xdr:col>50</xdr:col>
      <xdr:colOff>165100</xdr:colOff>
      <xdr:row>53</xdr:row>
      <xdr:rowOff>2303</xdr:rowOff>
    </xdr:to>
    <xdr:sp macro="" textlink="">
      <xdr:nvSpPr>
        <xdr:cNvPr id="366" name="楕円 365"/>
        <xdr:cNvSpPr/>
      </xdr:nvSpPr>
      <xdr:spPr>
        <a:xfrm>
          <a:off x="9588500" y="89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18830</xdr:rowOff>
    </xdr:from>
    <xdr:ext cx="599010" cy="259045"/>
    <xdr:sp macro="" textlink="">
      <xdr:nvSpPr>
        <xdr:cNvPr id="367" name="テキスト ボックス 366"/>
        <xdr:cNvSpPr txBox="1"/>
      </xdr:nvSpPr>
      <xdr:spPr>
        <a:xfrm>
          <a:off x="9339795" y="876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21358</xdr:rowOff>
    </xdr:from>
    <xdr:to>
      <xdr:col>46</xdr:col>
      <xdr:colOff>38100</xdr:colOff>
      <xdr:row>54</xdr:row>
      <xdr:rowOff>122958</xdr:rowOff>
    </xdr:to>
    <xdr:sp macro="" textlink="">
      <xdr:nvSpPr>
        <xdr:cNvPr id="368" name="楕円 367"/>
        <xdr:cNvSpPr/>
      </xdr:nvSpPr>
      <xdr:spPr>
        <a:xfrm>
          <a:off x="86995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139485</xdr:rowOff>
    </xdr:from>
    <xdr:ext cx="599010" cy="259045"/>
    <xdr:sp macro="" textlink="">
      <xdr:nvSpPr>
        <xdr:cNvPr id="369" name="テキスト ボックス 368"/>
        <xdr:cNvSpPr txBox="1"/>
      </xdr:nvSpPr>
      <xdr:spPr>
        <a:xfrm>
          <a:off x="8450795" y="90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76556</xdr:rowOff>
    </xdr:from>
    <xdr:to>
      <xdr:col>41</xdr:col>
      <xdr:colOff>101600</xdr:colOff>
      <xdr:row>57</xdr:row>
      <xdr:rowOff>6706</xdr:rowOff>
    </xdr:to>
    <xdr:sp macro="" textlink="">
      <xdr:nvSpPr>
        <xdr:cNvPr id="370" name="楕円 369"/>
        <xdr:cNvSpPr/>
      </xdr:nvSpPr>
      <xdr:spPr>
        <a:xfrm>
          <a:off x="7810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169283</xdr:rowOff>
    </xdr:from>
    <xdr:ext cx="534377" cy="259045"/>
    <xdr:sp macro="" textlink="">
      <xdr:nvSpPr>
        <xdr:cNvPr id="371" name="テキスト ボックス 370"/>
        <xdr:cNvSpPr txBox="1"/>
      </xdr:nvSpPr>
      <xdr:spPr>
        <a:xfrm>
          <a:off x="7594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124804</xdr:rowOff>
    </xdr:from>
    <xdr:to>
      <xdr:col>36</xdr:col>
      <xdr:colOff>165100</xdr:colOff>
      <xdr:row>56</xdr:row>
      <xdr:rowOff>54954</xdr:rowOff>
    </xdr:to>
    <xdr:sp macro="" textlink="">
      <xdr:nvSpPr>
        <xdr:cNvPr id="372" name="楕円 371"/>
        <xdr:cNvSpPr/>
      </xdr:nvSpPr>
      <xdr:spPr>
        <a:xfrm>
          <a:off x="6921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71481</xdr:rowOff>
    </xdr:from>
    <xdr:ext cx="599010" cy="259045"/>
    <xdr:sp macro="" textlink="">
      <xdr:nvSpPr>
        <xdr:cNvPr id="373" name="テキスト ボックス 372"/>
        <xdr:cNvSpPr txBox="1"/>
      </xdr:nvSpPr>
      <xdr:spPr>
        <a:xfrm>
          <a:off x="6672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123875</xdr:rowOff>
    </xdr:from>
    <xdr:to>
      <xdr:col>55</xdr:col>
      <xdr:colOff>0</xdr:colOff>
      <xdr:row>74</xdr:row>
      <xdr:rowOff>99181</xdr:rowOff>
    </xdr:to>
    <xdr:cxnSp macro="">
      <xdr:nvCxnSpPr>
        <xdr:cNvPr id="398" name="直線コネクタ 397"/>
        <xdr:cNvCxnSpPr/>
      </xdr:nvCxnSpPr>
      <xdr:spPr>
        <a:xfrm>
          <a:off x="9639300" y="12639725"/>
          <a:ext cx="838200" cy="1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123875</xdr:rowOff>
    </xdr:from>
    <xdr:to>
      <xdr:col>50</xdr:col>
      <xdr:colOff>114300</xdr:colOff>
      <xdr:row>77</xdr:row>
      <xdr:rowOff>127395</xdr:rowOff>
    </xdr:to>
    <xdr:cxnSp macro="">
      <xdr:nvCxnSpPr>
        <xdr:cNvPr id="401" name="直線コネクタ 400"/>
        <xdr:cNvCxnSpPr/>
      </xdr:nvCxnSpPr>
      <xdr:spPr>
        <a:xfrm flipV="1">
          <a:off x="8750300" y="12639725"/>
          <a:ext cx="889000" cy="68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52037</xdr:rowOff>
    </xdr:from>
    <xdr:to>
      <xdr:col>45</xdr:col>
      <xdr:colOff>177800</xdr:colOff>
      <xdr:row>77</xdr:row>
      <xdr:rowOff>127395</xdr:rowOff>
    </xdr:to>
    <xdr:cxnSp macro="">
      <xdr:nvCxnSpPr>
        <xdr:cNvPr id="404" name="直線コネクタ 403"/>
        <xdr:cNvCxnSpPr/>
      </xdr:nvCxnSpPr>
      <xdr:spPr>
        <a:xfrm>
          <a:off x="7861300" y="13253687"/>
          <a:ext cx="889000" cy="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19486</xdr:rowOff>
    </xdr:from>
    <xdr:to>
      <xdr:col>41</xdr:col>
      <xdr:colOff>50800</xdr:colOff>
      <xdr:row>77</xdr:row>
      <xdr:rowOff>52037</xdr:rowOff>
    </xdr:to>
    <xdr:cxnSp macro="">
      <xdr:nvCxnSpPr>
        <xdr:cNvPr id="407" name="直線コネクタ 406"/>
        <xdr:cNvCxnSpPr/>
      </xdr:nvCxnSpPr>
      <xdr:spPr>
        <a:xfrm>
          <a:off x="6972300" y="13221136"/>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48381</xdr:rowOff>
    </xdr:from>
    <xdr:to>
      <xdr:col>55</xdr:col>
      <xdr:colOff>50800</xdr:colOff>
      <xdr:row>74</xdr:row>
      <xdr:rowOff>149981</xdr:rowOff>
    </xdr:to>
    <xdr:sp macro="" textlink="">
      <xdr:nvSpPr>
        <xdr:cNvPr id="417" name="楕円 416"/>
        <xdr:cNvSpPr/>
      </xdr:nvSpPr>
      <xdr:spPr>
        <a:xfrm>
          <a:off x="10426700" y="127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71258</xdr:rowOff>
    </xdr:from>
    <xdr:ext cx="599010" cy="259045"/>
    <xdr:sp macro="" textlink="">
      <xdr:nvSpPr>
        <xdr:cNvPr id="418" name="普通建設事業費 （ うち新規整備　）該当値テキスト"/>
        <xdr:cNvSpPr txBox="1"/>
      </xdr:nvSpPr>
      <xdr:spPr>
        <a:xfrm>
          <a:off x="10528300" y="1258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73075</xdr:rowOff>
    </xdr:from>
    <xdr:to>
      <xdr:col>50</xdr:col>
      <xdr:colOff>165100</xdr:colOff>
      <xdr:row>74</xdr:row>
      <xdr:rowOff>3225</xdr:rowOff>
    </xdr:to>
    <xdr:sp macro="" textlink="">
      <xdr:nvSpPr>
        <xdr:cNvPr id="419" name="楕円 418"/>
        <xdr:cNvSpPr/>
      </xdr:nvSpPr>
      <xdr:spPr>
        <a:xfrm>
          <a:off x="9588500" y="125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19752</xdr:rowOff>
    </xdr:from>
    <xdr:ext cx="599010" cy="259045"/>
    <xdr:sp macro="" textlink="">
      <xdr:nvSpPr>
        <xdr:cNvPr id="420" name="テキスト ボックス 419"/>
        <xdr:cNvSpPr txBox="1"/>
      </xdr:nvSpPr>
      <xdr:spPr>
        <a:xfrm>
          <a:off x="9339795" y="123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76595</xdr:rowOff>
    </xdr:from>
    <xdr:to>
      <xdr:col>46</xdr:col>
      <xdr:colOff>38100</xdr:colOff>
      <xdr:row>78</xdr:row>
      <xdr:rowOff>6745</xdr:rowOff>
    </xdr:to>
    <xdr:sp macro="" textlink="">
      <xdr:nvSpPr>
        <xdr:cNvPr id="421" name="楕円 420"/>
        <xdr:cNvSpPr/>
      </xdr:nvSpPr>
      <xdr:spPr>
        <a:xfrm>
          <a:off x="8699500" y="13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169322</xdr:rowOff>
    </xdr:from>
    <xdr:ext cx="534377" cy="259045"/>
    <xdr:sp macro="" textlink="">
      <xdr:nvSpPr>
        <xdr:cNvPr id="422" name="テキスト ボックス 421"/>
        <xdr:cNvSpPr txBox="1"/>
      </xdr:nvSpPr>
      <xdr:spPr>
        <a:xfrm>
          <a:off x="8483111" y="133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xdr:rowOff>
    </xdr:from>
    <xdr:to>
      <xdr:col>41</xdr:col>
      <xdr:colOff>101600</xdr:colOff>
      <xdr:row>77</xdr:row>
      <xdr:rowOff>102837</xdr:rowOff>
    </xdr:to>
    <xdr:sp macro="" textlink="">
      <xdr:nvSpPr>
        <xdr:cNvPr id="423" name="楕円 422"/>
        <xdr:cNvSpPr/>
      </xdr:nvSpPr>
      <xdr:spPr>
        <a:xfrm>
          <a:off x="7810500" y="132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119364</xdr:rowOff>
    </xdr:from>
    <xdr:ext cx="534377" cy="259045"/>
    <xdr:sp macro="" textlink="">
      <xdr:nvSpPr>
        <xdr:cNvPr id="424" name="テキスト ボックス 423"/>
        <xdr:cNvSpPr txBox="1"/>
      </xdr:nvSpPr>
      <xdr:spPr>
        <a:xfrm>
          <a:off x="7594111" y="129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140136</xdr:rowOff>
    </xdr:from>
    <xdr:to>
      <xdr:col>36</xdr:col>
      <xdr:colOff>165100</xdr:colOff>
      <xdr:row>77</xdr:row>
      <xdr:rowOff>70286</xdr:rowOff>
    </xdr:to>
    <xdr:sp macro="" textlink="">
      <xdr:nvSpPr>
        <xdr:cNvPr id="425" name="楕円 424"/>
        <xdr:cNvSpPr/>
      </xdr:nvSpPr>
      <xdr:spPr>
        <a:xfrm>
          <a:off x="6921500" y="131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86812</xdr:rowOff>
    </xdr:from>
    <xdr:ext cx="534377" cy="259045"/>
    <xdr:sp macro="" textlink="">
      <xdr:nvSpPr>
        <xdr:cNvPr id="426" name="テキスト ボックス 425"/>
        <xdr:cNvSpPr txBox="1"/>
      </xdr:nvSpPr>
      <xdr:spPr>
        <a:xfrm>
          <a:off x="6705111" y="129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49147</xdr:rowOff>
    </xdr:from>
    <xdr:to>
      <xdr:col>55</xdr:col>
      <xdr:colOff>0</xdr:colOff>
      <xdr:row>97</xdr:row>
      <xdr:rowOff>149932</xdr:rowOff>
    </xdr:to>
    <xdr:cxnSp macro="">
      <xdr:nvCxnSpPr>
        <xdr:cNvPr id="453" name="直線コネクタ 452"/>
        <xdr:cNvCxnSpPr/>
      </xdr:nvCxnSpPr>
      <xdr:spPr>
        <a:xfrm>
          <a:off x="9639300" y="16679797"/>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88370</xdr:rowOff>
    </xdr:from>
    <xdr:to>
      <xdr:col>50</xdr:col>
      <xdr:colOff>114300</xdr:colOff>
      <xdr:row>97</xdr:row>
      <xdr:rowOff>49147</xdr:rowOff>
    </xdr:to>
    <xdr:cxnSp macro="">
      <xdr:nvCxnSpPr>
        <xdr:cNvPr id="456" name="直線コネクタ 455"/>
        <xdr:cNvCxnSpPr/>
      </xdr:nvCxnSpPr>
      <xdr:spPr>
        <a:xfrm>
          <a:off x="8750300" y="16376120"/>
          <a:ext cx="889000" cy="30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88370</xdr:rowOff>
    </xdr:from>
    <xdr:to>
      <xdr:col>45</xdr:col>
      <xdr:colOff>177800</xdr:colOff>
      <xdr:row>97</xdr:row>
      <xdr:rowOff>138525</xdr:rowOff>
    </xdr:to>
    <xdr:cxnSp macro="">
      <xdr:nvCxnSpPr>
        <xdr:cNvPr id="459" name="直線コネクタ 458"/>
        <xdr:cNvCxnSpPr/>
      </xdr:nvCxnSpPr>
      <xdr:spPr>
        <a:xfrm flipV="1">
          <a:off x="7861300" y="16376120"/>
          <a:ext cx="889000" cy="3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91219</xdr:rowOff>
    </xdr:from>
    <xdr:to>
      <xdr:col>41</xdr:col>
      <xdr:colOff>50800</xdr:colOff>
      <xdr:row>97</xdr:row>
      <xdr:rowOff>138525</xdr:rowOff>
    </xdr:to>
    <xdr:cxnSp macro="">
      <xdr:nvCxnSpPr>
        <xdr:cNvPr id="462" name="直線コネクタ 461"/>
        <xdr:cNvCxnSpPr/>
      </xdr:nvCxnSpPr>
      <xdr:spPr>
        <a:xfrm>
          <a:off x="6972300" y="16721869"/>
          <a:ext cx="889000" cy="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99132</xdr:rowOff>
    </xdr:from>
    <xdr:to>
      <xdr:col>55</xdr:col>
      <xdr:colOff>50800</xdr:colOff>
      <xdr:row>98</xdr:row>
      <xdr:rowOff>29282</xdr:rowOff>
    </xdr:to>
    <xdr:sp macro="" textlink="">
      <xdr:nvSpPr>
        <xdr:cNvPr id="472" name="楕円 471"/>
        <xdr:cNvSpPr/>
      </xdr:nvSpPr>
      <xdr:spPr>
        <a:xfrm>
          <a:off x="104267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14059</xdr:rowOff>
    </xdr:from>
    <xdr:ext cx="534377" cy="259045"/>
    <xdr:sp macro="" textlink="">
      <xdr:nvSpPr>
        <xdr:cNvPr id="473" name="普通建設事業費 （ うち更新整備　）該当値テキスト"/>
        <xdr:cNvSpPr txBox="1"/>
      </xdr:nvSpPr>
      <xdr:spPr>
        <a:xfrm>
          <a:off x="10528300" y="166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169797</xdr:rowOff>
    </xdr:from>
    <xdr:to>
      <xdr:col>50</xdr:col>
      <xdr:colOff>165100</xdr:colOff>
      <xdr:row>97</xdr:row>
      <xdr:rowOff>99947</xdr:rowOff>
    </xdr:to>
    <xdr:sp macro="" textlink="">
      <xdr:nvSpPr>
        <xdr:cNvPr id="474" name="楕円 473"/>
        <xdr:cNvSpPr/>
      </xdr:nvSpPr>
      <xdr:spPr>
        <a:xfrm>
          <a:off x="9588500" y="1662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116474</xdr:rowOff>
    </xdr:from>
    <xdr:ext cx="534377" cy="259045"/>
    <xdr:sp macro="" textlink="">
      <xdr:nvSpPr>
        <xdr:cNvPr id="475" name="テキスト ボックス 474"/>
        <xdr:cNvSpPr txBox="1"/>
      </xdr:nvSpPr>
      <xdr:spPr>
        <a:xfrm>
          <a:off x="9372111" y="164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37570</xdr:rowOff>
    </xdr:from>
    <xdr:to>
      <xdr:col>46</xdr:col>
      <xdr:colOff>38100</xdr:colOff>
      <xdr:row>95</xdr:row>
      <xdr:rowOff>139170</xdr:rowOff>
    </xdr:to>
    <xdr:sp macro="" textlink="">
      <xdr:nvSpPr>
        <xdr:cNvPr id="476" name="楕円 475"/>
        <xdr:cNvSpPr/>
      </xdr:nvSpPr>
      <xdr:spPr>
        <a:xfrm>
          <a:off x="8699500" y="163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155697</xdr:rowOff>
    </xdr:from>
    <xdr:ext cx="599010" cy="259045"/>
    <xdr:sp macro="" textlink="">
      <xdr:nvSpPr>
        <xdr:cNvPr id="477" name="テキスト ボックス 476"/>
        <xdr:cNvSpPr txBox="1"/>
      </xdr:nvSpPr>
      <xdr:spPr>
        <a:xfrm>
          <a:off x="8450795" y="1610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87725</xdr:rowOff>
    </xdr:from>
    <xdr:to>
      <xdr:col>41</xdr:col>
      <xdr:colOff>101600</xdr:colOff>
      <xdr:row>98</xdr:row>
      <xdr:rowOff>17875</xdr:rowOff>
    </xdr:to>
    <xdr:sp macro="" textlink="">
      <xdr:nvSpPr>
        <xdr:cNvPr id="478" name="楕円 477"/>
        <xdr:cNvSpPr/>
      </xdr:nvSpPr>
      <xdr:spPr>
        <a:xfrm>
          <a:off x="7810500" y="167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9002</xdr:rowOff>
    </xdr:from>
    <xdr:ext cx="534377" cy="259045"/>
    <xdr:sp macro="" textlink="">
      <xdr:nvSpPr>
        <xdr:cNvPr id="479" name="テキスト ボックス 478"/>
        <xdr:cNvSpPr txBox="1"/>
      </xdr:nvSpPr>
      <xdr:spPr>
        <a:xfrm>
          <a:off x="7594111" y="16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40419</xdr:rowOff>
    </xdr:from>
    <xdr:to>
      <xdr:col>36</xdr:col>
      <xdr:colOff>165100</xdr:colOff>
      <xdr:row>97</xdr:row>
      <xdr:rowOff>142019</xdr:rowOff>
    </xdr:to>
    <xdr:sp macro="" textlink="">
      <xdr:nvSpPr>
        <xdr:cNvPr id="480" name="楕円 479"/>
        <xdr:cNvSpPr/>
      </xdr:nvSpPr>
      <xdr:spPr>
        <a:xfrm>
          <a:off x="6921500" y="1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158546</xdr:rowOff>
    </xdr:from>
    <xdr:ext cx="534377" cy="259045"/>
    <xdr:sp macro="" textlink="">
      <xdr:nvSpPr>
        <xdr:cNvPr id="481" name="テキスト ボックス 480"/>
        <xdr:cNvSpPr txBox="1"/>
      </xdr:nvSpPr>
      <xdr:spPr>
        <a:xfrm>
          <a:off x="6705111" y="164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157611</xdr:rowOff>
    </xdr:from>
    <xdr:to>
      <xdr:col>85</xdr:col>
      <xdr:colOff>127000</xdr:colOff>
      <xdr:row>37</xdr:row>
      <xdr:rowOff>168595</xdr:rowOff>
    </xdr:to>
    <xdr:cxnSp macro="">
      <xdr:nvCxnSpPr>
        <xdr:cNvPr id="506" name="直線コネクタ 505"/>
        <xdr:cNvCxnSpPr/>
      </xdr:nvCxnSpPr>
      <xdr:spPr>
        <a:xfrm>
          <a:off x="15481300" y="6501261"/>
          <a:ext cx="8382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72903</xdr:rowOff>
    </xdr:from>
    <xdr:to>
      <xdr:col>81</xdr:col>
      <xdr:colOff>50800</xdr:colOff>
      <xdr:row>37</xdr:row>
      <xdr:rowOff>157611</xdr:rowOff>
    </xdr:to>
    <xdr:cxnSp macro="">
      <xdr:nvCxnSpPr>
        <xdr:cNvPr id="509" name="直線コネクタ 508"/>
        <xdr:cNvCxnSpPr/>
      </xdr:nvCxnSpPr>
      <xdr:spPr>
        <a:xfrm>
          <a:off x="14592300" y="6416553"/>
          <a:ext cx="8890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170984</xdr:rowOff>
    </xdr:from>
    <xdr:to>
      <xdr:col>76</xdr:col>
      <xdr:colOff>114300</xdr:colOff>
      <xdr:row>37</xdr:row>
      <xdr:rowOff>72903</xdr:rowOff>
    </xdr:to>
    <xdr:cxnSp macro="">
      <xdr:nvCxnSpPr>
        <xdr:cNvPr id="512" name="直線コネクタ 511"/>
        <xdr:cNvCxnSpPr/>
      </xdr:nvCxnSpPr>
      <xdr:spPr>
        <a:xfrm>
          <a:off x="13703300" y="6343184"/>
          <a:ext cx="8890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170984</xdr:rowOff>
    </xdr:from>
    <xdr:to>
      <xdr:col>71</xdr:col>
      <xdr:colOff>177800</xdr:colOff>
      <xdr:row>37</xdr:row>
      <xdr:rowOff>91660</xdr:rowOff>
    </xdr:to>
    <xdr:cxnSp macro="">
      <xdr:nvCxnSpPr>
        <xdr:cNvPr id="515" name="直線コネクタ 514"/>
        <xdr:cNvCxnSpPr/>
      </xdr:nvCxnSpPr>
      <xdr:spPr>
        <a:xfrm flipV="1">
          <a:off x="12814300" y="6343184"/>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117795</xdr:rowOff>
    </xdr:from>
    <xdr:to>
      <xdr:col>85</xdr:col>
      <xdr:colOff>177800</xdr:colOff>
      <xdr:row>38</xdr:row>
      <xdr:rowOff>47945</xdr:rowOff>
    </xdr:to>
    <xdr:sp macro="" textlink="">
      <xdr:nvSpPr>
        <xdr:cNvPr id="525" name="楕円 524"/>
        <xdr:cNvSpPr/>
      </xdr:nvSpPr>
      <xdr:spPr>
        <a:xfrm>
          <a:off x="16268700" y="6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106811</xdr:rowOff>
    </xdr:from>
    <xdr:to>
      <xdr:col>81</xdr:col>
      <xdr:colOff>101600</xdr:colOff>
      <xdr:row>38</xdr:row>
      <xdr:rowOff>36961</xdr:rowOff>
    </xdr:to>
    <xdr:sp macro="" textlink="">
      <xdr:nvSpPr>
        <xdr:cNvPr id="527" name="楕円 526"/>
        <xdr:cNvSpPr/>
      </xdr:nvSpPr>
      <xdr:spPr>
        <a:xfrm>
          <a:off x="15430500" y="6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28088</xdr:rowOff>
    </xdr:from>
    <xdr:ext cx="469744" cy="259045"/>
    <xdr:sp macro="" textlink="">
      <xdr:nvSpPr>
        <xdr:cNvPr id="528" name="テキスト ボックス 527"/>
        <xdr:cNvSpPr txBox="1"/>
      </xdr:nvSpPr>
      <xdr:spPr>
        <a:xfrm>
          <a:off x="15246428" y="6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22103</xdr:rowOff>
    </xdr:from>
    <xdr:to>
      <xdr:col>76</xdr:col>
      <xdr:colOff>165100</xdr:colOff>
      <xdr:row>37</xdr:row>
      <xdr:rowOff>123703</xdr:rowOff>
    </xdr:to>
    <xdr:sp macro="" textlink="">
      <xdr:nvSpPr>
        <xdr:cNvPr id="529" name="楕円 528"/>
        <xdr:cNvSpPr/>
      </xdr:nvSpPr>
      <xdr:spPr>
        <a:xfrm>
          <a:off x="14541500" y="63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140230</xdr:rowOff>
    </xdr:from>
    <xdr:ext cx="534377" cy="259045"/>
    <xdr:sp macro="" textlink="">
      <xdr:nvSpPr>
        <xdr:cNvPr id="530" name="テキスト ボックス 529"/>
        <xdr:cNvSpPr txBox="1"/>
      </xdr:nvSpPr>
      <xdr:spPr>
        <a:xfrm>
          <a:off x="14325111" y="61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120184</xdr:rowOff>
    </xdr:from>
    <xdr:to>
      <xdr:col>72</xdr:col>
      <xdr:colOff>38100</xdr:colOff>
      <xdr:row>37</xdr:row>
      <xdr:rowOff>50334</xdr:rowOff>
    </xdr:to>
    <xdr:sp macro="" textlink="">
      <xdr:nvSpPr>
        <xdr:cNvPr id="531" name="楕円 530"/>
        <xdr:cNvSpPr/>
      </xdr:nvSpPr>
      <xdr:spPr>
        <a:xfrm>
          <a:off x="13652500" y="62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66861</xdr:rowOff>
    </xdr:from>
    <xdr:ext cx="534377" cy="259045"/>
    <xdr:sp macro="" textlink="">
      <xdr:nvSpPr>
        <xdr:cNvPr id="532" name="テキスト ボックス 531"/>
        <xdr:cNvSpPr txBox="1"/>
      </xdr:nvSpPr>
      <xdr:spPr>
        <a:xfrm>
          <a:off x="13436111" y="60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40860</xdr:rowOff>
    </xdr:from>
    <xdr:to>
      <xdr:col>67</xdr:col>
      <xdr:colOff>101600</xdr:colOff>
      <xdr:row>37</xdr:row>
      <xdr:rowOff>142460</xdr:rowOff>
    </xdr:to>
    <xdr:sp macro="" textlink="">
      <xdr:nvSpPr>
        <xdr:cNvPr id="533" name="楕円 532"/>
        <xdr:cNvSpPr/>
      </xdr:nvSpPr>
      <xdr:spPr>
        <a:xfrm>
          <a:off x="12763500" y="63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158987</xdr:rowOff>
    </xdr:from>
    <xdr:ext cx="534377" cy="259045"/>
    <xdr:sp macro="" textlink="">
      <xdr:nvSpPr>
        <xdr:cNvPr id="534" name="テキスト ボックス 533"/>
        <xdr:cNvSpPr txBox="1"/>
      </xdr:nvSpPr>
      <xdr:spPr>
        <a:xfrm>
          <a:off x="12547111" y="61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166215</xdr:rowOff>
    </xdr:from>
    <xdr:to>
      <xdr:col>85</xdr:col>
      <xdr:colOff>127000</xdr:colOff>
      <xdr:row>78</xdr:row>
      <xdr:rowOff>13863</xdr:rowOff>
    </xdr:to>
    <xdr:cxnSp macro="">
      <xdr:nvCxnSpPr>
        <xdr:cNvPr id="616" name="直線コネクタ 615"/>
        <xdr:cNvCxnSpPr/>
      </xdr:nvCxnSpPr>
      <xdr:spPr>
        <a:xfrm flipV="1">
          <a:off x="15481300" y="13367865"/>
          <a:ext cx="8382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5490</xdr:rowOff>
    </xdr:from>
    <xdr:to>
      <xdr:col>81</xdr:col>
      <xdr:colOff>50800</xdr:colOff>
      <xdr:row>78</xdr:row>
      <xdr:rowOff>13863</xdr:rowOff>
    </xdr:to>
    <xdr:cxnSp macro="">
      <xdr:nvCxnSpPr>
        <xdr:cNvPr id="619" name="直線コネクタ 618"/>
        <xdr:cNvCxnSpPr/>
      </xdr:nvCxnSpPr>
      <xdr:spPr>
        <a:xfrm>
          <a:off x="14592300" y="13378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1795</xdr:rowOff>
    </xdr:from>
    <xdr:to>
      <xdr:col>76</xdr:col>
      <xdr:colOff>114300</xdr:colOff>
      <xdr:row>78</xdr:row>
      <xdr:rowOff>5490</xdr:rowOff>
    </xdr:to>
    <xdr:cxnSp macro="">
      <xdr:nvCxnSpPr>
        <xdr:cNvPr id="622" name="直線コネクタ 621"/>
        <xdr:cNvCxnSpPr/>
      </xdr:nvCxnSpPr>
      <xdr:spPr>
        <a:xfrm>
          <a:off x="13703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170920</xdr:rowOff>
    </xdr:from>
    <xdr:to>
      <xdr:col>71</xdr:col>
      <xdr:colOff>177800</xdr:colOff>
      <xdr:row>78</xdr:row>
      <xdr:rowOff>1795</xdr:rowOff>
    </xdr:to>
    <xdr:cxnSp macro="">
      <xdr:nvCxnSpPr>
        <xdr:cNvPr id="625" name="直線コネクタ 624"/>
        <xdr:cNvCxnSpPr/>
      </xdr:nvCxnSpPr>
      <xdr:spPr>
        <a:xfrm>
          <a:off x="12814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115415</xdr:rowOff>
    </xdr:from>
    <xdr:to>
      <xdr:col>85</xdr:col>
      <xdr:colOff>177800</xdr:colOff>
      <xdr:row>78</xdr:row>
      <xdr:rowOff>45565</xdr:rowOff>
    </xdr:to>
    <xdr:sp macro="" textlink="">
      <xdr:nvSpPr>
        <xdr:cNvPr id="635" name="楕円 634"/>
        <xdr:cNvSpPr/>
      </xdr:nvSpPr>
      <xdr:spPr>
        <a:xfrm>
          <a:off x="16268700" y="13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138292</xdr:rowOff>
    </xdr:from>
    <xdr:ext cx="534377" cy="259045"/>
    <xdr:sp macro="" textlink="">
      <xdr:nvSpPr>
        <xdr:cNvPr id="636" name="公債費該当値テキスト"/>
        <xdr:cNvSpPr txBox="1"/>
      </xdr:nvSpPr>
      <xdr:spPr>
        <a:xfrm>
          <a:off x="16370300" y="131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134513</xdr:rowOff>
    </xdr:from>
    <xdr:to>
      <xdr:col>81</xdr:col>
      <xdr:colOff>101600</xdr:colOff>
      <xdr:row>78</xdr:row>
      <xdr:rowOff>64663</xdr:rowOff>
    </xdr:to>
    <xdr:sp macro="" textlink="">
      <xdr:nvSpPr>
        <xdr:cNvPr id="637" name="楕円 636"/>
        <xdr:cNvSpPr/>
      </xdr:nvSpPr>
      <xdr:spPr>
        <a:xfrm>
          <a:off x="154305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81190</xdr:rowOff>
    </xdr:from>
    <xdr:ext cx="534377" cy="259045"/>
    <xdr:sp macro="" textlink="">
      <xdr:nvSpPr>
        <xdr:cNvPr id="638" name="テキスト ボックス 637"/>
        <xdr:cNvSpPr txBox="1"/>
      </xdr:nvSpPr>
      <xdr:spPr>
        <a:xfrm>
          <a:off x="15214111" y="131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126140</xdr:rowOff>
    </xdr:from>
    <xdr:to>
      <xdr:col>76</xdr:col>
      <xdr:colOff>165100</xdr:colOff>
      <xdr:row>78</xdr:row>
      <xdr:rowOff>56290</xdr:rowOff>
    </xdr:to>
    <xdr:sp macro="" textlink="">
      <xdr:nvSpPr>
        <xdr:cNvPr id="639" name="楕円 638"/>
        <xdr:cNvSpPr/>
      </xdr:nvSpPr>
      <xdr:spPr>
        <a:xfrm>
          <a:off x="14541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72817</xdr:rowOff>
    </xdr:from>
    <xdr:ext cx="534377" cy="259045"/>
    <xdr:sp macro="" textlink="">
      <xdr:nvSpPr>
        <xdr:cNvPr id="640" name="テキスト ボックス 639"/>
        <xdr:cNvSpPr txBox="1"/>
      </xdr:nvSpPr>
      <xdr:spPr>
        <a:xfrm>
          <a:off x="14325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122445</xdr:rowOff>
    </xdr:from>
    <xdr:to>
      <xdr:col>72</xdr:col>
      <xdr:colOff>38100</xdr:colOff>
      <xdr:row>78</xdr:row>
      <xdr:rowOff>52595</xdr:rowOff>
    </xdr:to>
    <xdr:sp macro="" textlink="">
      <xdr:nvSpPr>
        <xdr:cNvPr id="641" name="楕円 640"/>
        <xdr:cNvSpPr/>
      </xdr:nvSpPr>
      <xdr:spPr>
        <a:xfrm>
          <a:off x="13652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69122</xdr:rowOff>
    </xdr:from>
    <xdr:ext cx="534377" cy="259045"/>
    <xdr:sp macro="" textlink="">
      <xdr:nvSpPr>
        <xdr:cNvPr id="642" name="テキスト ボックス 641"/>
        <xdr:cNvSpPr txBox="1"/>
      </xdr:nvSpPr>
      <xdr:spPr>
        <a:xfrm>
          <a:off x="13436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120120</xdr:rowOff>
    </xdr:from>
    <xdr:to>
      <xdr:col>67</xdr:col>
      <xdr:colOff>101600</xdr:colOff>
      <xdr:row>78</xdr:row>
      <xdr:rowOff>50270</xdr:rowOff>
    </xdr:to>
    <xdr:sp macro="" textlink="">
      <xdr:nvSpPr>
        <xdr:cNvPr id="643" name="楕円 642"/>
        <xdr:cNvSpPr/>
      </xdr:nvSpPr>
      <xdr:spPr>
        <a:xfrm>
          <a:off x="12763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66797</xdr:rowOff>
    </xdr:from>
    <xdr:ext cx="534377" cy="259045"/>
    <xdr:sp macro="" textlink="">
      <xdr:nvSpPr>
        <xdr:cNvPr id="644" name="テキスト ボックス 643"/>
        <xdr:cNvSpPr txBox="1"/>
      </xdr:nvSpPr>
      <xdr:spPr>
        <a:xfrm>
          <a:off x="12547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113066</xdr:rowOff>
    </xdr:from>
    <xdr:to>
      <xdr:col>85</xdr:col>
      <xdr:colOff>127000</xdr:colOff>
      <xdr:row>98</xdr:row>
      <xdr:rowOff>117188</xdr:rowOff>
    </xdr:to>
    <xdr:cxnSp macro="">
      <xdr:nvCxnSpPr>
        <xdr:cNvPr id="671" name="直線コネクタ 670"/>
        <xdr:cNvCxnSpPr/>
      </xdr:nvCxnSpPr>
      <xdr:spPr>
        <a:xfrm flipV="1">
          <a:off x="15481300" y="16915166"/>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117188</xdr:rowOff>
    </xdr:from>
    <xdr:to>
      <xdr:col>81</xdr:col>
      <xdr:colOff>50800</xdr:colOff>
      <xdr:row>98</xdr:row>
      <xdr:rowOff>125836</xdr:rowOff>
    </xdr:to>
    <xdr:cxnSp macro="">
      <xdr:nvCxnSpPr>
        <xdr:cNvPr id="674" name="直線コネクタ 673"/>
        <xdr:cNvCxnSpPr/>
      </xdr:nvCxnSpPr>
      <xdr:spPr>
        <a:xfrm flipV="1">
          <a:off x="14592300" y="16919288"/>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46112</xdr:rowOff>
    </xdr:from>
    <xdr:to>
      <xdr:col>76</xdr:col>
      <xdr:colOff>114300</xdr:colOff>
      <xdr:row>98</xdr:row>
      <xdr:rowOff>125836</xdr:rowOff>
    </xdr:to>
    <xdr:cxnSp macro="">
      <xdr:nvCxnSpPr>
        <xdr:cNvPr id="677" name="直線コネクタ 676"/>
        <xdr:cNvCxnSpPr/>
      </xdr:nvCxnSpPr>
      <xdr:spPr>
        <a:xfrm>
          <a:off x="13703300" y="16848212"/>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46112</xdr:rowOff>
    </xdr:from>
    <xdr:to>
      <xdr:col>71</xdr:col>
      <xdr:colOff>177800</xdr:colOff>
      <xdr:row>98</xdr:row>
      <xdr:rowOff>101757</xdr:rowOff>
    </xdr:to>
    <xdr:cxnSp macro="">
      <xdr:nvCxnSpPr>
        <xdr:cNvPr id="680" name="直線コネクタ 679"/>
        <xdr:cNvCxnSpPr/>
      </xdr:nvCxnSpPr>
      <xdr:spPr>
        <a:xfrm flipV="1">
          <a:off x="12814300" y="16848212"/>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62266</xdr:rowOff>
    </xdr:from>
    <xdr:to>
      <xdr:col>85</xdr:col>
      <xdr:colOff>177800</xdr:colOff>
      <xdr:row>98</xdr:row>
      <xdr:rowOff>163866</xdr:rowOff>
    </xdr:to>
    <xdr:sp macro="" textlink="">
      <xdr:nvSpPr>
        <xdr:cNvPr id="690" name="楕円 689"/>
        <xdr:cNvSpPr/>
      </xdr:nvSpPr>
      <xdr:spPr>
        <a:xfrm>
          <a:off x="16268700" y="168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148643</xdr:rowOff>
    </xdr:from>
    <xdr:ext cx="534377" cy="259045"/>
    <xdr:sp macro="" textlink="">
      <xdr:nvSpPr>
        <xdr:cNvPr id="691" name="積立金該当値テキスト"/>
        <xdr:cNvSpPr txBox="1"/>
      </xdr:nvSpPr>
      <xdr:spPr>
        <a:xfrm>
          <a:off x="16370300" y="167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66388</xdr:rowOff>
    </xdr:from>
    <xdr:to>
      <xdr:col>81</xdr:col>
      <xdr:colOff>101600</xdr:colOff>
      <xdr:row>98</xdr:row>
      <xdr:rowOff>167988</xdr:rowOff>
    </xdr:to>
    <xdr:sp macro="" textlink="">
      <xdr:nvSpPr>
        <xdr:cNvPr id="692" name="楕円 691"/>
        <xdr:cNvSpPr/>
      </xdr:nvSpPr>
      <xdr:spPr>
        <a:xfrm>
          <a:off x="154305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159115</xdr:rowOff>
    </xdr:from>
    <xdr:ext cx="469744" cy="259045"/>
    <xdr:sp macro="" textlink="">
      <xdr:nvSpPr>
        <xdr:cNvPr id="693" name="テキスト ボックス 692"/>
        <xdr:cNvSpPr txBox="1"/>
      </xdr:nvSpPr>
      <xdr:spPr>
        <a:xfrm>
          <a:off x="15246428" y="169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75036</xdr:rowOff>
    </xdr:from>
    <xdr:to>
      <xdr:col>76</xdr:col>
      <xdr:colOff>165100</xdr:colOff>
      <xdr:row>99</xdr:row>
      <xdr:rowOff>5186</xdr:rowOff>
    </xdr:to>
    <xdr:sp macro="" textlink="">
      <xdr:nvSpPr>
        <xdr:cNvPr id="694" name="楕円 693"/>
        <xdr:cNvSpPr/>
      </xdr:nvSpPr>
      <xdr:spPr>
        <a:xfrm>
          <a:off x="14541500" y="1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167763</xdr:rowOff>
    </xdr:from>
    <xdr:ext cx="469744" cy="259045"/>
    <xdr:sp macro="" textlink="">
      <xdr:nvSpPr>
        <xdr:cNvPr id="695" name="テキスト ボックス 694"/>
        <xdr:cNvSpPr txBox="1"/>
      </xdr:nvSpPr>
      <xdr:spPr>
        <a:xfrm>
          <a:off x="14357428" y="1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166762</xdr:rowOff>
    </xdr:from>
    <xdr:to>
      <xdr:col>72</xdr:col>
      <xdr:colOff>38100</xdr:colOff>
      <xdr:row>98</xdr:row>
      <xdr:rowOff>96912</xdr:rowOff>
    </xdr:to>
    <xdr:sp macro="" textlink="">
      <xdr:nvSpPr>
        <xdr:cNvPr id="696" name="楕円 695"/>
        <xdr:cNvSpPr/>
      </xdr:nvSpPr>
      <xdr:spPr>
        <a:xfrm>
          <a:off x="13652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113439</xdr:rowOff>
    </xdr:from>
    <xdr:ext cx="534377" cy="259045"/>
    <xdr:sp macro="" textlink="">
      <xdr:nvSpPr>
        <xdr:cNvPr id="697" name="テキスト ボックス 696"/>
        <xdr:cNvSpPr txBox="1"/>
      </xdr:nvSpPr>
      <xdr:spPr>
        <a:xfrm>
          <a:off x="13436111" y="165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50957</xdr:rowOff>
    </xdr:from>
    <xdr:to>
      <xdr:col>67</xdr:col>
      <xdr:colOff>101600</xdr:colOff>
      <xdr:row>98</xdr:row>
      <xdr:rowOff>152557</xdr:rowOff>
    </xdr:to>
    <xdr:sp macro="" textlink="">
      <xdr:nvSpPr>
        <xdr:cNvPr id="698" name="楕円 697"/>
        <xdr:cNvSpPr/>
      </xdr:nvSpPr>
      <xdr:spPr>
        <a:xfrm>
          <a:off x="12763500" y="16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143684</xdr:rowOff>
    </xdr:from>
    <xdr:ext cx="534377" cy="259045"/>
    <xdr:sp macro="" textlink="">
      <xdr:nvSpPr>
        <xdr:cNvPr id="699" name="テキスト ボックス 698"/>
        <xdr:cNvSpPr txBox="1"/>
      </xdr:nvSpPr>
      <xdr:spPr>
        <a:xfrm>
          <a:off x="12547111" y="169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145377</xdr:rowOff>
    </xdr:from>
    <xdr:to>
      <xdr:col>116</xdr:col>
      <xdr:colOff>63500</xdr:colOff>
      <xdr:row>38</xdr:row>
      <xdr:rowOff>148387</xdr:rowOff>
    </xdr:to>
    <xdr:cxnSp macro="">
      <xdr:nvCxnSpPr>
        <xdr:cNvPr id="728" name="直線コネクタ 727"/>
        <xdr:cNvCxnSpPr/>
      </xdr:nvCxnSpPr>
      <xdr:spPr>
        <a:xfrm flipV="1">
          <a:off x="21323300" y="666047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148387</xdr:rowOff>
    </xdr:from>
    <xdr:to>
      <xdr:col>111</xdr:col>
      <xdr:colOff>177800</xdr:colOff>
      <xdr:row>38</xdr:row>
      <xdr:rowOff>156121</xdr:rowOff>
    </xdr:to>
    <xdr:cxnSp macro="">
      <xdr:nvCxnSpPr>
        <xdr:cNvPr id="731" name="直線コネクタ 730"/>
        <xdr:cNvCxnSpPr/>
      </xdr:nvCxnSpPr>
      <xdr:spPr>
        <a:xfrm flipV="1">
          <a:off x="20434300" y="666348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156121</xdr:rowOff>
    </xdr:from>
    <xdr:to>
      <xdr:col>107</xdr:col>
      <xdr:colOff>50800</xdr:colOff>
      <xdr:row>39</xdr:row>
      <xdr:rowOff>16866</xdr:rowOff>
    </xdr:to>
    <xdr:cxnSp macro="">
      <xdr:nvCxnSpPr>
        <xdr:cNvPr id="734" name="直線コネクタ 733"/>
        <xdr:cNvCxnSpPr/>
      </xdr:nvCxnSpPr>
      <xdr:spPr>
        <a:xfrm flipV="1">
          <a:off x="19545300" y="66712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16866</xdr:rowOff>
    </xdr:from>
    <xdr:to>
      <xdr:col>102</xdr:col>
      <xdr:colOff>114300</xdr:colOff>
      <xdr:row>39</xdr:row>
      <xdr:rowOff>28448</xdr:rowOff>
    </xdr:to>
    <xdr:cxnSp macro="">
      <xdr:nvCxnSpPr>
        <xdr:cNvPr id="737" name="直線コネクタ 736"/>
        <xdr:cNvCxnSpPr/>
      </xdr:nvCxnSpPr>
      <xdr:spPr>
        <a:xfrm flipV="1">
          <a:off x="18656300" y="67034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94577</xdr:rowOff>
    </xdr:from>
    <xdr:to>
      <xdr:col>116</xdr:col>
      <xdr:colOff>114300</xdr:colOff>
      <xdr:row>39</xdr:row>
      <xdr:rowOff>24727</xdr:rowOff>
    </xdr:to>
    <xdr:sp macro="" textlink="">
      <xdr:nvSpPr>
        <xdr:cNvPr id="747" name="楕円 746"/>
        <xdr:cNvSpPr/>
      </xdr:nvSpPr>
      <xdr:spPr>
        <a:xfrm>
          <a:off x="22110700" y="66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9504</xdr:rowOff>
    </xdr:from>
    <xdr:ext cx="469744" cy="259045"/>
    <xdr:sp macro="" textlink="">
      <xdr:nvSpPr>
        <xdr:cNvPr id="748" name="投資及び出資金該当値テキスト"/>
        <xdr:cNvSpPr txBox="1"/>
      </xdr:nvSpPr>
      <xdr:spPr>
        <a:xfrm>
          <a:off x="22212300" y="65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97587</xdr:rowOff>
    </xdr:from>
    <xdr:to>
      <xdr:col>112</xdr:col>
      <xdr:colOff>38100</xdr:colOff>
      <xdr:row>39</xdr:row>
      <xdr:rowOff>27737</xdr:rowOff>
    </xdr:to>
    <xdr:sp macro="" textlink="">
      <xdr:nvSpPr>
        <xdr:cNvPr id="749" name="楕円 748"/>
        <xdr:cNvSpPr/>
      </xdr:nvSpPr>
      <xdr:spPr>
        <a:xfrm>
          <a:off x="21272500" y="66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18864</xdr:rowOff>
    </xdr:from>
    <xdr:ext cx="469744" cy="259045"/>
    <xdr:sp macro="" textlink="">
      <xdr:nvSpPr>
        <xdr:cNvPr id="750" name="テキスト ボックス 749"/>
        <xdr:cNvSpPr txBox="1"/>
      </xdr:nvSpPr>
      <xdr:spPr>
        <a:xfrm>
          <a:off x="21088428" y="67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105321</xdr:rowOff>
    </xdr:from>
    <xdr:to>
      <xdr:col>107</xdr:col>
      <xdr:colOff>101600</xdr:colOff>
      <xdr:row>39</xdr:row>
      <xdr:rowOff>35471</xdr:rowOff>
    </xdr:to>
    <xdr:sp macro="" textlink="">
      <xdr:nvSpPr>
        <xdr:cNvPr id="751" name="楕円 750"/>
        <xdr:cNvSpPr/>
      </xdr:nvSpPr>
      <xdr:spPr>
        <a:xfrm>
          <a:off x="20383500" y="66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26598</xdr:rowOff>
    </xdr:from>
    <xdr:ext cx="469744" cy="259045"/>
    <xdr:sp macro="" textlink="">
      <xdr:nvSpPr>
        <xdr:cNvPr id="752" name="テキスト ボックス 751"/>
        <xdr:cNvSpPr txBox="1"/>
      </xdr:nvSpPr>
      <xdr:spPr>
        <a:xfrm>
          <a:off x="20199428" y="67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137516</xdr:rowOff>
    </xdr:from>
    <xdr:to>
      <xdr:col>102</xdr:col>
      <xdr:colOff>165100</xdr:colOff>
      <xdr:row>39</xdr:row>
      <xdr:rowOff>67666</xdr:rowOff>
    </xdr:to>
    <xdr:sp macro="" textlink="">
      <xdr:nvSpPr>
        <xdr:cNvPr id="753" name="楕円 752"/>
        <xdr:cNvSpPr/>
      </xdr:nvSpPr>
      <xdr:spPr>
        <a:xfrm>
          <a:off x="19494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58793</xdr:rowOff>
    </xdr:from>
    <xdr:ext cx="378565" cy="259045"/>
    <xdr:sp macro="" textlink="">
      <xdr:nvSpPr>
        <xdr:cNvPr id="754" name="テキスト ボックス 753"/>
        <xdr:cNvSpPr txBox="1"/>
      </xdr:nvSpPr>
      <xdr:spPr>
        <a:xfrm>
          <a:off x="19356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55" name="楕円 754"/>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70375</xdr:rowOff>
    </xdr:from>
    <xdr:ext cx="378565" cy="259045"/>
    <xdr:sp macro="" textlink="">
      <xdr:nvSpPr>
        <xdr:cNvPr id="756" name="テキスト ボックス 755"/>
        <xdr:cNvSpPr txBox="1"/>
      </xdr:nvSpPr>
      <xdr:spPr>
        <a:xfrm>
          <a:off x="18467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27686</xdr:rowOff>
    </xdr:from>
    <xdr:to>
      <xdr:col>116</xdr:col>
      <xdr:colOff>63500</xdr:colOff>
      <xdr:row>59</xdr:row>
      <xdr:rowOff>27972</xdr:rowOff>
    </xdr:to>
    <xdr:cxnSp macro="">
      <xdr:nvCxnSpPr>
        <xdr:cNvPr id="785" name="直線コネクタ 784"/>
        <xdr:cNvCxnSpPr/>
      </xdr:nvCxnSpPr>
      <xdr:spPr>
        <a:xfrm flipV="1">
          <a:off x="21323300" y="1014323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27972</xdr:rowOff>
    </xdr:from>
    <xdr:to>
      <xdr:col>111</xdr:col>
      <xdr:colOff>177800</xdr:colOff>
      <xdr:row>59</xdr:row>
      <xdr:rowOff>28296</xdr:rowOff>
    </xdr:to>
    <xdr:cxnSp macro="">
      <xdr:nvCxnSpPr>
        <xdr:cNvPr id="788" name="直線コネクタ 787"/>
        <xdr:cNvCxnSpPr/>
      </xdr:nvCxnSpPr>
      <xdr:spPr>
        <a:xfrm flipV="1">
          <a:off x="20434300" y="1014352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28296</xdr:rowOff>
    </xdr:from>
    <xdr:to>
      <xdr:col>107</xdr:col>
      <xdr:colOff>50800</xdr:colOff>
      <xdr:row>59</xdr:row>
      <xdr:rowOff>28581</xdr:rowOff>
    </xdr:to>
    <xdr:cxnSp macro="">
      <xdr:nvCxnSpPr>
        <xdr:cNvPr id="791" name="直線コネクタ 790"/>
        <xdr:cNvCxnSpPr/>
      </xdr:nvCxnSpPr>
      <xdr:spPr>
        <a:xfrm flipV="1">
          <a:off x="19545300" y="1014384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28581</xdr:rowOff>
    </xdr:from>
    <xdr:to>
      <xdr:col>102</xdr:col>
      <xdr:colOff>114300</xdr:colOff>
      <xdr:row>59</xdr:row>
      <xdr:rowOff>28925</xdr:rowOff>
    </xdr:to>
    <xdr:cxnSp macro="">
      <xdr:nvCxnSpPr>
        <xdr:cNvPr id="794" name="直線コネクタ 793"/>
        <xdr:cNvCxnSpPr/>
      </xdr:nvCxnSpPr>
      <xdr:spPr>
        <a:xfrm flipV="1">
          <a:off x="18656300" y="1014413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148336</xdr:rowOff>
    </xdr:from>
    <xdr:to>
      <xdr:col>116</xdr:col>
      <xdr:colOff>114300</xdr:colOff>
      <xdr:row>59</xdr:row>
      <xdr:rowOff>78486</xdr:rowOff>
    </xdr:to>
    <xdr:sp macro="" textlink="">
      <xdr:nvSpPr>
        <xdr:cNvPr id="804" name="楕円 803"/>
        <xdr:cNvSpPr/>
      </xdr:nvSpPr>
      <xdr:spPr>
        <a:xfrm>
          <a:off x="221107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63263</xdr:rowOff>
    </xdr:from>
    <xdr:ext cx="378565" cy="259045"/>
    <xdr:sp macro="" textlink="">
      <xdr:nvSpPr>
        <xdr:cNvPr id="805" name="貸付金該当値テキスト"/>
        <xdr:cNvSpPr txBox="1"/>
      </xdr:nvSpPr>
      <xdr:spPr>
        <a:xfrm>
          <a:off x="22212300" y="1000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148622</xdr:rowOff>
    </xdr:from>
    <xdr:to>
      <xdr:col>112</xdr:col>
      <xdr:colOff>38100</xdr:colOff>
      <xdr:row>59</xdr:row>
      <xdr:rowOff>78772</xdr:rowOff>
    </xdr:to>
    <xdr:sp macro="" textlink="">
      <xdr:nvSpPr>
        <xdr:cNvPr id="806" name="楕円 805"/>
        <xdr:cNvSpPr/>
      </xdr:nvSpPr>
      <xdr:spPr>
        <a:xfrm>
          <a:off x="21272500" y="100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69899</xdr:rowOff>
    </xdr:from>
    <xdr:ext cx="378565" cy="259045"/>
    <xdr:sp macro="" textlink="">
      <xdr:nvSpPr>
        <xdr:cNvPr id="807" name="テキスト ボックス 806"/>
        <xdr:cNvSpPr txBox="1"/>
      </xdr:nvSpPr>
      <xdr:spPr>
        <a:xfrm>
          <a:off x="21134017" y="1018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148946</xdr:rowOff>
    </xdr:from>
    <xdr:to>
      <xdr:col>107</xdr:col>
      <xdr:colOff>101600</xdr:colOff>
      <xdr:row>59</xdr:row>
      <xdr:rowOff>79096</xdr:rowOff>
    </xdr:to>
    <xdr:sp macro="" textlink="">
      <xdr:nvSpPr>
        <xdr:cNvPr id="808" name="楕円 807"/>
        <xdr:cNvSpPr/>
      </xdr:nvSpPr>
      <xdr:spPr>
        <a:xfrm>
          <a:off x="20383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70223</xdr:rowOff>
    </xdr:from>
    <xdr:ext cx="378565" cy="259045"/>
    <xdr:sp macro="" textlink="">
      <xdr:nvSpPr>
        <xdr:cNvPr id="809" name="テキスト ボックス 808"/>
        <xdr:cNvSpPr txBox="1"/>
      </xdr:nvSpPr>
      <xdr:spPr>
        <a:xfrm>
          <a:off x="20245017" y="1018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149231</xdr:rowOff>
    </xdr:from>
    <xdr:to>
      <xdr:col>102</xdr:col>
      <xdr:colOff>165100</xdr:colOff>
      <xdr:row>59</xdr:row>
      <xdr:rowOff>79381</xdr:rowOff>
    </xdr:to>
    <xdr:sp macro="" textlink="">
      <xdr:nvSpPr>
        <xdr:cNvPr id="810" name="楕円 809"/>
        <xdr:cNvSpPr/>
      </xdr:nvSpPr>
      <xdr:spPr>
        <a:xfrm>
          <a:off x="19494500" y="100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70508</xdr:rowOff>
    </xdr:from>
    <xdr:ext cx="378565" cy="259045"/>
    <xdr:sp macro="" textlink="">
      <xdr:nvSpPr>
        <xdr:cNvPr id="811" name="テキスト ボックス 810"/>
        <xdr:cNvSpPr txBox="1"/>
      </xdr:nvSpPr>
      <xdr:spPr>
        <a:xfrm>
          <a:off x="19356017" y="1018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149575</xdr:rowOff>
    </xdr:from>
    <xdr:to>
      <xdr:col>98</xdr:col>
      <xdr:colOff>38100</xdr:colOff>
      <xdr:row>59</xdr:row>
      <xdr:rowOff>79725</xdr:rowOff>
    </xdr:to>
    <xdr:sp macro="" textlink="">
      <xdr:nvSpPr>
        <xdr:cNvPr id="812" name="楕円 811"/>
        <xdr:cNvSpPr/>
      </xdr:nvSpPr>
      <xdr:spPr>
        <a:xfrm>
          <a:off x="18605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70852</xdr:rowOff>
    </xdr:from>
    <xdr:ext cx="378565" cy="259045"/>
    <xdr:sp macro="" textlink="">
      <xdr:nvSpPr>
        <xdr:cNvPr id="813" name="テキスト ボックス 812"/>
        <xdr:cNvSpPr txBox="1"/>
      </xdr:nvSpPr>
      <xdr:spPr>
        <a:xfrm>
          <a:off x="18467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95483</xdr:rowOff>
    </xdr:from>
    <xdr:to>
      <xdr:col>116</xdr:col>
      <xdr:colOff>63500</xdr:colOff>
      <xdr:row>74</xdr:row>
      <xdr:rowOff>98144</xdr:rowOff>
    </xdr:to>
    <xdr:cxnSp macro="">
      <xdr:nvCxnSpPr>
        <xdr:cNvPr id="845" name="直線コネクタ 844"/>
        <xdr:cNvCxnSpPr/>
      </xdr:nvCxnSpPr>
      <xdr:spPr>
        <a:xfrm flipV="1">
          <a:off x="21323300" y="12782783"/>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65291</xdr:rowOff>
    </xdr:from>
    <xdr:to>
      <xdr:col>111</xdr:col>
      <xdr:colOff>177800</xdr:colOff>
      <xdr:row>74</xdr:row>
      <xdr:rowOff>98144</xdr:rowOff>
    </xdr:to>
    <xdr:cxnSp macro="">
      <xdr:nvCxnSpPr>
        <xdr:cNvPr id="848" name="直線コネクタ 847"/>
        <xdr:cNvCxnSpPr/>
      </xdr:nvCxnSpPr>
      <xdr:spPr>
        <a:xfrm>
          <a:off x="20434300" y="12752591"/>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133104</xdr:rowOff>
    </xdr:to>
    <xdr:cxnSp macro="">
      <xdr:nvCxnSpPr>
        <xdr:cNvPr id="851" name="直線コネクタ 850"/>
        <xdr:cNvCxnSpPr/>
      </xdr:nvCxnSpPr>
      <xdr:spPr>
        <a:xfrm flipV="1">
          <a:off x="19545300" y="12752591"/>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133104</xdr:rowOff>
    </xdr:from>
    <xdr:to>
      <xdr:col>102</xdr:col>
      <xdr:colOff>114300</xdr:colOff>
      <xdr:row>74</xdr:row>
      <xdr:rowOff>154641</xdr:rowOff>
    </xdr:to>
    <xdr:cxnSp macro="">
      <xdr:nvCxnSpPr>
        <xdr:cNvPr id="854" name="直線コネクタ 853"/>
        <xdr:cNvCxnSpPr/>
      </xdr:nvCxnSpPr>
      <xdr:spPr>
        <a:xfrm flipV="1">
          <a:off x="18656300" y="12820404"/>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44683</xdr:rowOff>
    </xdr:from>
    <xdr:to>
      <xdr:col>116</xdr:col>
      <xdr:colOff>114300</xdr:colOff>
      <xdr:row>74</xdr:row>
      <xdr:rowOff>146283</xdr:rowOff>
    </xdr:to>
    <xdr:sp macro="" textlink="">
      <xdr:nvSpPr>
        <xdr:cNvPr id="864" name="楕円 863"/>
        <xdr:cNvSpPr/>
      </xdr:nvSpPr>
      <xdr:spPr>
        <a:xfrm>
          <a:off x="22110700" y="12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67560</xdr:rowOff>
    </xdr:from>
    <xdr:ext cx="534377" cy="259045"/>
    <xdr:sp macro="" textlink="">
      <xdr:nvSpPr>
        <xdr:cNvPr id="865" name="繰出金該当値テキスト"/>
        <xdr:cNvSpPr txBox="1"/>
      </xdr:nvSpPr>
      <xdr:spPr>
        <a:xfrm>
          <a:off x="22212300" y="125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47344</xdr:rowOff>
    </xdr:from>
    <xdr:to>
      <xdr:col>112</xdr:col>
      <xdr:colOff>38100</xdr:colOff>
      <xdr:row>74</xdr:row>
      <xdr:rowOff>148944</xdr:rowOff>
    </xdr:to>
    <xdr:sp macro="" textlink="">
      <xdr:nvSpPr>
        <xdr:cNvPr id="866" name="楕円 865"/>
        <xdr:cNvSpPr/>
      </xdr:nvSpPr>
      <xdr:spPr>
        <a:xfrm>
          <a:off x="21272500" y="127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165471</xdr:rowOff>
    </xdr:from>
    <xdr:ext cx="534377" cy="259045"/>
    <xdr:sp macro="" textlink="">
      <xdr:nvSpPr>
        <xdr:cNvPr id="867" name="テキスト ボックス 866"/>
        <xdr:cNvSpPr txBox="1"/>
      </xdr:nvSpPr>
      <xdr:spPr>
        <a:xfrm>
          <a:off x="21056111" y="125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14491</xdr:rowOff>
    </xdr:from>
    <xdr:to>
      <xdr:col>107</xdr:col>
      <xdr:colOff>101600</xdr:colOff>
      <xdr:row>74</xdr:row>
      <xdr:rowOff>116091</xdr:rowOff>
    </xdr:to>
    <xdr:sp macro="" textlink="">
      <xdr:nvSpPr>
        <xdr:cNvPr id="868" name="楕円 867"/>
        <xdr:cNvSpPr/>
      </xdr:nvSpPr>
      <xdr:spPr>
        <a:xfrm>
          <a:off x="20383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132618</xdr:rowOff>
    </xdr:from>
    <xdr:ext cx="534377" cy="259045"/>
    <xdr:sp macro="" textlink="">
      <xdr:nvSpPr>
        <xdr:cNvPr id="869" name="テキスト ボックス 868"/>
        <xdr:cNvSpPr txBox="1"/>
      </xdr:nvSpPr>
      <xdr:spPr>
        <a:xfrm>
          <a:off x="20167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82304</xdr:rowOff>
    </xdr:from>
    <xdr:to>
      <xdr:col>102</xdr:col>
      <xdr:colOff>165100</xdr:colOff>
      <xdr:row>75</xdr:row>
      <xdr:rowOff>12454</xdr:rowOff>
    </xdr:to>
    <xdr:sp macro="" textlink="">
      <xdr:nvSpPr>
        <xdr:cNvPr id="870" name="楕円 869"/>
        <xdr:cNvSpPr/>
      </xdr:nvSpPr>
      <xdr:spPr>
        <a:xfrm>
          <a:off x="19494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28981</xdr:rowOff>
    </xdr:from>
    <xdr:ext cx="534377" cy="259045"/>
    <xdr:sp macro="" textlink="">
      <xdr:nvSpPr>
        <xdr:cNvPr id="871" name="テキスト ボックス 870"/>
        <xdr:cNvSpPr txBox="1"/>
      </xdr:nvSpPr>
      <xdr:spPr>
        <a:xfrm>
          <a:off x="19278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103841</xdr:rowOff>
    </xdr:from>
    <xdr:to>
      <xdr:col>98</xdr:col>
      <xdr:colOff>38100</xdr:colOff>
      <xdr:row>75</xdr:row>
      <xdr:rowOff>33991</xdr:rowOff>
    </xdr:to>
    <xdr:sp macro="" textlink="">
      <xdr:nvSpPr>
        <xdr:cNvPr id="872" name="楕円 871"/>
        <xdr:cNvSpPr/>
      </xdr:nvSpPr>
      <xdr:spPr>
        <a:xfrm>
          <a:off x="186055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50518</xdr:rowOff>
    </xdr:from>
    <xdr:ext cx="534377" cy="259045"/>
    <xdr:sp macro="" textlink="">
      <xdr:nvSpPr>
        <xdr:cNvPr id="873" name="テキスト ボックス 872"/>
        <xdr:cNvSpPr txBox="1"/>
      </xdr:nvSpPr>
      <xdr:spPr>
        <a:xfrm>
          <a:off x="18389111" y="12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８１４，７３９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１３５，７０４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類似団体平均と比べても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３１，０７９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また、扶助費も類似団体平均と比較して、３２，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８１８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円高く、全国平均を上回る高齢化率（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％）に加え、障害福祉サービス費など社会保障費への負担が大きいことが考えられる。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普通建設事業費（うち新規整備）</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普通建設事業費（うち更新整備）について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ともに昨年度より</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白鹿浄化センター設備改良事業</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支所・公民館の建替え、図書館・資料館の建設などの事業の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終了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によるものである。今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10160</xdr:rowOff>
    </xdr:from>
    <xdr:to>
      <xdr:col>24</xdr:col>
      <xdr:colOff>63500</xdr:colOff>
      <xdr:row>36</xdr:row>
      <xdr:rowOff>71501</xdr:rowOff>
    </xdr:to>
    <xdr:cxnSp macro="">
      <xdr:nvCxnSpPr>
        <xdr:cNvPr id="61" name="直線コネクタ 60"/>
        <xdr:cNvCxnSpPr/>
      </xdr:nvCxnSpPr>
      <xdr:spPr>
        <a:xfrm flipV="1">
          <a:off x="3797300" y="6182360"/>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8446</xdr:rowOff>
    </xdr:from>
    <xdr:to>
      <xdr:col>19</xdr:col>
      <xdr:colOff>177800</xdr:colOff>
      <xdr:row>36</xdr:row>
      <xdr:rowOff>71501</xdr:rowOff>
    </xdr:to>
    <xdr:cxnSp macro="">
      <xdr:nvCxnSpPr>
        <xdr:cNvPr id="64" name="直線コネクタ 63"/>
        <xdr:cNvCxnSpPr/>
      </xdr:nvCxnSpPr>
      <xdr:spPr>
        <a:xfrm>
          <a:off x="2908300" y="618064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8446</xdr:rowOff>
    </xdr:from>
    <xdr:to>
      <xdr:col>15</xdr:col>
      <xdr:colOff>50800</xdr:colOff>
      <xdr:row>36</xdr:row>
      <xdr:rowOff>15494</xdr:rowOff>
    </xdr:to>
    <xdr:cxnSp macro="">
      <xdr:nvCxnSpPr>
        <xdr:cNvPr id="67" name="直線コネクタ 66"/>
        <xdr:cNvCxnSpPr/>
      </xdr:nvCxnSpPr>
      <xdr:spPr>
        <a:xfrm flipV="1">
          <a:off x="2019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168847</xdr:rowOff>
    </xdr:from>
    <xdr:to>
      <xdr:col>10</xdr:col>
      <xdr:colOff>114300</xdr:colOff>
      <xdr:row>36</xdr:row>
      <xdr:rowOff>15494</xdr:rowOff>
    </xdr:to>
    <xdr:cxnSp macro="">
      <xdr:nvCxnSpPr>
        <xdr:cNvPr id="70" name="直線コネクタ 69"/>
        <xdr:cNvCxnSpPr/>
      </xdr:nvCxnSpPr>
      <xdr:spPr>
        <a:xfrm>
          <a:off x="1130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130810</xdr:rowOff>
    </xdr:from>
    <xdr:to>
      <xdr:col>24</xdr:col>
      <xdr:colOff>114300</xdr:colOff>
      <xdr:row>36</xdr:row>
      <xdr:rowOff>60960</xdr:rowOff>
    </xdr:to>
    <xdr:sp macro="" textlink="">
      <xdr:nvSpPr>
        <xdr:cNvPr id="80" name="楕円 79"/>
        <xdr:cNvSpPr/>
      </xdr:nvSpPr>
      <xdr:spPr>
        <a:xfrm>
          <a:off x="4584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109237</xdr:rowOff>
    </xdr:from>
    <xdr:ext cx="469744" cy="259045"/>
    <xdr:sp macro="" textlink="">
      <xdr:nvSpPr>
        <xdr:cNvPr id="81" name="議会費該当値テキスト"/>
        <xdr:cNvSpPr txBox="1"/>
      </xdr:nvSpPr>
      <xdr:spPr>
        <a:xfrm>
          <a:off x="468630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20701</xdr:rowOff>
    </xdr:from>
    <xdr:to>
      <xdr:col>20</xdr:col>
      <xdr:colOff>38100</xdr:colOff>
      <xdr:row>36</xdr:row>
      <xdr:rowOff>122301</xdr:rowOff>
    </xdr:to>
    <xdr:sp macro="" textlink="">
      <xdr:nvSpPr>
        <xdr:cNvPr id="82" name="楕円 81"/>
        <xdr:cNvSpPr/>
      </xdr:nvSpPr>
      <xdr:spPr>
        <a:xfrm>
          <a:off x="3746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113428</xdr:rowOff>
    </xdr:from>
    <xdr:ext cx="469744" cy="259045"/>
    <xdr:sp macro="" textlink="">
      <xdr:nvSpPr>
        <xdr:cNvPr id="83" name="テキスト ボックス 82"/>
        <xdr:cNvSpPr txBox="1"/>
      </xdr:nvSpPr>
      <xdr:spPr>
        <a:xfrm>
          <a:off x="3562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129096</xdr:rowOff>
    </xdr:from>
    <xdr:to>
      <xdr:col>15</xdr:col>
      <xdr:colOff>101600</xdr:colOff>
      <xdr:row>36</xdr:row>
      <xdr:rowOff>59246</xdr:rowOff>
    </xdr:to>
    <xdr:sp macro="" textlink="">
      <xdr:nvSpPr>
        <xdr:cNvPr id="84" name="楕円 83"/>
        <xdr:cNvSpPr/>
      </xdr:nvSpPr>
      <xdr:spPr>
        <a:xfrm>
          <a:off x="2857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50373</xdr:rowOff>
    </xdr:from>
    <xdr:ext cx="469744" cy="259045"/>
    <xdr:sp macro="" textlink="">
      <xdr:nvSpPr>
        <xdr:cNvPr id="85" name="テキスト ボックス 84"/>
        <xdr:cNvSpPr txBox="1"/>
      </xdr:nvSpPr>
      <xdr:spPr>
        <a:xfrm>
          <a:off x="2673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136144</xdr:rowOff>
    </xdr:from>
    <xdr:to>
      <xdr:col>10</xdr:col>
      <xdr:colOff>165100</xdr:colOff>
      <xdr:row>36</xdr:row>
      <xdr:rowOff>66294</xdr:rowOff>
    </xdr:to>
    <xdr:sp macro="" textlink="">
      <xdr:nvSpPr>
        <xdr:cNvPr id="86" name="楕円 85"/>
        <xdr:cNvSpPr/>
      </xdr:nvSpPr>
      <xdr:spPr>
        <a:xfrm>
          <a:off x="196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57421</xdr:rowOff>
    </xdr:from>
    <xdr:ext cx="469744" cy="259045"/>
    <xdr:sp macro="" textlink="">
      <xdr:nvSpPr>
        <xdr:cNvPr id="87" name="テキスト ボックス 86"/>
        <xdr:cNvSpPr txBox="1"/>
      </xdr:nvSpPr>
      <xdr:spPr>
        <a:xfrm>
          <a:off x="1784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118047</xdr:rowOff>
    </xdr:from>
    <xdr:to>
      <xdr:col>6</xdr:col>
      <xdr:colOff>38100</xdr:colOff>
      <xdr:row>36</xdr:row>
      <xdr:rowOff>48197</xdr:rowOff>
    </xdr:to>
    <xdr:sp macro="" textlink="">
      <xdr:nvSpPr>
        <xdr:cNvPr id="88" name="楕円 87"/>
        <xdr:cNvSpPr/>
      </xdr:nvSpPr>
      <xdr:spPr>
        <a:xfrm>
          <a:off x="107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39324</xdr:rowOff>
    </xdr:from>
    <xdr:ext cx="469744" cy="259045"/>
    <xdr:sp macro="" textlink="">
      <xdr:nvSpPr>
        <xdr:cNvPr id="89" name="テキスト ボックス 88"/>
        <xdr:cNvSpPr txBox="1"/>
      </xdr:nvSpPr>
      <xdr:spPr>
        <a:xfrm>
          <a:off x="895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48995</xdr:rowOff>
    </xdr:from>
    <xdr:to>
      <xdr:col>24</xdr:col>
      <xdr:colOff>63500</xdr:colOff>
      <xdr:row>58</xdr:row>
      <xdr:rowOff>69466</xdr:rowOff>
    </xdr:to>
    <xdr:cxnSp macro="">
      <xdr:nvCxnSpPr>
        <xdr:cNvPr id="118" name="直線コネクタ 117"/>
        <xdr:cNvCxnSpPr/>
      </xdr:nvCxnSpPr>
      <xdr:spPr>
        <a:xfrm>
          <a:off x="3797300" y="9821645"/>
          <a:ext cx="838200" cy="19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48995</xdr:rowOff>
    </xdr:from>
    <xdr:to>
      <xdr:col>19</xdr:col>
      <xdr:colOff>177800</xdr:colOff>
      <xdr:row>58</xdr:row>
      <xdr:rowOff>36272</xdr:rowOff>
    </xdr:to>
    <xdr:cxnSp macro="">
      <xdr:nvCxnSpPr>
        <xdr:cNvPr id="121" name="直線コネクタ 120"/>
        <xdr:cNvCxnSpPr/>
      </xdr:nvCxnSpPr>
      <xdr:spPr>
        <a:xfrm flipV="1">
          <a:off x="2908300" y="9821645"/>
          <a:ext cx="889000" cy="1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36272</xdr:rowOff>
    </xdr:from>
    <xdr:to>
      <xdr:col>15</xdr:col>
      <xdr:colOff>50800</xdr:colOff>
      <xdr:row>58</xdr:row>
      <xdr:rowOff>37686</xdr:rowOff>
    </xdr:to>
    <xdr:cxnSp macro="">
      <xdr:nvCxnSpPr>
        <xdr:cNvPr id="124" name="直線コネクタ 123"/>
        <xdr:cNvCxnSpPr/>
      </xdr:nvCxnSpPr>
      <xdr:spPr>
        <a:xfrm flipV="1">
          <a:off x="2019300" y="9980372"/>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37686</xdr:rowOff>
    </xdr:from>
    <xdr:to>
      <xdr:col>10</xdr:col>
      <xdr:colOff>114300</xdr:colOff>
      <xdr:row>58</xdr:row>
      <xdr:rowOff>85198</xdr:rowOff>
    </xdr:to>
    <xdr:cxnSp macro="">
      <xdr:nvCxnSpPr>
        <xdr:cNvPr id="127" name="直線コネクタ 126"/>
        <xdr:cNvCxnSpPr/>
      </xdr:nvCxnSpPr>
      <xdr:spPr>
        <a:xfrm flipV="1">
          <a:off x="1130300" y="9981786"/>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18666</xdr:rowOff>
    </xdr:from>
    <xdr:to>
      <xdr:col>24</xdr:col>
      <xdr:colOff>114300</xdr:colOff>
      <xdr:row>58</xdr:row>
      <xdr:rowOff>120266</xdr:rowOff>
    </xdr:to>
    <xdr:sp macro="" textlink="">
      <xdr:nvSpPr>
        <xdr:cNvPr id="137" name="楕円 136"/>
        <xdr:cNvSpPr/>
      </xdr:nvSpPr>
      <xdr:spPr>
        <a:xfrm>
          <a:off x="45847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144454</xdr:rowOff>
    </xdr:from>
    <xdr:ext cx="599010" cy="259045"/>
    <xdr:sp macro="" textlink="">
      <xdr:nvSpPr>
        <xdr:cNvPr id="138" name="総務費該当値テキスト"/>
        <xdr:cNvSpPr txBox="1"/>
      </xdr:nvSpPr>
      <xdr:spPr>
        <a:xfrm>
          <a:off x="4686300" y="99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169645</xdr:rowOff>
    </xdr:from>
    <xdr:to>
      <xdr:col>20</xdr:col>
      <xdr:colOff>38100</xdr:colOff>
      <xdr:row>57</xdr:row>
      <xdr:rowOff>99795</xdr:rowOff>
    </xdr:to>
    <xdr:sp macro="" textlink="">
      <xdr:nvSpPr>
        <xdr:cNvPr id="139" name="楕円 138"/>
        <xdr:cNvSpPr/>
      </xdr:nvSpPr>
      <xdr:spPr>
        <a:xfrm>
          <a:off x="3746500" y="97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116322</xdr:rowOff>
    </xdr:from>
    <xdr:ext cx="599010" cy="259045"/>
    <xdr:sp macro="" textlink="">
      <xdr:nvSpPr>
        <xdr:cNvPr id="140" name="テキスト ボックス 139"/>
        <xdr:cNvSpPr txBox="1"/>
      </xdr:nvSpPr>
      <xdr:spPr>
        <a:xfrm>
          <a:off x="3497795" y="954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156922</xdr:rowOff>
    </xdr:from>
    <xdr:to>
      <xdr:col>15</xdr:col>
      <xdr:colOff>101600</xdr:colOff>
      <xdr:row>58</xdr:row>
      <xdr:rowOff>87072</xdr:rowOff>
    </xdr:to>
    <xdr:sp macro="" textlink="">
      <xdr:nvSpPr>
        <xdr:cNvPr id="141" name="楕円 140"/>
        <xdr:cNvSpPr/>
      </xdr:nvSpPr>
      <xdr:spPr>
        <a:xfrm>
          <a:off x="2857500" y="99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103599</xdr:rowOff>
    </xdr:from>
    <xdr:ext cx="599010" cy="259045"/>
    <xdr:sp macro="" textlink="">
      <xdr:nvSpPr>
        <xdr:cNvPr id="142" name="テキスト ボックス 141"/>
        <xdr:cNvSpPr txBox="1"/>
      </xdr:nvSpPr>
      <xdr:spPr>
        <a:xfrm>
          <a:off x="2608795" y="97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158336</xdr:rowOff>
    </xdr:from>
    <xdr:to>
      <xdr:col>10</xdr:col>
      <xdr:colOff>165100</xdr:colOff>
      <xdr:row>58</xdr:row>
      <xdr:rowOff>88486</xdr:rowOff>
    </xdr:to>
    <xdr:sp macro="" textlink="">
      <xdr:nvSpPr>
        <xdr:cNvPr id="143" name="楕円 142"/>
        <xdr:cNvSpPr/>
      </xdr:nvSpPr>
      <xdr:spPr>
        <a:xfrm>
          <a:off x="1968500" y="99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105013</xdr:rowOff>
    </xdr:from>
    <xdr:ext cx="599010" cy="259045"/>
    <xdr:sp macro="" textlink="">
      <xdr:nvSpPr>
        <xdr:cNvPr id="144" name="テキスト ボックス 143"/>
        <xdr:cNvSpPr txBox="1"/>
      </xdr:nvSpPr>
      <xdr:spPr>
        <a:xfrm>
          <a:off x="1719795" y="97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34398</xdr:rowOff>
    </xdr:from>
    <xdr:to>
      <xdr:col>6</xdr:col>
      <xdr:colOff>38100</xdr:colOff>
      <xdr:row>58</xdr:row>
      <xdr:rowOff>135998</xdr:rowOff>
    </xdr:to>
    <xdr:sp macro="" textlink="">
      <xdr:nvSpPr>
        <xdr:cNvPr id="145" name="楕円 144"/>
        <xdr:cNvSpPr/>
      </xdr:nvSpPr>
      <xdr:spPr>
        <a:xfrm>
          <a:off x="1079500" y="99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152525</xdr:rowOff>
    </xdr:from>
    <xdr:ext cx="599010" cy="259045"/>
    <xdr:sp macro="" textlink="">
      <xdr:nvSpPr>
        <xdr:cNvPr id="146" name="テキスト ボックス 145"/>
        <xdr:cNvSpPr txBox="1"/>
      </xdr:nvSpPr>
      <xdr:spPr>
        <a:xfrm>
          <a:off x="830795" y="975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127676</xdr:rowOff>
    </xdr:from>
    <xdr:to>
      <xdr:col>24</xdr:col>
      <xdr:colOff>63500</xdr:colOff>
      <xdr:row>75</xdr:row>
      <xdr:rowOff>54231</xdr:rowOff>
    </xdr:to>
    <xdr:cxnSp macro="">
      <xdr:nvCxnSpPr>
        <xdr:cNvPr id="174" name="直線コネクタ 173"/>
        <xdr:cNvCxnSpPr/>
      </xdr:nvCxnSpPr>
      <xdr:spPr>
        <a:xfrm flipV="1">
          <a:off x="3797300" y="12814976"/>
          <a:ext cx="8382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54231</xdr:rowOff>
    </xdr:from>
    <xdr:to>
      <xdr:col>19</xdr:col>
      <xdr:colOff>177800</xdr:colOff>
      <xdr:row>75</xdr:row>
      <xdr:rowOff>112854</xdr:rowOff>
    </xdr:to>
    <xdr:cxnSp macro="">
      <xdr:nvCxnSpPr>
        <xdr:cNvPr id="177" name="直線コネクタ 176"/>
        <xdr:cNvCxnSpPr/>
      </xdr:nvCxnSpPr>
      <xdr:spPr>
        <a:xfrm flipV="1">
          <a:off x="2908300" y="12912981"/>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112854</xdr:rowOff>
    </xdr:from>
    <xdr:to>
      <xdr:col>15</xdr:col>
      <xdr:colOff>50800</xdr:colOff>
      <xdr:row>75</xdr:row>
      <xdr:rowOff>159666</xdr:rowOff>
    </xdr:to>
    <xdr:cxnSp macro="">
      <xdr:nvCxnSpPr>
        <xdr:cNvPr id="180" name="直線コネクタ 179"/>
        <xdr:cNvCxnSpPr/>
      </xdr:nvCxnSpPr>
      <xdr:spPr>
        <a:xfrm flipV="1">
          <a:off x="2019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115350</xdr:rowOff>
    </xdr:from>
    <xdr:to>
      <xdr:col>10</xdr:col>
      <xdr:colOff>114300</xdr:colOff>
      <xdr:row>75</xdr:row>
      <xdr:rowOff>159666</xdr:rowOff>
    </xdr:to>
    <xdr:cxnSp macro="">
      <xdr:nvCxnSpPr>
        <xdr:cNvPr id="183" name="直線コネクタ 182"/>
        <xdr:cNvCxnSpPr/>
      </xdr:nvCxnSpPr>
      <xdr:spPr>
        <a:xfrm>
          <a:off x="1130300" y="12974100"/>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76876</xdr:rowOff>
    </xdr:from>
    <xdr:to>
      <xdr:col>24</xdr:col>
      <xdr:colOff>114300</xdr:colOff>
      <xdr:row>75</xdr:row>
      <xdr:rowOff>7026</xdr:rowOff>
    </xdr:to>
    <xdr:sp macro="" textlink="">
      <xdr:nvSpPr>
        <xdr:cNvPr id="193" name="楕円 192"/>
        <xdr:cNvSpPr/>
      </xdr:nvSpPr>
      <xdr:spPr>
        <a:xfrm>
          <a:off x="45847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99753</xdr:rowOff>
    </xdr:from>
    <xdr:ext cx="599010" cy="259045"/>
    <xdr:sp macro="" textlink="">
      <xdr:nvSpPr>
        <xdr:cNvPr id="194" name="民生費該当値テキスト"/>
        <xdr:cNvSpPr txBox="1"/>
      </xdr:nvSpPr>
      <xdr:spPr>
        <a:xfrm>
          <a:off x="4686300" y="126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3431</xdr:rowOff>
    </xdr:from>
    <xdr:to>
      <xdr:col>20</xdr:col>
      <xdr:colOff>38100</xdr:colOff>
      <xdr:row>75</xdr:row>
      <xdr:rowOff>105031</xdr:rowOff>
    </xdr:to>
    <xdr:sp macro="" textlink="">
      <xdr:nvSpPr>
        <xdr:cNvPr id="195" name="楕円 194"/>
        <xdr:cNvSpPr/>
      </xdr:nvSpPr>
      <xdr:spPr>
        <a:xfrm>
          <a:off x="37465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121558</xdr:rowOff>
    </xdr:from>
    <xdr:ext cx="599010" cy="259045"/>
    <xdr:sp macro="" textlink="">
      <xdr:nvSpPr>
        <xdr:cNvPr id="196" name="テキスト ボックス 195"/>
        <xdr:cNvSpPr txBox="1"/>
      </xdr:nvSpPr>
      <xdr:spPr>
        <a:xfrm>
          <a:off x="3497795" y="126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62054</xdr:rowOff>
    </xdr:from>
    <xdr:to>
      <xdr:col>15</xdr:col>
      <xdr:colOff>101600</xdr:colOff>
      <xdr:row>75</xdr:row>
      <xdr:rowOff>163654</xdr:rowOff>
    </xdr:to>
    <xdr:sp macro="" textlink="">
      <xdr:nvSpPr>
        <xdr:cNvPr id="197" name="楕円 196"/>
        <xdr:cNvSpPr/>
      </xdr:nvSpPr>
      <xdr:spPr>
        <a:xfrm>
          <a:off x="2857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8731</xdr:rowOff>
    </xdr:from>
    <xdr:ext cx="599010" cy="259045"/>
    <xdr:sp macro="" textlink="">
      <xdr:nvSpPr>
        <xdr:cNvPr id="198" name="テキスト ボックス 197"/>
        <xdr:cNvSpPr txBox="1"/>
      </xdr:nvSpPr>
      <xdr:spPr>
        <a:xfrm>
          <a:off x="2608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108866</xdr:rowOff>
    </xdr:from>
    <xdr:to>
      <xdr:col>10</xdr:col>
      <xdr:colOff>165100</xdr:colOff>
      <xdr:row>76</xdr:row>
      <xdr:rowOff>39016</xdr:rowOff>
    </xdr:to>
    <xdr:sp macro="" textlink="">
      <xdr:nvSpPr>
        <xdr:cNvPr id="199" name="楕円 198"/>
        <xdr:cNvSpPr/>
      </xdr:nvSpPr>
      <xdr:spPr>
        <a:xfrm>
          <a:off x="1968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55543</xdr:rowOff>
    </xdr:from>
    <xdr:ext cx="599010" cy="259045"/>
    <xdr:sp macro="" textlink="">
      <xdr:nvSpPr>
        <xdr:cNvPr id="200" name="テキスト ボックス 199"/>
        <xdr:cNvSpPr txBox="1"/>
      </xdr:nvSpPr>
      <xdr:spPr>
        <a:xfrm>
          <a:off x="1719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64550</xdr:rowOff>
    </xdr:from>
    <xdr:to>
      <xdr:col>6</xdr:col>
      <xdr:colOff>38100</xdr:colOff>
      <xdr:row>75</xdr:row>
      <xdr:rowOff>166150</xdr:rowOff>
    </xdr:to>
    <xdr:sp macro="" textlink="">
      <xdr:nvSpPr>
        <xdr:cNvPr id="201" name="楕円 200"/>
        <xdr:cNvSpPr/>
      </xdr:nvSpPr>
      <xdr:spPr>
        <a:xfrm>
          <a:off x="1079500" y="129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11227</xdr:rowOff>
    </xdr:from>
    <xdr:ext cx="599010" cy="259045"/>
    <xdr:sp macro="" textlink="">
      <xdr:nvSpPr>
        <xdr:cNvPr id="202" name="テキスト ボックス 201"/>
        <xdr:cNvSpPr txBox="1"/>
      </xdr:nvSpPr>
      <xdr:spPr>
        <a:xfrm>
          <a:off x="830795" y="126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23899</xdr:rowOff>
    </xdr:from>
    <xdr:to>
      <xdr:col>24</xdr:col>
      <xdr:colOff>63500</xdr:colOff>
      <xdr:row>96</xdr:row>
      <xdr:rowOff>27183</xdr:rowOff>
    </xdr:to>
    <xdr:cxnSp macro="">
      <xdr:nvCxnSpPr>
        <xdr:cNvPr id="231" name="直線コネクタ 230"/>
        <xdr:cNvCxnSpPr/>
      </xdr:nvCxnSpPr>
      <xdr:spPr>
        <a:xfrm flipV="1">
          <a:off x="3797300" y="16483099"/>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117793</xdr:rowOff>
    </xdr:from>
    <xdr:to>
      <xdr:col>19</xdr:col>
      <xdr:colOff>177800</xdr:colOff>
      <xdr:row>96</xdr:row>
      <xdr:rowOff>27183</xdr:rowOff>
    </xdr:to>
    <xdr:cxnSp macro="">
      <xdr:nvCxnSpPr>
        <xdr:cNvPr id="234" name="直線コネクタ 233"/>
        <xdr:cNvCxnSpPr/>
      </xdr:nvCxnSpPr>
      <xdr:spPr>
        <a:xfrm>
          <a:off x="2908300" y="16405543"/>
          <a:ext cx="889000" cy="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117793</xdr:rowOff>
    </xdr:from>
    <xdr:to>
      <xdr:col>15</xdr:col>
      <xdr:colOff>50800</xdr:colOff>
      <xdr:row>96</xdr:row>
      <xdr:rowOff>161958</xdr:rowOff>
    </xdr:to>
    <xdr:cxnSp macro="">
      <xdr:nvCxnSpPr>
        <xdr:cNvPr id="237" name="直線コネクタ 236"/>
        <xdr:cNvCxnSpPr/>
      </xdr:nvCxnSpPr>
      <xdr:spPr>
        <a:xfrm flipV="1">
          <a:off x="2019300" y="16405543"/>
          <a:ext cx="889000" cy="2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127378</xdr:rowOff>
    </xdr:from>
    <xdr:to>
      <xdr:col>10</xdr:col>
      <xdr:colOff>114300</xdr:colOff>
      <xdr:row>96</xdr:row>
      <xdr:rowOff>161958</xdr:rowOff>
    </xdr:to>
    <xdr:cxnSp macro="">
      <xdr:nvCxnSpPr>
        <xdr:cNvPr id="240" name="直線コネクタ 239"/>
        <xdr:cNvCxnSpPr/>
      </xdr:nvCxnSpPr>
      <xdr:spPr>
        <a:xfrm>
          <a:off x="1130300" y="16586578"/>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144549</xdr:rowOff>
    </xdr:from>
    <xdr:to>
      <xdr:col>24</xdr:col>
      <xdr:colOff>114300</xdr:colOff>
      <xdr:row>96</xdr:row>
      <xdr:rowOff>74699</xdr:rowOff>
    </xdr:to>
    <xdr:sp macro="" textlink="">
      <xdr:nvSpPr>
        <xdr:cNvPr id="250" name="楕円 249"/>
        <xdr:cNvSpPr/>
      </xdr:nvSpPr>
      <xdr:spPr>
        <a:xfrm>
          <a:off x="4584700" y="164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167426</xdr:rowOff>
    </xdr:from>
    <xdr:ext cx="534377" cy="259045"/>
    <xdr:sp macro="" textlink="">
      <xdr:nvSpPr>
        <xdr:cNvPr id="251" name="衛生費該当値テキスト"/>
        <xdr:cNvSpPr txBox="1"/>
      </xdr:nvSpPr>
      <xdr:spPr>
        <a:xfrm>
          <a:off x="4686300" y="162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147833</xdr:rowOff>
    </xdr:from>
    <xdr:to>
      <xdr:col>20</xdr:col>
      <xdr:colOff>38100</xdr:colOff>
      <xdr:row>96</xdr:row>
      <xdr:rowOff>77983</xdr:rowOff>
    </xdr:to>
    <xdr:sp macro="" textlink="">
      <xdr:nvSpPr>
        <xdr:cNvPr id="252" name="楕円 251"/>
        <xdr:cNvSpPr/>
      </xdr:nvSpPr>
      <xdr:spPr>
        <a:xfrm>
          <a:off x="3746500" y="164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94510</xdr:rowOff>
    </xdr:from>
    <xdr:ext cx="534377" cy="259045"/>
    <xdr:sp macro="" textlink="">
      <xdr:nvSpPr>
        <xdr:cNvPr id="253" name="テキスト ボックス 252"/>
        <xdr:cNvSpPr txBox="1"/>
      </xdr:nvSpPr>
      <xdr:spPr>
        <a:xfrm>
          <a:off x="3530111" y="162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66993</xdr:rowOff>
    </xdr:from>
    <xdr:to>
      <xdr:col>15</xdr:col>
      <xdr:colOff>101600</xdr:colOff>
      <xdr:row>95</xdr:row>
      <xdr:rowOff>168593</xdr:rowOff>
    </xdr:to>
    <xdr:sp macro="" textlink="">
      <xdr:nvSpPr>
        <xdr:cNvPr id="254" name="楕円 253"/>
        <xdr:cNvSpPr/>
      </xdr:nvSpPr>
      <xdr:spPr>
        <a:xfrm>
          <a:off x="2857500" y="163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13670</xdr:rowOff>
    </xdr:from>
    <xdr:ext cx="534377" cy="259045"/>
    <xdr:sp macro="" textlink="">
      <xdr:nvSpPr>
        <xdr:cNvPr id="255" name="テキスト ボックス 254"/>
        <xdr:cNvSpPr txBox="1"/>
      </xdr:nvSpPr>
      <xdr:spPr>
        <a:xfrm>
          <a:off x="2641111" y="161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111158</xdr:rowOff>
    </xdr:from>
    <xdr:to>
      <xdr:col>10</xdr:col>
      <xdr:colOff>165100</xdr:colOff>
      <xdr:row>97</xdr:row>
      <xdr:rowOff>41308</xdr:rowOff>
    </xdr:to>
    <xdr:sp macro="" textlink="">
      <xdr:nvSpPr>
        <xdr:cNvPr id="256" name="楕円 255"/>
        <xdr:cNvSpPr/>
      </xdr:nvSpPr>
      <xdr:spPr>
        <a:xfrm>
          <a:off x="1968500" y="165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32435</xdr:rowOff>
    </xdr:from>
    <xdr:ext cx="534377" cy="259045"/>
    <xdr:sp macro="" textlink="">
      <xdr:nvSpPr>
        <xdr:cNvPr id="257" name="テキスト ボックス 256"/>
        <xdr:cNvSpPr txBox="1"/>
      </xdr:nvSpPr>
      <xdr:spPr>
        <a:xfrm>
          <a:off x="1752111" y="166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76578</xdr:rowOff>
    </xdr:from>
    <xdr:to>
      <xdr:col>6</xdr:col>
      <xdr:colOff>38100</xdr:colOff>
      <xdr:row>97</xdr:row>
      <xdr:rowOff>6728</xdr:rowOff>
    </xdr:to>
    <xdr:sp macro="" textlink="">
      <xdr:nvSpPr>
        <xdr:cNvPr id="258" name="楕円 257"/>
        <xdr:cNvSpPr/>
      </xdr:nvSpPr>
      <xdr:spPr>
        <a:xfrm>
          <a:off x="1079500" y="16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23255</xdr:rowOff>
    </xdr:from>
    <xdr:ext cx="534377" cy="259045"/>
    <xdr:sp macro="" textlink="">
      <xdr:nvSpPr>
        <xdr:cNvPr id="259" name="テキスト ボックス 258"/>
        <xdr:cNvSpPr txBox="1"/>
      </xdr:nvSpPr>
      <xdr:spPr>
        <a:xfrm>
          <a:off x="863111" y="163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59690</xdr:rowOff>
    </xdr:to>
    <xdr:cxnSp macro="">
      <xdr:nvCxnSpPr>
        <xdr:cNvPr id="286" name="直線コネクタ 285"/>
        <xdr:cNvCxnSpPr/>
      </xdr:nvCxnSpPr>
      <xdr:spPr>
        <a:xfrm flipV="1">
          <a:off x="9639300" y="65725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22199</xdr:rowOff>
    </xdr:from>
    <xdr:to>
      <xdr:col>50</xdr:col>
      <xdr:colOff>114300</xdr:colOff>
      <xdr:row>38</xdr:row>
      <xdr:rowOff>59690</xdr:rowOff>
    </xdr:to>
    <xdr:cxnSp macro="">
      <xdr:nvCxnSpPr>
        <xdr:cNvPr id="289" name="直線コネクタ 288"/>
        <xdr:cNvCxnSpPr/>
      </xdr:nvCxnSpPr>
      <xdr:spPr>
        <a:xfrm>
          <a:off x="8750300" y="653729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22199</xdr:rowOff>
    </xdr:from>
    <xdr:to>
      <xdr:col>45</xdr:col>
      <xdr:colOff>177800</xdr:colOff>
      <xdr:row>38</xdr:row>
      <xdr:rowOff>35001</xdr:rowOff>
    </xdr:to>
    <xdr:cxnSp macro="">
      <xdr:nvCxnSpPr>
        <xdr:cNvPr id="292" name="直線コネクタ 291"/>
        <xdr:cNvCxnSpPr/>
      </xdr:nvCxnSpPr>
      <xdr:spPr>
        <a:xfrm flipV="1">
          <a:off x="7861300" y="653729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35001</xdr:rowOff>
    </xdr:from>
    <xdr:to>
      <xdr:col>41</xdr:col>
      <xdr:colOff>50800</xdr:colOff>
      <xdr:row>38</xdr:row>
      <xdr:rowOff>52375</xdr:rowOff>
    </xdr:to>
    <xdr:cxnSp macro="">
      <xdr:nvCxnSpPr>
        <xdr:cNvPr id="295" name="直線コネクタ 294"/>
        <xdr:cNvCxnSpPr/>
      </xdr:nvCxnSpPr>
      <xdr:spPr>
        <a:xfrm flipV="1">
          <a:off x="6972300" y="655010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5" name="楕円 304"/>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92981</xdr:rowOff>
    </xdr:from>
    <xdr:ext cx="378565" cy="259045"/>
    <xdr:sp macro="" textlink="">
      <xdr:nvSpPr>
        <xdr:cNvPr id="306" name="労働費該当値テキスト"/>
        <xdr:cNvSpPr txBox="1"/>
      </xdr:nvSpPr>
      <xdr:spPr>
        <a:xfrm>
          <a:off x="10528300" y="643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07" name="楕円 306"/>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101617</xdr:rowOff>
    </xdr:from>
    <xdr:ext cx="378565" cy="259045"/>
    <xdr:sp macro="" textlink="">
      <xdr:nvSpPr>
        <xdr:cNvPr id="308" name="テキスト ボックス 307"/>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142849</xdr:rowOff>
    </xdr:from>
    <xdr:to>
      <xdr:col>46</xdr:col>
      <xdr:colOff>38100</xdr:colOff>
      <xdr:row>38</xdr:row>
      <xdr:rowOff>72999</xdr:rowOff>
    </xdr:to>
    <xdr:sp macro="" textlink="">
      <xdr:nvSpPr>
        <xdr:cNvPr id="309" name="楕円 308"/>
        <xdr:cNvSpPr/>
      </xdr:nvSpPr>
      <xdr:spPr>
        <a:xfrm>
          <a:off x="8699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64126</xdr:rowOff>
    </xdr:from>
    <xdr:ext cx="378565" cy="259045"/>
    <xdr:sp macro="" textlink="">
      <xdr:nvSpPr>
        <xdr:cNvPr id="310" name="テキスト ボックス 309"/>
        <xdr:cNvSpPr txBox="1"/>
      </xdr:nvSpPr>
      <xdr:spPr>
        <a:xfrm>
          <a:off x="8561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xdr:nvSpPr>
        <xdr:cNvPr id="311" name="楕円 310"/>
        <xdr:cNvSpPr/>
      </xdr:nvSpPr>
      <xdr:spPr>
        <a:xfrm>
          <a:off x="7810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76928</xdr:rowOff>
    </xdr:from>
    <xdr:ext cx="378565" cy="259045"/>
    <xdr:sp macro="" textlink="">
      <xdr:nvSpPr>
        <xdr:cNvPr id="312" name="テキスト ボックス 311"/>
        <xdr:cNvSpPr txBox="1"/>
      </xdr:nvSpPr>
      <xdr:spPr>
        <a:xfrm>
          <a:off x="7672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1575</xdr:rowOff>
    </xdr:from>
    <xdr:to>
      <xdr:col>36</xdr:col>
      <xdr:colOff>165100</xdr:colOff>
      <xdr:row>38</xdr:row>
      <xdr:rowOff>103175</xdr:rowOff>
    </xdr:to>
    <xdr:sp macro="" textlink="">
      <xdr:nvSpPr>
        <xdr:cNvPr id="313" name="楕円 312"/>
        <xdr:cNvSpPr/>
      </xdr:nvSpPr>
      <xdr:spPr>
        <a:xfrm>
          <a:off x="692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94302</xdr:rowOff>
    </xdr:from>
    <xdr:ext cx="378565" cy="259045"/>
    <xdr:sp macro="" textlink="">
      <xdr:nvSpPr>
        <xdr:cNvPr id="314" name="テキスト ボックス 313"/>
        <xdr:cNvSpPr txBox="1"/>
      </xdr:nvSpPr>
      <xdr:spPr>
        <a:xfrm>
          <a:off x="6783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68694</xdr:rowOff>
    </xdr:from>
    <xdr:to>
      <xdr:col>55</xdr:col>
      <xdr:colOff>0</xdr:colOff>
      <xdr:row>54</xdr:row>
      <xdr:rowOff>111544</xdr:rowOff>
    </xdr:to>
    <xdr:cxnSp macro="">
      <xdr:nvCxnSpPr>
        <xdr:cNvPr id="343" name="直線コネクタ 342"/>
        <xdr:cNvCxnSpPr/>
      </xdr:nvCxnSpPr>
      <xdr:spPr>
        <a:xfrm>
          <a:off x="9639300" y="9155544"/>
          <a:ext cx="838200" cy="2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68694</xdr:rowOff>
    </xdr:from>
    <xdr:to>
      <xdr:col>50</xdr:col>
      <xdr:colOff>114300</xdr:colOff>
      <xdr:row>54</xdr:row>
      <xdr:rowOff>118961</xdr:rowOff>
    </xdr:to>
    <xdr:cxnSp macro="">
      <xdr:nvCxnSpPr>
        <xdr:cNvPr id="346" name="直線コネクタ 345"/>
        <xdr:cNvCxnSpPr/>
      </xdr:nvCxnSpPr>
      <xdr:spPr>
        <a:xfrm flipV="1">
          <a:off x="8750300" y="9155544"/>
          <a:ext cx="889000" cy="2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118961</xdr:rowOff>
    </xdr:from>
    <xdr:to>
      <xdr:col>45</xdr:col>
      <xdr:colOff>177800</xdr:colOff>
      <xdr:row>55</xdr:row>
      <xdr:rowOff>63233</xdr:rowOff>
    </xdr:to>
    <xdr:cxnSp macro="">
      <xdr:nvCxnSpPr>
        <xdr:cNvPr id="349" name="直線コネクタ 348"/>
        <xdr:cNvCxnSpPr/>
      </xdr:nvCxnSpPr>
      <xdr:spPr>
        <a:xfrm flipV="1">
          <a:off x="7861300" y="9377261"/>
          <a:ext cx="889000"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63233</xdr:rowOff>
    </xdr:from>
    <xdr:to>
      <xdr:col>41</xdr:col>
      <xdr:colOff>50800</xdr:colOff>
      <xdr:row>55</xdr:row>
      <xdr:rowOff>98413</xdr:rowOff>
    </xdr:to>
    <xdr:cxnSp macro="">
      <xdr:nvCxnSpPr>
        <xdr:cNvPr id="352" name="直線コネクタ 351"/>
        <xdr:cNvCxnSpPr/>
      </xdr:nvCxnSpPr>
      <xdr:spPr>
        <a:xfrm flipV="1">
          <a:off x="6972300" y="9492983"/>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60744</xdr:rowOff>
    </xdr:from>
    <xdr:to>
      <xdr:col>55</xdr:col>
      <xdr:colOff>50800</xdr:colOff>
      <xdr:row>54</xdr:row>
      <xdr:rowOff>162344</xdr:rowOff>
    </xdr:to>
    <xdr:sp macro="" textlink="">
      <xdr:nvSpPr>
        <xdr:cNvPr id="362" name="楕円 361"/>
        <xdr:cNvSpPr/>
      </xdr:nvSpPr>
      <xdr:spPr>
        <a:xfrm>
          <a:off x="10426700" y="93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83621</xdr:rowOff>
    </xdr:from>
    <xdr:ext cx="534377" cy="259045"/>
    <xdr:sp macro="" textlink="">
      <xdr:nvSpPr>
        <xdr:cNvPr id="363" name="農林水産業費該当値テキスト"/>
        <xdr:cNvSpPr txBox="1"/>
      </xdr:nvSpPr>
      <xdr:spPr>
        <a:xfrm>
          <a:off x="10528300" y="9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17894</xdr:rowOff>
    </xdr:from>
    <xdr:to>
      <xdr:col>50</xdr:col>
      <xdr:colOff>165100</xdr:colOff>
      <xdr:row>53</xdr:row>
      <xdr:rowOff>119494</xdr:rowOff>
    </xdr:to>
    <xdr:sp macro="" textlink="">
      <xdr:nvSpPr>
        <xdr:cNvPr id="364" name="楕円 363"/>
        <xdr:cNvSpPr/>
      </xdr:nvSpPr>
      <xdr:spPr>
        <a:xfrm>
          <a:off x="9588500" y="9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136021</xdr:rowOff>
    </xdr:from>
    <xdr:ext cx="534377" cy="259045"/>
    <xdr:sp macro="" textlink="">
      <xdr:nvSpPr>
        <xdr:cNvPr id="365" name="テキスト ボックス 364"/>
        <xdr:cNvSpPr txBox="1"/>
      </xdr:nvSpPr>
      <xdr:spPr>
        <a:xfrm>
          <a:off x="9372111" y="88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68161</xdr:rowOff>
    </xdr:from>
    <xdr:to>
      <xdr:col>46</xdr:col>
      <xdr:colOff>38100</xdr:colOff>
      <xdr:row>54</xdr:row>
      <xdr:rowOff>169761</xdr:rowOff>
    </xdr:to>
    <xdr:sp macro="" textlink="">
      <xdr:nvSpPr>
        <xdr:cNvPr id="366" name="楕円 365"/>
        <xdr:cNvSpPr/>
      </xdr:nvSpPr>
      <xdr:spPr>
        <a:xfrm>
          <a:off x="8699500" y="93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14838</xdr:rowOff>
    </xdr:from>
    <xdr:ext cx="534377" cy="259045"/>
    <xdr:sp macro="" textlink="">
      <xdr:nvSpPr>
        <xdr:cNvPr id="367" name="テキスト ボックス 366"/>
        <xdr:cNvSpPr txBox="1"/>
      </xdr:nvSpPr>
      <xdr:spPr>
        <a:xfrm>
          <a:off x="8483111" y="91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12433</xdr:rowOff>
    </xdr:from>
    <xdr:to>
      <xdr:col>41</xdr:col>
      <xdr:colOff>101600</xdr:colOff>
      <xdr:row>55</xdr:row>
      <xdr:rowOff>114033</xdr:rowOff>
    </xdr:to>
    <xdr:sp macro="" textlink="">
      <xdr:nvSpPr>
        <xdr:cNvPr id="368" name="楕円 367"/>
        <xdr:cNvSpPr/>
      </xdr:nvSpPr>
      <xdr:spPr>
        <a:xfrm>
          <a:off x="7810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130560</xdr:rowOff>
    </xdr:from>
    <xdr:ext cx="534377" cy="259045"/>
    <xdr:sp macro="" textlink="">
      <xdr:nvSpPr>
        <xdr:cNvPr id="369" name="テキスト ボックス 368"/>
        <xdr:cNvSpPr txBox="1"/>
      </xdr:nvSpPr>
      <xdr:spPr>
        <a:xfrm>
          <a:off x="7594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47613</xdr:rowOff>
    </xdr:from>
    <xdr:to>
      <xdr:col>36</xdr:col>
      <xdr:colOff>165100</xdr:colOff>
      <xdr:row>55</xdr:row>
      <xdr:rowOff>149213</xdr:rowOff>
    </xdr:to>
    <xdr:sp macro="" textlink="">
      <xdr:nvSpPr>
        <xdr:cNvPr id="370" name="楕円 369"/>
        <xdr:cNvSpPr/>
      </xdr:nvSpPr>
      <xdr:spPr>
        <a:xfrm>
          <a:off x="6921500" y="9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165740</xdr:rowOff>
    </xdr:from>
    <xdr:ext cx="534377" cy="259045"/>
    <xdr:sp macro="" textlink="">
      <xdr:nvSpPr>
        <xdr:cNvPr id="371" name="テキスト ボックス 370"/>
        <xdr:cNvSpPr txBox="1"/>
      </xdr:nvSpPr>
      <xdr:spPr>
        <a:xfrm>
          <a:off x="6705111" y="9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73013</xdr:rowOff>
    </xdr:from>
    <xdr:to>
      <xdr:col>55</xdr:col>
      <xdr:colOff>0</xdr:colOff>
      <xdr:row>78</xdr:row>
      <xdr:rowOff>79194</xdr:rowOff>
    </xdr:to>
    <xdr:cxnSp macro="">
      <xdr:nvCxnSpPr>
        <xdr:cNvPr id="398" name="直線コネクタ 397"/>
        <xdr:cNvCxnSpPr/>
      </xdr:nvCxnSpPr>
      <xdr:spPr>
        <a:xfrm flipV="1">
          <a:off x="9639300" y="13446113"/>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69369</xdr:rowOff>
    </xdr:from>
    <xdr:to>
      <xdr:col>50</xdr:col>
      <xdr:colOff>114300</xdr:colOff>
      <xdr:row>78</xdr:row>
      <xdr:rowOff>79194</xdr:rowOff>
    </xdr:to>
    <xdr:cxnSp macro="">
      <xdr:nvCxnSpPr>
        <xdr:cNvPr id="401" name="直線コネクタ 400"/>
        <xdr:cNvCxnSpPr/>
      </xdr:nvCxnSpPr>
      <xdr:spPr>
        <a:xfrm>
          <a:off x="8750300" y="13442469"/>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69369</xdr:rowOff>
    </xdr:from>
    <xdr:to>
      <xdr:col>45</xdr:col>
      <xdr:colOff>177800</xdr:colOff>
      <xdr:row>78</xdr:row>
      <xdr:rowOff>89618</xdr:rowOff>
    </xdr:to>
    <xdr:cxnSp macro="">
      <xdr:nvCxnSpPr>
        <xdr:cNvPr id="404" name="直線コネクタ 403"/>
        <xdr:cNvCxnSpPr/>
      </xdr:nvCxnSpPr>
      <xdr:spPr>
        <a:xfrm flipV="1">
          <a:off x="7861300" y="13442469"/>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89618</xdr:rowOff>
    </xdr:from>
    <xdr:to>
      <xdr:col>41</xdr:col>
      <xdr:colOff>50800</xdr:colOff>
      <xdr:row>78</xdr:row>
      <xdr:rowOff>92393</xdr:rowOff>
    </xdr:to>
    <xdr:cxnSp macro="">
      <xdr:nvCxnSpPr>
        <xdr:cNvPr id="407" name="直線コネクタ 406"/>
        <xdr:cNvCxnSpPr/>
      </xdr:nvCxnSpPr>
      <xdr:spPr>
        <a:xfrm flipV="1">
          <a:off x="6972300" y="1346271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22213</xdr:rowOff>
    </xdr:from>
    <xdr:to>
      <xdr:col>55</xdr:col>
      <xdr:colOff>50800</xdr:colOff>
      <xdr:row>78</xdr:row>
      <xdr:rowOff>123813</xdr:rowOff>
    </xdr:to>
    <xdr:sp macro="" textlink="">
      <xdr:nvSpPr>
        <xdr:cNvPr id="417" name="楕円 416"/>
        <xdr:cNvSpPr/>
      </xdr:nvSpPr>
      <xdr:spPr>
        <a:xfrm>
          <a:off x="10426700" y="133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108590</xdr:rowOff>
    </xdr:from>
    <xdr:ext cx="534377" cy="259045"/>
    <xdr:sp macro="" textlink="">
      <xdr:nvSpPr>
        <xdr:cNvPr id="418" name="商工費該当値テキスト"/>
        <xdr:cNvSpPr txBox="1"/>
      </xdr:nvSpPr>
      <xdr:spPr>
        <a:xfrm>
          <a:off x="10528300"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28394</xdr:rowOff>
    </xdr:from>
    <xdr:to>
      <xdr:col>50</xdr:col>
      <xdr:colOff>165100</xdr:colOff>
      <xdr:row>78</xdr:row>
      <xdr:rowOff>129994</xdr:rowOff>
    </xdr:to>
    <xdr:sp macro="" textlink="">
      <xdr:nvSpPr>
        <xdr:cNvPr id="419" name="楕円 418"/>
        <xdr:cNvSpPr/>
      </xdr:nvSpPr>
      <xdr:spPr>
        <a:xfrm>
          <a:off x="9588500" y="134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121121</xdr:rowOff>
    </xdr:from>
    <xdr:ext cx="534377" cy="259045"/>
    <xdr:sp macro="" textlink="">
      <xdr:nvSpPr>
        <xdr:cNvPr id="420" name="テキスト ボックス 419"/>
        <xdr:cNvSpPr txBox="1"/>
      </xdr:nvSpPr>
      <xdr:spPr>
        <a:xfrm>
          <a:off x="9372111" y="134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18569</xdr:rowOff>
    </xdr:from>
    <xdr:to>
      <xdr:col>46</xdr:col>
      <xdr:colOff>38100</xdr:colOff>
      <xdr:row>78</xdr:row>
      <xdr:rowOff>120169</xdr:rowOff>
    </xdr:to>
    <xdr:sp macro="" textlink="">
      <xdr:nvSpPr>
        <xdr:cNvPr id="421" name="楕円 420"/>
        <xdr:cNvSpPr/>
      </xdr:nvSpPr>
      <xdr:spPr>
        <a:xfrm>
          <a:off x="8699500" y="13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111296</xdr:rowOff>
    </xdr:from>
    <xdr:ext cx="534377" cy="259045"/>
    <xdr:sp macro="" textlink="">
      <xdr:nvSpPr>
        <xdr:cNvPr id="422" name="テキスト ボックス 421"/>
        <xdr:cNvSpPr txBox="1"/>
      </xdr:nvSpPr>
      <xdr:spPr>
        <a:xfrm>
          <a:off x="8483111" y="13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38818</xdr:rowOff>
    </xdr:from>
    <xdr:to>
      <xdr:col>41</xdr:col>
      <xdr:colOff>101600</xdr:colOff>
      <xdr:row>78</xdr:row>
      <xdr:rowOff>140418</xdr:rowOff>
    </xdr:to>
    <xdr:sp macro="" textlink="">
      <xdr:nvSpPr>
        <xdr:cNvPr id="423" name="楕円 422"/>
        <xdr:cNvSpPr/>
      </xdr:nvSpPr>
      <xdr:spPr>
        <a:xfrm>
          <a:off x="7810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131545</xdr:rowOff>
    </xdr:from>
    <xdr:ext cx="534377" cy="259045"/>
    <xdr:sp macro="" textlink="">
      <xdr:nvSpPr>
        <xdr:cNvPr id="424" name="テキスト ボックス 423"/>
        <xdr:cNvSpPr txBox="1"/>
      </xdr:nvSpPr>
      <xdr:spPr>
        <a:xfrm>
          <a:off x="7594111" y="135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41593</xdr:rowOff>
    </xdr:from>
    <xdr:to>
      <xdr:col>36</xdr:col>
      <xdr:colOff>165100</xdr:colOff>
      <xdr:row>78</xdr:row>
      <xdr:rowOff>143193</xdr:rowOff>
    </xdr:to>
    <xdr:sp macro="" textlink="">
      <xdr:nvSpPr>
        <xdr:cNvPr id="425" name="楕円 424"/>
        <xdr:cNvSpPr/>
      </xdr:nvSpPr>
      <xdr:spPr>
        <a:xfrm>
          <a:off x="6921500" y="13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134320</xdr:rowOff>
    </xdr:from>
    <xdr:ext cx="534377" cy="259045"/>
    <xdr:sp macro="" textlink="">
      <xdr:nvSpPr>
        <xdr:cNvPr id="426" name="テキスト ボックス 425"/>
        <xdr:cNvSpPr txBox="1"/>
      </xdr:nvSpPr>
      <xdr:spPr>
        <a:xfrm>
          <a:off x="6705111" y="13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156680</xdr:rowOff>
    </xdr:from>
    <xdr:to>
      <xdr:col>55</xdr:col>
      <xdr:colOff>0</xdr:colOff>
      <xdr:row>97</xdr:row>
      <xdr:rowOff>64939</xdr:rowOff>
    </xdr:to>
    <xdr:cxnSp macro="">
      <xdr:nvCxnSpPr>
        <xdr:cNvPr id="453" name="直線コネクタ 452"/>
        <xdr:cNvCxnSpPr/>
      </xdr:nvCxnSpPr>
      <xdr:spPr>
        <a:xfrm flipV="1">
          <a:off x="9639300" y="16615880"/>
          <a:ext cx="838200" cy="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64939</xdr:rowOff>
    </xdr:from>
    <xdr:to>
      <xdr:col>50</xdr:col>
      <xdr:colOff>114300</xdr:colOff>
      <xdr:row>97</xdr:row>
      <xdr:rowOff>72916</xdr:rowOff>
    </xdr:to>
    <xdr:cxnSp macro="">
      <xdr:nvCxnSpPr>
        <xdr:cNvPr id="456" name="直線コネクタ 455"/>
        <xdr:cNvCxnSpPr/>
      </xdr:nvCxnSpPr>
      <xdr:spPr>
        <a:xfrm flipV="1">
          <a:off x="8750300" y="16695589"/>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72916</xdr:rowOff>
    </xdr:from>
    <xdr:to>
      <xdr:col>45</xdr:col>
      <xdr:colOff>177800</xdr:colOff>
      <xdr:row>97</xdr:row>
      <xdr:rowOff>120219</xdr:rowOff>
    </xdr:to>
    <xdr:cxnSp macro="">
      <xdr:nvCxnSpPr>
        <xdr:cNvPr id="459" name="直線コネクタ 458"/>
        <xdr:cNvCxnSpPr/>
      </xdr:nvCxnSpPr>
      <xdr:spPr>
        <a:xfrm flipV="1">
          <a:off x="7861300" y="16703566"/>
          <a:ext cx="8890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120219</xdr:rowOff>
    </xdr:from>
    <xdr:to>
      <xdr:col>41</xdr:col>
      <xdr:colOff>50800</xdr:colOff>
      <xdr:row>97</xdr:row>
      <xdr:rowOff>128608</xdr:rowOff>
    </xdr:to>
    <xdr:cxnSp macro="">
      <xdr:nvCxnSpPr>
        <xdr:cNvPr id="462" name="直線コネクタ 461"/>
        <xdr:cNvCxnSpPr/>
      </xdr:nvCxnSpPr>
      <xdr:spPr>
        <a:xfrm flipV="1">
          <a:off x="6972300" y="16750869"/>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105880</xdr:rowOff>
    </xdr:from>
    <xdr:to>
      <xdr:col>55</xdr:col>
      <xdr:colOff>50800</xdr:colOff>
      <xdr:row>97</xdr:row>
      <xdr:rowOff>36030</xdr:rowOff>
    </xdr:to>
    <xdr:sp macro="" textlink="">
      <xdr:nvSpPr>
        <xdr:cNvPr id="472" name="楕円 471"/>
        <xdr:cNvSpPr/>
      </xdr:nvSpPr>
      <xdr:spPr>
        <a:xfrm>
          <a:off x="10426700" y="165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128757</xdr:rowOff>
    </xdr:from>
    <xdr:ext cx="534377" cy="259045"/>
    <xdr:sp macro="" textlink="">
      <xdr:nvSpPr>
        <xdr:cNvPr id="473" name="土木費該当値テキスト"/>
        <xdr:cNvSpPr txBox="1"/>
      </xdr:nvSpPr>
      <xdr:spPr>
        <a:xfrm>
          <a:off x="10528300"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14139</xdr:rowOff>
    </xdr:from>
    <xdr:to>
      <xdr:col>50</xdr:col>
      <xdr:colOff>165100</xdr:colOff>
      <xdr:row>97</xdr:row>
      <xdr:rowOff>115739</xdr:rowOff>
    </xdr:to>
    <xdr:sp macro="" textlink="">
      <xdr:nvSpPr>
        <xdr:cNvPr id="474" name="楕円 473"/>
        <xdr:cNvSpPr/>
      </xdr:nvSpPr>
      <xdr:spPr>
        <a:xfrm>
          <a:off x="9588500" y="166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106866</xdr:rowOff>
    </xdr:from>
    <xdr:ext cx="534377" cy="259045"/>
    <xdr:sp macro="" textlink="">
      <xdr:nvSpPr>
        <xdr:cNvPr id="475" name="テキスト ボックス 474"/>
        <xdr:cNvSpPr txBox="1"/>
      </xdr:nvSpPr>
      <xdr:spPr>
        <a:xfrm>
          <a:off x="9372111" y="167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22116</xdr:rowOff>
    </xdr:from>
    <xdr:to>
      <xdr:col>46</xdr:col>
      <xdr:colOff>38100</xdr:colOff>
      <xdr:row>97</xdr:row>
      <xdr:rowOff>123716</xdr:rowOff>
    </xdr:to>
    <xdr:sp macro="" textlink="">
      <xdr:nvSpPr>
        <xdr:cNvPr id="476" name="楕円 475"/>
        <xdr:cNvSpPr/>
      </xdr:nvSpPr>
      <xdr:spPr>
        <a:xfrm>
          <a:off x="8699500" y="16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114843</xdr:rowOff>
    </xdr:from>
    <xdr:ext cx="534377" cy="259045"/>
    <xdr:sp macro="" textlink="">
      <xdr:nvSpPr>
        <xdr:cNvPr id="477" name="テキスト ボックス 476"/>
        <xdr:cNvSpPr txBox="1"/>
      </xdr:nvSpPr>
      <xdr:spPr>
        <a:xfrm>
          <a:off x="8483111" y="167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69419</xdr:rowOff>
    </xdr:from>
    <xdr:to>
      <xdr:col>41</xdr:col>
      <xdr:colOff>101600</xdr:colOff>
      <xdr:row>97</xdr:row>
      <xdr:rowOff>171019</xdr:rowOff>
    </xdr:to>
    <xdr:sp macro="" textlink="">
      <xdr:nvSpPr>
        <xdr:cNvPr id="478" name="楕円 477"/>
        <xdr:cNvSpPr/>
      </xdr:nvSpPr>
      <xdr:spPr>
        <a:xfrm>
          <a:off x="7810500" y="167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162146</xdr:rowOff>
    </xdr:from>
    <xdr:ext cx="534377" cy="259045"/>
    <xdr:sp macro="" textlink="">
      <xdr:nvSpPr>
        <xdr:cNvPr id="479" name="テキスト ボックス 478"/>
        <xdr:cNvSpPr txBox="1"/>
      </xdr:nvSpPr>
      <xdr:spPr>
        <a:xfrm>
          <a:off x="7594111" y="167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77808</xdr:rowOff>
    </xdr:from>
    <xdr:to>
      <xdr:col>36</xdr:col>
      <xdr:colOff>165100</xdr:colOff>
      <xdr:row>98</xdr:row>
      <xdr:rowOff>7958</xdr:rowOff>
    </xdr:to>
    <xdr:sp macro="" textlink="">
      <xdr:nvSpPr>
        <xdr:cNvPr id="480" name="楕円 479"/>
        <xdr:cNvSpPr/>
      </xdr:nvSpPr>
      <xdr:spPr>
        <a:xfrm>
          <a:off x="6921500" y="167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170535</xdr:rowOff>
    </xdr:from>
    <xdr:ext cx="534377" cy="259045"/>
    <xdr:sp macro="" textlink="">
      <xdr:nvSpPr>
        <xdr:cNvPr id="481" name="テキスト ボックス 480"/>
        <xdr:cNvSpPr txBox="1"/>
      </xdr:nvSpPr>
      <xdr:spPr>
        <a:xfrm>
          <a:off x="6705111" y="168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61957</xdr:rowOff>
    </xdr:from>
    <xdr:to>
      <xdr:col>85</xdr:col>
      <xdr:colOff>127000</xdr:colOff>
      <xdr:row>34</xdr:row>
      <xdr:rowOff>123603</xdr:rowOff>
    </xdr:to>
    <xdr:cxnSp macro="">
      <xdr:nvCxnSpPr>
        <xdr:cNvPr id="510" name="直線コネクタ 509"/>
        <xdr:cNvCxnSpPr/>
      </xdr:nvCxnSpPr>
      <xdr:spPr>
        <a:xfrm flipV="1">
          <a:off x="15481300" y="5548357"/>
          <a:ext cx="8382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123603</xdr:rowOff>
    </xdr:from>
    <xdr:to>
      <xdr:col>81</xdr:col>
      <xdr:colOff>50800</xdr:colOff>
      <xdr:row>36</xdr:row>
      <xdr:rowOff>21399</xdr:rowOff>
    </xdr:to>
    <xdr:cxnSp macro="">
      <xdr:nvCxnSpPr>
        <xdr:cNvPr id="513" name="直線コネクタ 512"/>
        <xdr:cNvCxnSpPr/>
      </xdr:nvCxnSpPr>
      <xdr:spPr>
        <a:xfrm flipV="1">
          <a:off x="14592300" y="5952903"/>
          <a:ext cx="889000" cy="2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21399</xdr:rowOff>
    </xdr:from>
    <xdr:to>
      <xdr:col>76</xdr:col>
      <xdr:colOff>114300</xdr:colOff>
      <xdr:row>36</xdr:row>
      <xdr:rowOff>93790</xdr:rowOff>
    </xdr:to>
    <xdr:cxnSp macro="">
      <xdr:nvCxnSpPr>
        <xdr:cNvPr id="516" name="直線コネクタ 515"/>
        <xdr:cNvCxnSpPr/>
      </xdr:nvCxnSpPr>
      <xdr:spPr>
        <a:xfrm flipV="1">
          <a:off x="13703300" y="619359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83998</xdr:rowOff>
    </xdr:from>
    <xdr:to>
      <xdr:col>71</xdr:col>
      <xdr:colOff>177800</xdr:colOff>
      <xdr:row>36</xdr:row>
      <xdr:rowOff>93790</xdr:rowOff>
    </xdr:to>
    <xdr:cxnSp macro="">
      <xdr:nvCxnSpPr>
        <xdr:cNvPr id="519" name="直線コネクタ 518"/>
        <xdr:cNvCxnSpPr/>
      </xdr:nvCxnSpPr>
      <xdr:spPr>
        <a:xfrm>
          <a:off x="12814300" y="625619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11157</xdr:rowOff>
    </xdr:from>
    <xdr:to>
      <xdr:col>85</xdr:col>
      <xdr:colOff>177800</xdr:colOff>
      <xdr:row>32</xdr:row>
      <xdr:rowOff>112757</xdr:rowOff>
    </xdr:to>
    <xdr:sp macro="" textlink="">
      <xdr:nvSpPr>
        <xdr:cNvPr id="529" name="楕円 528"/>
        <xdr:cNvSpPr/>
      </xdr:nvSpPr>
      <xdr:spPr>
        <a:xfrm>
          <a:off x="16268700" y="54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34034</xdr:rowOff>
    </xdr:from>
    <xdr:ext cx="534377" cy="259045"/>
    <xdr:sp macro="" textlink="">
      <xdr:nvSpPr>
        <xdr:cNvPr id="530" name="消防費該当値テキスト"/>
        <xdr:cNvSpPr txBox="1"/>
      </xdr:nvSpPr>
      <xdr:spPr>
        <a:xfrm>
          <a:off x="16370300" y="5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72803</xdr:rowOff>
    </xdr:from>
    <xdr:to>
      <xdr:col>81</xdr:col>
      <xdr:colOff>101600</xdr:colOff>
      <xdr:row>35</xdr:row>
      <xdr:rowOff>2953</xdr:rowOff>
    </xdr:to>
    <xdr:sp macro="" textlink="">
      <xdr:nvSpPr>
        <xdr:cNvPr id="531" name="楕円 530"/>
        <xdr:cNvSpPr/>
      </xdr:nvSpPr>
      <xdr:spPr>
        <a:xfrm>
          <a:off x="15430500" y="5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19480</xdr:rowOff>
    </xdr:from>
    <xdr:ext cx="534377" cy="259045"/>
    <xdr:sp macro="" textlink="">
      <xdr:nvSpPr>
        <xdr:cNvPr id="532" name="テキスト ボックス 531"/>
        <xdr:cNvSpPr txBox="1"/>
      </xdr:nvSpPr>
      <xdr:spPr>
        <a:xfrm>
          <a:off x="15214111" y="56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142049</xdr:rowOff>
    </xdr:from>
    <xdr:to>
      <xdr:col>76</xdr:col>
      <xdr:colOff>165100</xdr:colOff>
      <xdr:row>36</xdr:row>
      <xdr:rowOff>72199</xdr:rowOff>
    </xdr:to>
    <xdr:sp macro="" textlink="">
      <xdr:nvSpPr>
        <xdr:cNvPr id="533" name="楕円 532"/>
        <xdr:cNvSpPr/>
      </xdr:nvSpPr>
      <xdr:spPr>
        <a:xfrm>
          <a:off x="14541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88726</xdr:rowOff>
    </xdr:from>
    <xdr:ext cx="534377" cy="259045"/>
    <xdr:sp macro="" textlink="">
      <xdr:nvSpPr>
        <xdr:cNvPr id="534" name="テキスト ボックス 533"/>
        <xdr:cNvSpPr txBox="1"/>
      </xdr:nvSpPr>
      <xdr:spPr>
        <a:xfrm>
          <a:off x="14325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42990</xdr:rowOff>
    </xdr:from>
    <xdr:to>
      <xdr:col>72</xdr:col>
      <xdr:colOff>38100</xdr:colOff>
      <xdr:row>36</xdr:row>
      <xdr:rowOff>144590</xdr:rowOff>
    </xdr:to>
    <xdr:sp macro="" textlink="">
      <xdr:nvSpPr>
        <xdr:cNvPr id="535" name="楕円 534"/>
        <xdr:cNvSpPr/>
      </xdr:nvSpPr>
      <xdr:spPr>
        <a:xfrm>
          <a:off x="13652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36" name="テキスト ボックス 535"/>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33198</xdr:rowOff>
    </xdr:from>
    <xdr:to>
      <xdr:col>67</xdr:col>
      <xdr:colOff>101600</xdr:colOff>
      <xdr:row>36</xdr:row>
      <xdr:rowOff>134798</xdr:rowOff>
    </xdr:to>
    <xdr:sp macro="" textlink="">
      <xdr:nvSpPr>
        <xdr:cNvPr id="537" name="楕円 536"/>
        <xdr:cNvSpPr/>
      </xdr:nvSpPr>
      <xdr:spPr>
        <a:xfrm>
          <a:off x="12763500" y="6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151325</xdr:rowOff>
    </xdr:from>
    <xdr:ext cx="534377" cy="259045"/>
    <xdr:sp macro="" textlink="">
      <xdr:nvSpPr>
        <xdr:cNvPr id="538" name="テキスト ボックス 537"/>
        <xdr:cNvSpPr txBox="1"/>
      </xdr:nvSpPr>
      <xdr:spPr>
        <a:xfrm>
          <a:off x="12547111"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74864</xdr:rowOff>
    </xdr:from>
    <xdr:to>
      <xdr:col>85</xdr:col>
      <xdr:colOff>127000</xdr:colOff>
      <xdr:row>55</xdr:row>
      <xdr:rowOff>84393</xdr:rowOff>
    </xdr:to>
    <xdr:cxnSp macro="">
      <xdr:nvCxnSpPr>
        <xdr:cNvPr id="572" name="直線コネクタ 571"/>
        <xdr:cNvCxnSpPr/>
      </xdr:nvCxnSpPr>
      <xdr:spPr>
        <a:xfrm>
          <a:off x="15481300" y="8990264"/>
          <a:ext cx="838200" cy="5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74864</xdr:rowOff>
    </xdr:from>
    <xdr:to>
      <xdr:col>81</xdr:col>
      <xdr:colOff>50800</xdr:colOff>
      <xdr:row>56</xdr:row>
      <xdr:rowOff>72263</xdr:rowOff>
    </xdr:to>
    <xdr:cxnSp macro="">
      <xdr:nvCxnSpPr>
        <xdr:cNvPr id="575" name="直線コネクタ 574"/>
        <xdr:cNvCxnSpPr/>
      </xdr:nvCxnSpPr>
      <xdr:spPr>
        <a:xfrm flipV="1">
          <a:off x="14592300" y="8990264"/>
          <a:ext cx="889000" cy="6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72263</xdr:rowOff>
    </xdr:from>
    <xdr:to>
      <xdr:col>76</xdr:col>
      <xdr:colOff>114300</xdr:colOff>
      <xdr:row>56</xdr:row>
      <xdr:rowOff>130184</xdr:rowOff>
    </xdr:to>
    <xdr:cxnSp macro="">
      <xdr:nvCxnSpPr>
        <xdr:cNvPr id="578" name="直線コネクタ 577"/>
        <xdr:cNvCxnSpPr/>
      </xdr:nvCxnSpPr>
      <xdr:spPr>
        <a:xfrm flipV="1">
          <a:off x="13703300" y="9673463"/>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134957</xdr:rowOff>
    </xdr:from>
    <xdr:to>
      <xdr:col>71</xdr:col>
      <xdr:colOff>177800</xdr:colOff>
      <xdr:row>56</xdr:row>
      <xdr:rowOff>130184</xdr:rowOff>
    </xdr:to>
    <xdr:cxnSp macro="">
      <xdr:nvCxnSpPr>
        <xdr:cNvPr id="581" name="直線コネクタ 580"/>
        <xdr:cNvCxnSpPr/>
      </xdr:nvCxnSpPr>
      <xdr:spPr>
        <a:xfrm>
          <a:off x="12814300" y="9564707"/>
          <a:ext cx="889000" cy="16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33593</xdr:rowOff>
    </xdr:from>
    <xdr:to>
      <xdr:col>85</xdr:col>
      <xdr:colOff>177800</xdr:colOff>
      <xdr:row>55</xdr:row>
      <xdr:rowOff>135193</xdr:rowOff>
    </xdr:to>
    <xdr:sp macro="" textlink="">
      <xdr:nvSpPr>
        <xdr:cNvPr id="591" name="楕円 590"/>
        <xdr:cNvSpPr/>
      </xdr:nvSpPr>
      <xdr:spPr>
        <a:xfrm>
          <a:off x="16268700" y="94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56470</xdr:rowOff>
    </xdr:from>
    <xdr:ext cx="534377" cy="259045"/>
    <xdr:sp macro="" textlink="">
      <xdr:nvSpPr>
        <xdr:cNvPr id="592" name="教育費該当値テキスト"/>
        <xdr:cNvSpPr txBox="1"/>
      </xdr:nvSpPr>
      <xdr:spPr>
        <a:xfrm>
          <a:off x="16370300" y="93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24064</xdr:rowOff>
    </xdr:from>
    <xdr:to>
      <xdr:col>81</xdr:col>
      <xdr:colOff>101600</xdr:colOff>
      <xdr:row>52</xdr:row>
      <xdr:rowOff>125664</xdr:rowOff>
    </xdr:to>
    <xdr:sp macro="" textlink="">
      <xdr:nvSpPr>
        <xdr:cNvPr id="593" name="楕円 592"/>
        <xdr:cNvSpPr/>
      </xdr:nvSpPr>
      <xdr:spPr>
        <a:xfrm>
          <a:off x="15430500" y="8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142191</xdr:rowOff>
    </xdr:from>
    <xdr:ext cx="599010" cy="259045"/>
    <xdr:sp macro="" textlink="">
      <xdr:nvSpPr>
        <xdr:cNvPr id="594" name="テキスト ボックス 593"/>
        <xdr:cNvSpPr txBox="1"/>
      </xdr:nvSpPr>
      <xdr:spPr>
        <a:xfrm>
          <a:off x="15181795" y="87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21463</xdr:rowOff>
    </xdr:from>
    <xdr:to>
      <xdr:col>76</xdr:col>
      <xdr:colOff>165100</xdr:colOff>
      <xdr:row>56</xdr:row>
      <xdr:rowOff>123063</xdr:rowOff>
    </xdr:to>
    <xdr:sp macro="" textlink="">
      <xdr:nvSpPr>
        <xdr:cNvPr id="595" name="楕円 594"/>
        <xdr:cNvSpPr/>
      </xdr:nvSpPr>
      <xdr:spPr>
        <a:xfrm>
          <a:off x="14541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114190</xdr:rowOff>
    </xdr:from>
    <xdr:ext cx="534377" cy="259045"/>
    <xdr:sp macro="" textlink="">
      <xdr:nvSpPr>
        <xdr:cNvPr id="596" name="テキスト ボックス 595"/>
        <xdr:cNvSpPr txBox="1"/>
      </xdr:nvSpPr>
      <xdr:spPr>
        <a:xfrm>
          <a:off x="14325111" y="97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79384</xdr:rowOff>
    </xdr:from>
    <xdr:to>
      <xdr:col>72</xdr:col>
      <xdr:colOff>38100</xdr:colOff>
      <xdr:row>57</xdr:row>
      <xdr:rowOff>9534</xdr:rowOff>
    </xdr:to>
    <xdr:sp macro="" textlink="">
      <xdr:nvSpPr>
        <xdr:cNvPr id="597" name="楕円 596"/>
        <xdr:cNvSpPr/>
      </xdr:nvSpPr>
      <xdr:spPr>
        <a:xfrm>
          <a:off x="13652500" y="96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661</xdr:rowOff>
    </xdr:from>
    <xdr:ext cx="534377" cy="259045"/>
    <xdr:sp macro="" textlink="">
      <xdr:nvSpPr>
        <xdr:cNvPr id="598" name="テキスト ボックス 597"/>
        <xdr:cNvSpPr txBox="1"/>
      </xdr:nvSpPr>
      <xdr:spPr>
        <a:xfrm>
          <a:off x="13436111" y="97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84157</xdr:rowOff>
    </xdr:from>
    <xdr:to>
      <xdr:col>67</xdr:col>
      <xdr:colOff>101600</xdr:colOff>
      <xdr:row>56</xdr:row>
      <xdr:rowOff>14307</xdr:rowOff>
    </xdr:to>
    <xdr:sp macro="" textlink="">
      <xdr:nvSpPr>
        <xdr:cNvPr id="599" name="楕円 598"/>
        <xdr:cNvSpPr/>
      </xdr:nvSpPr>
      <xdr:spPr>
        <a:xfrm>
          <a:off x="12763500" y="95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30834</xdr:rowOff>
    </xdr:from>
    <xdr:ext cx="534377" cy="259045"/>
    <xdr:sp macro="" textlink="">
      <xdr:nvSpPr>
        <xdr:cNvPr id="600" name="テキスト ボックス 599"/>
        <xdr:cNvSpPr txBox="1"/>
      </xdr:nvSpPr>
      <xdr:spPr>
        <a:xfrm>
          <a:off x="12547111" y="92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157611</xdr:rowOff>
    </xdr:from>
    <xdr:to>
      <xdr:col>85</xdr:col>
      <xdr:colOff>127000</xdr:colOff>
      <xdr:row>77</xdr:row>
      <xdr:rowOff>168594</xdr:rowOff>
    </xdr:to>
    <xdr:cxnSp macro="">
      <xdr:nvCxnSpPr>
        <xdr:cNvPr id="625" name="直線コネクタ 624"/>
        <xdr:cNvCxnSpPr/>
      </xdr:nvCxnSpPr>
      <xdr:spPr>
        <a:xfrm>
          <a:off x="15481300" y="13359261"/>
          <a:ext cx="8382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72903</xdr:rowOff>
    </xdr:from>
    <xdr:to>
      <xdr:col>81</xdr:col>
      <xdr:colOff>50800</xdr:colOff>
      <xdr:row>77</xdr:row>
      <xdr:rowOff>157611</xdr:rowOff>
    </xdr:to>
    <xdr:cxnSp macro="">
      <xdr:nvCxnSpPr>
        <xdr:cNvPr id="628" name="直線コネクタ 627"/>
        <xdr:cNvCxnSpPr/>
      </xdr:nvCxnSpPr>
      <xdr:spPr>
        <a:xfrm>
          <a:off x="14592300" y="13274553"/>
          <a:ext cx="8890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170983</xdr:rowOff>
    </xdr:from>
    <xdr:to>
      <xdr:col>76</xdr:col>
      <xdr:colOff>114300</xdr:colOff>
      <xdr:row>77</xdr:row>
      <xdr:rowOff>72903</xdr:rowOff>
    </xdr:to>
    <xdr:cxnSp macro="">
      <xdr:nvCxnSpPr>
        <xdr:cNvPr id="631" name="直線コネクタ 630"/>
        <xdr:cNvCxnSpPr/>
      </xdr:nvCxnSpPr>
      <xdr:spPr>
        <a:xfrm>
          <a:off x="13703300" y="13201183"/>
          <a:ext cx="8890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170983</xdr:rowOff>
    </xdr:from>
    <xdr:to>
      <xdr:col>71</xdr:col>
      <xdr:colOff>177800</xdr:colOff>
      <xdr:row>77</xdr:row>
      <xdr:rowOff>91660</xdr:rowOff>
    </xdr:to>
    <xdr:cxnSp macro="">
      <xdr:nvCxnSpPr>
        <xdr:cNvPr id="634" name="直線コネクタ 633"/>
        <xdr:cNvCxnSpPr/>
      </xdr:nvCxnSpPr>
      <xdr:spPr>
        <a:xfrm flipV="1">
          <a:off x="12814300" y="13201183"/>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117794</xdr:rowOff>
    </xdr:from>
    <xdr:to>
      <xdr:col>85</xdr:col>
      <xdr:colOff>177800</xdr:colOff>
      <xdr:row>78</xdr:row>
      <xdr:rowOff>47944</xdr:rowOff>
    </xdr:to>
    <xdr:sp macro="" textlink="">
      <xdr:nvSpPr>
        <xdr:cNvPr id="644" name="楕円 643"/>
        <xdr:cNvSpPr/>
      </xdr:nvSpPr>
      <xdr:spPr>
        <a:xfrm>
          <a:off x="162687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66960</xdr:rowOff>
    </xdr:from>
    <xdr:ext cx="469744" cy="259045"/>
    <xdr:sp macro="" textlink="">
      <xdr:nvSpPr>
        <xdr:cNvPr id="645" name="災害復旧費該当値テキスト"/>
        <xdr:cNvSpPr txBox="1"/>
      </xdr:nvSpPr>
      <xdr:spPr>
        <a:xfrm>
          <a:off x="16370300" y="132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106811</xdr:rowOff>
    </xdr:from>
    <xdr:to>
      <xdr:col>81</xdr:col>
      <xdr:colOff>101600</xdr:colOff>
      <xdr:row>78</xdr:row>
      <xdr:rowOff>36961</xdr:rowOff>
    </xdr:to>
    <xdr:sp macro="" textlink="">
      <xdr:nvSpPr>
        <xdr:cNvPr id="646" name="楕円 645"/>
        <xdr:cNvSpPr/>
      </xdr:nvSpPr>
      <xdr:spPr>
        <a:xfrm>
          <a:off x="15430500" y="1330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28088</xdr:rowOff>
    </xdr:from>
    <xdr:ext cx="469744" cy="259045"/>
    <xdr:sp macro="" textlink="">
      <xdr:nvSpPr>
        <xdr:cNvPr id="647" name="テキスト ボックス 646"/>
        <xdr:cNvSpPr txBox="1"/>
      </xdr:nvSpPr>
      <xdr:spPr>
        <a:xfrm>
          <a:off x="15246428" y="1340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22103</xdr:rowOff>
    </xdr:from>
    <xdr:to>
      <xdr:col>76</xdr:col>
      <xdr:colOff>165100</xdr:colOff>
      <xdr:row>77</xdr:row>
      <xdr:rowOff>123703</xdr:rowOff>
    </xdr:to>
    <xdr:sp macro="" textlink="">
      <xdr:nvSpPr>
        <xdr:cNvPr id="648" name="楕円 647"/>
        <xdr:cNvSpPr/>
      </xdr:nvSpPr>
      <xdr:spPr>
        <a:xfrm>
          <a:off x="14541500" y="132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140230</xdr:rowOff>
    </xdr:from>
    <xdr:ext cx="534377" cy="259045"/>
    <xdr:sp macro="" textlink="">
      <xdr:nvSpPr>
        <xdr:cNvPr id="649" name="テキスト ボックス 648"/>
        <xdr:cNvSpPr txBox="1"/>
      </xdr:nvSpPr>
      <xdr:spPr>
        <a:xfrm>
          <a:off x="14325111" y="129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120183</xdr:rowOff>
    </xdr:from>
    <xdr:to>
      <xdr:col>72</xdr:col>
      <xdr:colOff>38100</xdr:colOff>
      <xdr:row>77</xdr:row>
      <xdr:rowOff>50333</xdr:rowOff>
    </xdr:to>
    <xdr:sp macro="" textlink="">
      <xdr:nvSpPr>
        <xdr:cNvPr id="650" name="楕円 649"/>
        <xdr:cNvSpPr/>
      </xdr:nvSpPr>
      <xdr:spPr>
        <a:xfrm>
          <a:off x="13652500" y="131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66861</xdr:rowOff>
    </xdr:from>
    <xdr:ext cx="534377" cy="259045"/>
    <xdr:sp macro="" textlink="">
      <xdr:nvSpPr>
        <xdr:cNvPr id="651" name="テキスト ボックス 650"/>
        <xdr:cNvSpPr txBox="1"/>
      </xdr:nvSpPr>
      <xdr:spPr>
        <a:xfrm>
          <a:off x="13436111" y="129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40860</xdr:rowOff>
    </xdr:from>
    <xdr:to>
      <xdr:col>67</xdr:col>
      <xdr:colOff>101600</xdr:colOff>
      <xdr:row>77</xdr:row>
      <xdr:rowOff>142460</xdr:rowOff>
    </xdr:to>
    <xdr:sp macro="" textlink="">
      <xdr:nvSpPr>
        <xdr:cNvPr id="652" name="楕円 651"/>
        <xdr:cNvSpPr/>
      </xdr:nvSpPr>
      <xdr:spPr>
        <a:xfrm>
          <a:off x="12763500" y="132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158987</xdr:rowOff>
    </xdr:from>
    <xdr:ext cx="534377" cy="259045"/>
    <xdr:sp macro="" textlink="">
      <xdr:nvSpPr>
        <xdr:cNvPr id="653" name="テキスト ボックス 652"/>
        <xdr:cNvSpPr txBox="1"/>
      </xdr:nvSpPr>
      <xdr:spPr>
        <a:xfrm>
          <a:off x="12547111" y="130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166212</xdr:rowOff>
    </xdr:from>
    <xdr:to>
      <xdr:col>85</xdr:col>
      <xdr:colOff>127000</xdr:colOff>
      <xdr:row>98</xdr:row>
      <xdr:rowOff>13863</xdr:rowOff>
    </xdr:to>
    <xdr:cxnSp macro="">
      <xdr:nvCxnSpPr>
        <xdr:cNvPr id="684" name="直線コネクタ 683"/>
        <xdr:cNvCxnSpPr/>
      </xdr:nvCxnSpPr>
      <xdr:spPr>
        <a:xfrm flipV="1">
          <a:off x="15481300" y="16796862"/>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5490</xdr:rowOff>
    </xdr:from>
    <xdr:to>
      <xdr:col>81</xdr:col>
      <xdr:colOff>50800</xdr:colOff>
      <xdr:row>98</xdr:row>
      <xdr:rowOff>13863</xdr:rowOff>
    </xdr:to>
    <xdr:cxnSp macro="">
      <xdr:nvCxnSpPr>
        <xdr:cNvPr id="687" name="直線コネクタ 686"/>
        <xdr:cNvCxnSpPr/>
      </xdr:nvCxnSpPr>
      <xdr:spPr>
        <a:xfrm>
          <a:off x="14592300" y="16807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1786</xdr:rowOff>
    </xdr:from>
    <xdr:to>
      <xdr:col>76</xdr:col>
      <xdr:colOff>114300</xdr:colOff>
      <xdr:row>98</xdr:row>
      <xdr:rowOff>5490</xdr:rowOff>
    </xdr:to>
    <xdr:cxnSp macro="">
      <xdr:nvCxnSpPr>
        <xdr:cNvPr id="690" name="直線コネクタ 689"/>
        <xdr:cNvCxnSpPr/>
      </xdr:nvCxnSpPr>
      <xdr:spPr>
        <a:xfrm>
          <a:off x="13703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170920</xdr:rowOff>
    </xdr:from>
    <xdr:to>
      <xdr:col>71</xdr:col>
      <xdr:colOff>177800</xdr:colOff>
      <xdr:row>98</xdr:row>
      <xdr:rowOff>1786</xdr:rowOff>
    </xdr:to>
    <xdr:cxnSp macro="">
      <xdr:nvCxnSpPr>
        <xdr:cNvPr id="693" name="直線コネクタ 692"/>
        <xdr:cNvCxnSpPr/>
      </xdr:nvCxnSpPr>
      <xdr:spPr>
        <a:xfrm>
          <a:off x="12814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115412</xdr:rowOff>
    </xdr:from>
    <xdr:to>
      <xdr:col>85</xdr:col>
      <xdr:colOff>177800</xdr:colOff>
      <xdr:row>98</xdr:row>
      <xdr:rowOff>45562</xdr:rowOff>
    </xdr:to>
    <xdr:sp macro="" textlink="">
      <xdr:nvSpPr>
        <xdr:cNvPr id="703" name="楕円 702"/>
        <xdr:cNvSpPr/>
      </xdr:nvSpPr>
      <xdr:spPr>
        <a:xfrm>
          <a:off x="16268700" y="16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138289</xdr:rowOff>
    </xdr:from>
    <xdr:ext cx="534377" cy="259045"/>
    <xdr:sp macro="" textlink="">
      <xdr:nvSpPr>
        <xdr:cNvPr id="704" name="公債費該当値テキスト"/>
        <xdr:cNvSpPr txBox="1"/>
      </xdr:nvSpPr>
      <xdr:spPr>
        <a:xfrm>
          <a:off x="16370300" y="165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134513</xdr:rowOff>
    </xdr:from>
    <xdr:to>
      <xdr:col>81</xdr:col>
      <xdr:colOff>101600</xdr:colOff>
      <xdr:row>98</xdr:row>
      <xdr:rowOff>64663</xdr:rowOff>
    </xdr:to>
    <xdr:sp macro="" textlink="">
      <xdr:nvSpPr>
        <xdr:cNvPr id="705" name="楕円 704"/>
        <xdr:cNvSpPr/>
      </xdr:nvSpPr>
      <xdr:spPr>
        <a:xfrm>
          <a:off x="15430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81190</xdr:rowOff>
    </xdr:from>
    <xdr:ext cx="534377" cy="259045"/>
    <xdr:sp macro="" textlink="">
      <xdr:nvSpPr>
        <xdr:cNvPr id="706" name="テキスト ボックス 705"/>
        <xdr:cNvSpPr txBox="1"/>
      </xdr:nvSpPr>
      <xdr:spPr>
        <a:xfrm>
          <a:off x="15214111" y="16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126140</xdr:rowOff>
    </xdr:from>
    <xdr:to>
      <xdr:col>76</xdr:col>
      <xdr:colOff>165100</xdr:colOff>
      <xdr:row>98</xdr:row>
      <xdr:rowOff>56290</xdr:rowOff>
    </xdr:to>
    <xdr:sp macro="" textlink="">
      <xdr:nvSpPr>
        <xdr:cNvPr id="707" name="楕円 706"/>
        <xdr:cNvSpPr/>
      </xdr:nvSpPr>
      <xdr:spPr>
        <a:xfrm>
          <a:off x="14541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72817</xdr:rowOff>
    </xdr:from>
    <xdr:ext cx="534377" cy="259045"/>
    <xdr:sp macro="" textlink="">
      <xdr:nvSpPr>
        <xdr:cNvPr id="708" name="テキスト ボックス 707"/>
        <xdr:cNvSpPr txBox="1"/>
      </xdr:nvSpPr>
      <xdr:spPr>
        <a:xfrm>
          <a:off x="14325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122436</xdr:rowOff>
    </xdr:from>
    <xdr:to>
      <xdr:col>72</xdr:col>
      <xdr:colOff>38100</xdr:colOff>
      <xdr:row>98</xdr:row>
      <xdr:rowOff>52586</xdr:rowOff>
    </xdr:to>
    <xdr:sp macro="" textlink="">
      <xdr:nvSpPr>
        <xdr:cNvPr id="709" name="楕円 708"/>
        <xdr:cNvSpPr/>
      </xdr:nvSpPr>
      <xdr:spPr>
        <a:xfrm>
          <a:off x="13652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69113</xdr:rowOff>
    </xdr:from>
    <xdr:ext cx="534377" cy="259045"/>
    <xdr:sp macro="" textlink="">
      <xdr:nvSpPr>
        <xdr:cNvPr id="710" name="テキスト ボックス 709"/>
        <xdr:cNvSpPr txBox="1"/>
      </xdr:nvSpPr>
      <xdr:spPr>
        <a:xfrm>
          <a:off x="13436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120120</xdr:rowOff>
    </xdr:from>
    <xdr:to>
      <xdr:col>67</xdr:col>
      <xdr:colOff>101600</xdr:colOff>
      <xdr:row>98</xdr:row>
      <xdr:rowOff>50270</xdr:rowOff>
    </xdr:to>
    <xdr:sp macro="" textlink="">
      <xdr:nvSpPr>
        <xdr:cNvPr id="711" name="楕円 710"/>
        <xdr:cNvSpPr/>
      </xdr:nvSpPr>
      <xdr:spPr>
        <a:xfrm>
          <a:off x="12763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66797</xdr:rowOff>
    </xdr:from>
    <xdr:ext cx="534377" cy="259045"/>
    <xdr:sp macro="" textlink="">
      <xdr:nvSpPr>
        <xdr:cNvPr id="712" name="テキスト ボックス 711"/>
        <xdr:cNvSpPr txBox="1"/>
      </xdr:nvSpPr>
      <xdr:spPr>
        <a:xfrm>
          <a:off x="12547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１１５，３０３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１５１，１１８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している。これは、特別定額給付金給付事業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、庁舎等整備事業の終了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６２，２１７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１６，８７４</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している。これは園芸</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の栽培施設や機械施設の整備事業の終了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が主な要因である。また、類似団体平均に比べて、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２３，０３２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円高くなっている。これは本市の基幹産業である農業施策の充実を図るために事業を推進した結果である。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６２，０８１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２１，２３６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円増加している。これは、防災行政無線整備事業が主な要因である。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７１，８７１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３６，６６７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している。これは、図書館・資料館の建設事業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の終了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財政調整基金には、決算剰余金の１／２以上の積み立てを毎年度実施しており、令和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年度末現在高は５</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単年度収支の増加、財政調整基金取り崩し額の減少により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０２ポイント増加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２年度から普通交付税が一本算定になり、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連結実質赤字比率については、一般会計及び特別会計において黒字であり、赤字比率は発生していない。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７９</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％）改善した主な要因は、分母である標準財政規模が対前年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１，１５９，１６１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）増加し、分子の増加率が分母の増加率を上回ったことによるものである。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29510794</v>
      </c>
      <c r="BO4" s="410"/>
      <c r="BP4" s="410"/>
      <c r="BQ4" s="410"/>
      <c r="BR4" s="410"/>
      <c r="BS4" s="410"/>
      <c r="BT4" s="410"/>
      <c r="BU4" s="411"/>
      <c r="BV4" s="409">
        <v>34237229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27767935</v>
      </c>
      <c r="BO5" s="447"/>
      <c r="BP5" s="447"/>
      <c r="BQ5" s="447"/>
      <c r="BR5" s="447"/>
      <c r="BS5" s="447"/>
      <c r="BT5" s="447"/>
      <c r="BU5" s="448"/>
      <c r="BV5" s="446">
        <v>33070102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v>
      </c>
      <c r="CU5" s="444"/>
      <c r="CV5" s="444"/>
      <c r="CW5" s="444"/>
      <c r="CX5" s="444"/>
      <c r="CY5" s="444"/>
      <c r="CZ5" s="444"/>
      <c r="DA5" s="445"/>
      <c r="DB5" s="443">
        <v>92.1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1742859</v>
      </c>
      <c r="BO6" s="447"/>
      <c r="BP6" s="447"/>
      <c r="BQ6" s="447"/>
      <c r="BR6" s="447"/>
      <c r="BS6" s="447"/>
      <c r="BT6" s="447"/>
      <c r="BU6" s="448"/>
      <c r="BV6" s="446">
        <v>1167127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90.2</v>
      </c>
      <c r="CU6" s="484"/>
      <c r="CV6" s="484"/>
      <c r="CW6" s="484"/>
      <c r="CX6" s="484"/>
      <c r="CY6" s="484"/>
      <c r="CZ6" s="484"/>
      <c r="DA6" s="485"/>
      <c r="DB6" s="483">
        <v>95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348729</v>
      </c>
      <c r="BO7" s="447"/>
      <c r="BP7" s="447"/>
      <c r="BQ7" s="447"/>
      <c r="BR7" s="447"/>
      <c r="BS7" s="447"/>
      <c r="BT7" s="447"/>
      <c r="BU7" s="448"/>
      <c r="BV7" s="446">
        <v>296400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15197159</v>
      </c>
      <c r="CU7" s="447"/>
      <c r="CV7" s="447"/>
      <c r="CW7" s="447"/>
      <c r="CX7" s="447"/>
      <c r="CY7" s="447"/>
      <c r="CZ7" s="447"/>
      <c r="DA7" s="448"/>
      <c r="DB7" s="446">
        <v>14600615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1394130</v>
      </c>
      <c r="BO8" s="447"/>
      <c r="BP8" s="447"/>
      <c r="BQ8" s="447"/>
      <c r="BR8" s="447"/>
      <c r="BS8" s="447"/>
      <c r="BT8" s="447"/>
      <c r="BU8" s="448"/>
      <c r="BV8" s="446">
        <v>870727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0.28000000000000003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33695</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523403</v>
      </c>
      <c r="BO9" s="447"/>
      <c r="BP9" s="447"/>
      <c r="BQ9" s="447"/>
      <c r="BR9" s="447"/>
      <c r="BS9" s="447"/>
      <c r="BT9" s="447"/>
      <c r="BU9" s="448"/>
      <c r="BV9" s="446">
        <v>53274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14.8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36584</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21205</v>
      </c>
      <c r="BO10" s="447"/>
      <c r="BP10" s="447"/>
      <c r="BQ10" s="447"/>
      <c r="BR10" s="447"/>
      <c r="BS10" s="447"/>
      <c r="BT10" s="447"/>
      <c r="BU10" s="448"/>
      <c r="BV10" s="446">
        <v>7033</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3990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34082</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102</v>
      </c>
      <c r="AV12" s="479"/>
      <c r="AW12" s="479"/>
      <c r="AX12" s="479"/>
      <c r="AY12" s="480" t="s">
        <v>134</v>
      </c>
      <c r="AZ12" s="481"/>
      <c r="BA12" s="481"/>
      <c r="BB12" s="481"/>
      <c r="BC12" s="481"/>
      <c r="BD12" s="481"/>
      <c r="BE12" s="481"/>
      <c r="BF12" s="481"/>
      <c r="BG12" s="481"/>
      <c r="BH12" s="481"/>
      <c r="BI12" s="481"/>
      <c r="BJ12" s="481"/>
      <c r="BK12" s="481"/>
      <c r="BL12" s="481"/>
      <c r="BM12" s="482"/>
      <c r="BN12" s="446">
        <v>364049</v>
      </c>
      <c r="BO12" s="447"/>
      <c r="BP12" s="447"/>
      <c r="BQ12" s="447"/>
      <c r="BR12" s="447"/>
      <c r="BS12" s="447"/>
      <c r="BT12" s="447"/>
      <c r="BU12" s="448"/>
      <c r="BV12" s="446">
        <v>762990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136</v>
      </c>
      <c r="N13" s="538"/>
      <c r="O13" s="538"/>
      <c r="P13" s="538"/>
      <c r="Q13" s="539"/>
      <c r="R13" s="530">
        <v>33819</v>
      </c>
      <c r="S13" s="531"/>
      <c r="T13" s="531"/>
      <c r="U13" s="531"/>
      <c r="V13" s="532"/>
      <c r="W13" s="462" t="s">
        <v>137</v>
      </c>
      <c r="X13" s="463"/>
      <c r="Y13" s="463"/>
      <c r="Z13" s="463"/>
      <c r="AA13" s="463"/>
      <c r="AB13" s="453"/>
      <c r="AC13" s="497">
        <v>2878</v>
      </c>
      <c r="AD13" s="498"/>
      <c r="AE13" s="498"/>
      <c r="AF13" s="498"/>
      <c r="AG13" s="540"/>
      <c r="AH13" s="497">
        <v>3576</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184549</v>
      </c>
      <c r="BO13" s="447"/>
      <c r="BP13" s="447"/>
      <c r="BQ13" s="447"/>
      <c r="BR13" s="447"/>
      <c r="BS13" s="447"/>
      <c r="BT13" s="447"/>
      <c r="BU13" s="448"/>
      <c r="BV13" s="446">
        <v>-702683</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5</v>
      </c>
      <c r="CU13" s="444"/>
      <c r="CV13" s="444"/>
      <c r="CW13" s="444"/>
      <c r="CX13" s="444"/>
      <c r="CY13" s="444"/>
      <c r="CZ13" s="444"/>
      <c r="DA13" s="445"/>
      <c r="DB13" s="443">
        <v>4.8</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142</v>
      </c>
      <c r="M14" s="528"/>
      <c r="N14" s="528"/>
      <c r="O14" s="528"/>
      <c r="P14" s="528"/>
      <c r="Q14" s="529"/>
      <c r="R14" s="530">
        <v>34692</v>
      </c>
      <c r="S14" s="531"/>
      <c r="T14" s="531"/>
      <c r="U14" s="531"/>
      <c r="V14" s="532"/>
      <c r="W14" s="436"/>
      <c r="X14" s="437"/>
      <c r="Y14" s="437"/>
      <c r="Z14" s="437"/>
      <c r="AA14" s="437"/>
      <c r="AB14" s="426"/>
      <c r="AC14" s="533">
        <v>18.5</v>
      </c>
      <c r="AD14" s="534"/>
      <c r="AE14" s="534"/>
      <c r="AF14" s="534"/>
      <c r="AG14" s="535"/>
      <c r="AH14" s="533">
        <v>21.2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128</v>
      </c>
      <c r="CU14" s="545"/>
      <c r="CV14" s="545"/>
      <c r="CW14" s="545"/>
      <c r="CX14" s="545"/>
      <c r="CY14" s="545"/>
      <c r="CZ14" s="545"/>
      <c r="DA14" s="546"/>
      <c r="DB14" s="544" t="s">
        <v>144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34438</v>
      </c>
      <c r="S15" s="531"/>
      <c r="T15" s="531"/>
      <c r="U15" s="531"/>
      <c r="V15" s="532"/>
      <c r="W15" s="462" t="s">
        <v>146</v>
      </c>
      <c r="X15" s="463"/>
      <c r="Y15" s="463"/>
      <c r="Z15" s="463"/>
      <c r="AA15" s="463"/>
      <c r="AB15" s="453"/>
      <c r="AC15" s="497">
        <v>2950</v>
      </c>
      <c r="AD15" s="498"/>
      <c r="AE15" s="498"/>
      <c r="AF15" s="498"/>
      <c r="AG15" s="540"/>
      <c r="AH15" s="497">
        <v>3168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3704768</v>
      </c>
      <c r="BO15" s="410"/>
      <c r="BP15" s="410"/>
      <c r="BQ15" s="410"/>
      <c r="BR15" s="410"/>
      <c r="BS15" s="410"/>
      <c r="BT15" s="410"/>
      <c r="BU15" s="411"/>
      <c r="BV15" s="409">
        <v>3820398</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18.899999999999999</v>
      </c>
      <c r="AD16" s="534"/>
      <c r="AE16" s="534"/>
      <c r="AF16" s="534"/>
      <c r="AG16" s="535"/>
      <c r="AH16" s="533">
        <v>18.8</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13789827</v>
      </c>
      <c r="BO16" s="447"/>
      <c r="BP16" s="447"/>
      <c r="BQ16" s="447"/>
      <c r="BR16" s="447"/>
      <c r="BS16" s="447"/>
      <c r="BT16" s="447"/>
      <c r="BU16" s="448"/>
      <c r="BV16" s="446">
        <v>13264057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150</v>
      </c>
      <c r="S17" s="553"/>
      <c r="T17" s="553"/>
      <c r="U17" s="553"/>
      <c r="V17" s="554"/>
      <c r="W17" s="462" t="s">
        <v>153</v>
      </c>
      <c r="X17" s="463"/>
      <c r="Y17" s="463"/>
      <c r="Z17" s="463"/>
      <c r="AA17" s="463"/>
      <c r="AB17" s="453"/>
      <c r="AC17" s="497">
        <v>9742</v>
      </c>
      <c r="AD17" s="498"/>
      <c r="AE17" s="498"/>
      <c r="AF17" s="498"/>
      <c r="AG17" s="540"/>
      <c r="AH17" s="497">
        <v>10139</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4564602</v>
      </c>
      <c r="BO17" s="447"/>
      <c r="BP17" s="447"/>
      <c r="BQ17" s="447"/>
      <c r="BR17" s="447"/>
      <c r="BS17" s="447"/>
      <c r="BT17" s="447"/>
      <c r="BU17" s="448"/>
      <c r="BV17" s="446">
        <v>4720781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603.14</v>
      </c>
      <c r="M18" s="570"/>
      <c r="N18" s="570"/>
      <c r="O18" s="570"/>
      <c r="P18" s="570"/>
      <c r="Q18" s="570"/>
      <c r="R18" s="571"/>
      <c r="S18" s="571"/>
      <c r="T18" s="571"/>
      <c r="U18" s="571"/>
      <c r="V18" s="572"/>
      <c r="W18" s="464"/>
      <c r="X18" s="465"/>
      <c r="Y18" s="465"/>
      <c r="Z18" s="465"/>
      <c r="AA18" s="465"/>
      <c r="AB18" s="456"/>
      <c r="AC18" s="573">
        <v>62.6</v>
      </c>
      <c r="AD18" s="574"/>
      <c r="AE18" s="574"/>
      <c r="AF18" s="574"/>
      <c r="AG18" s="575"/>
      <c r="AH18" s="573">
        <v>60.1</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13609929</v>
      </c>
      <c r="BO18" s="447"/>
      <c r="BP18" s="447"/>
      <c r="BQ18" s="447"/>
      <c r="BR18" s="447"/>
      <c r="BS18" s="447"/>
      <c r="BT18" s="447"/>
      <c r="BU18" s="448"/>
      <c r="BV18" s="446">
        <v>13567632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56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18583026</v>
      </c>
      <c r="BO19" s="447"/>
      <c r="BP19" s="447"/>
      <c r="BQ19" s="447"/>
      <c r="BR19" s="447"/>
      <c r="BS19" s="447"/>
      <c r="BT19" s="447"/>
      <c r="BU19" s="448"/>
      <c r="BV19" s="446">
        <v>17564508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13780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25233042</v>
      </c>
      <c r="BO22" s="410"/>
      <c r="BP22" s="410"/>
      <c r="BQ22" s="410"/>
      <c r="BR22" s="410"/>
      <c r="BS22" s="410"/>
      <c r="BT22" s="410"/>
      <c r="BU22" s="411"/>
      <c r="BV22" s="409">
        <v>25037790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17873118</v>
      </c>
      <c r="BO23" s="447"/>
      <c r="BP23" s="447"/>
      <c r="BQ23" s="447"/>
      <c r="BR23" s="447"/>
      <c r="BS23" s="447"/>
      <c r="BT23" s="447"/>
      <c r="BU23" s="448"/>
      <c r="BV23" s="446">
        <v>17057905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7398</v>
      </c>
      <c r="R24" s="498"/>
      <c r="S24" s="498"/>
      <c r="T24" s="498"/>
      <c r="U24" s="498"/>
      <c r="V24" s="540"/>
      <c r="W24" s="592"/>
      <c r="X24" s="593"/>
      <c r="Y24" s="594"/>
      <c r="Z24" s="496" t="s">
        <v>170</v>
      </c>
      <c r="AA24" s="476"/>
      <c r="AB24" s="476"/>
      <c r="AC24" s="476"/>
      <c r="AD24" s="476"/>
      <c r="AE24" s="476"/>
      <c r="AF24" s="476"/>
      <c r="AG24" s="477"/>
      <c r="AH24" s="497">
        <v>445</v>
      </c>
      <c r="AI24" s="498"/>
      <c r="AJ24" s="498"/>
      <c r="AK24" s="498"/>
      <c r="AL24" s="540"/>
      <c r="AM24" s="497">
        <v>1524570</v>
      </c>
      <c r="AN24" s="498"/>
      <c r="AO24" s="498"/>
      <c r="AP24" s="498"/>
      <c r="AQ24" s="498"/>
      <c r="AR24" s="540"/>
      <c r="AS24" s="497">
        <v>3426</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17113557</v>
      </c>
      <c r="BO24" s="447"/>
      <c r="BP24" s="447"/>
      <c r="BQ24" s="447"/>
      <c r="BR24" s="447"/>
      <c r="BS24" s="447"/>
      <c r="BT24" s="447"/>
      <c r="BU24" s="448"/>
      <c r="BV24" s="446">
        <v>16650366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6251</v>
      </c>
      <c r="R25" s="498"/>
      <c r="S25" s="498"/>
      <c r="T25" s="498"/>
      <c r="U25" s="498"/>
      <c r="V25" s="540"/>
      <c r="W25" s="592"/>
      <c r="X25" s="593"/>
      <c r="Y25" s="594"/>
      <c r="Z25" s="496" t="s">
        <v>173</v>
      </c>
      <c r="AA25" s="476"/>
      <c r="AB25" s="476"/>
      <c r="AC25" s="476"/>
      <c r="AD25" s="476"/>
      <c r="AE25" s="476"/>
      <c r="AF25" s="476"/>
      <c r="AG25" s="477"/>
      <c r="AH25" s="497">
        <v>85</v>
      </c>
      <c r="AI25" s="498"/>
      <c r="AJ25" s="498"/>
      <c r="AK25" s="498"/>
      <c r="AL25" s="540"/>
      <c r="AM25" s="497">
        <v>255935</v>
      </c>
      <c r="AN25" s="498"/>
      <c r="AO25" s="498"/>
      <c r="AP25" s="498"/>
      <c r="AQ25" s="498"/>
      <c r="AR25" s="540"/>
      <c r="AS25" s="497">
        <v>3011</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2187507</v>
      </c>
      <c r="BO25" s="410"/>
      <c r="BP25" s="410"/>
      <c r="BQ25" s="410"/>
      <c r="BR25" s="410"/>
      <c r="BS25" s="410"/>
      <c r="BT25" s="410"/>
      <c r="BU25" s="411"/>
      <c r="BV25" s="409">
        <v>3594144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5577</v>
      </c>
      <c r="R26" s="498"/>
      <c r="S26" s="498"/>
      <c r="T26" s="498"/>
      <c r="U26" s="498"/>
      <c r="V26" s="540"/>
      <c r="W26" s="592"/>
      <c r="X26" s="593"/>
      <c r="Y26" s="594"/>
      <c r="Z26" s="496" t="s">
        <v>176</v>
      </c>
      <c r="AA26" s="598"/>
      <c r="AB26" s="598"/>
      <c r="AC26" s="598"/>
      <c r="AD26" s="598"/>
      <c r="AE26" s="598"/>
      <c r="AF26" s="598"/>
      <c r="AG26" s="599"/>
      <c r="AH26" s="497">
        <v>12</v>
      </c>
      <c r="AI26" s="498"/>
      <c r="AJ26" s="498"/>
      <c r="AK26" s="498"/>
      <c r="AL26" s="540"/>
      <c r="AM26" s="497">
        <v>46536</v>
      </c>
      <c r="AN26" s="498"/>
      <c r="AO26" s="498"/>
      <c r="AP26" s="498"/>
      <c r="AQ26" s="498"/>
      <c r="AR26" s="540"/>
      <c r="AS26" s="497">
        <v>3878</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4000</v>
      </c>
      <c r="R27" s="498"/>
      <c r="S27" s="498"/>
      <c r="T27" s="498"/>
      <c r="U27" s="498"/>
      <c r="V27" s="540"/>
      <c r="W27" s="592"/>
      <c r="X27" s="593"/>
      <c r="Y27" s="594"/>
      <c r="Z27" s="496" t="s">
        <v>180</v>
      </c>
      <c r="AA27" s="476"/>
      <c r="AB27" s="476"/>
      <c r="AC27" s="476"/>
      <c r="AD27" s="476"/>
      <c r="AE27" s="476"/>
      <c r="AF27" s="476"/>
      <c r="AG27" s="477"/>
      <c r="AH27" s="497">
        <v>12</v>
      </c>
      <c r="AI27" s="498"/>
      <c r="AJ27" s="498"/>
      <c r="AK27" s="498"/>
      <c r="AL27" s="540"/>
      <c r="AM27" s="497">
        <v>45234</v>
      </c>
      <c r="AN27" s="498"/>
      <c r="AO27" s="498"/>
      <c r="AP27" s="498"/>
      <c r="AQ27" s="498"/>
      <c r="AR27" s="540"/>
      <c r="AS27" s="497">
        <v>3770</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570630</v>
      </c>
      <c r="BO27" s="566"/>
      <c r="BP27" s="566"/>
      <c r="BQ27" s="566"/>
      <c r="BR27" s="566"/>
      <c r="BS27" s="566"/>
      <c r="BT27" s="566"/>
      <c r="BU27" s="567"/>
      <c r="BV27" s="565">
        <v>570630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3600</v>
      </c>
      <c r="R28" s="498"/>
      <c r="S28" s="498"/>
      <c r="T28" s="498"/>
      <c r="U28" s="498"/>
      <c r="V28" s="540"/>
      <c r="W28" s="592"/>
      <c r="X28" s="593"/>
      <c r="Y28" s="594"/>
      <c r="Z28" s="496" t="s">
        <v>183</v>
      </c>
      <c r="AA28" s="476"/>
      <c r="AB28" s="476"/>
      <c r="AC28" s="476"/>
      <c r="AD28" s="476"/>
      <c r="AE28" s="476"/>
      <c r="AF28" s="476"/>
      <c r="AG28" s="477"/>
      <c r="AH28" s="497" t="s">
        <v>178</v>
      </c>
      <c r="AI28" s="498"/>
      <c r="AJ28" s="498"/>
      <c r="AK28" s="498"/>
      <c r="AL28" s="540"/>
      <c r="AM28" s="497" t="s">
        <v>178</v>
      </c>
      <c r="AN28" s="498"/>
      <c r="AO28" s="498"/>
      <c r="AP28" s="498"/>
      <c r="AQ28" s="498"/>
      <c r="AR28" s="540"/>
      <c r="AS28" s="497" t="s">
        <v>128</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5957067</v>
      </c>
      <c r="BO28" s="410"/>
      <c r="BP28" s="410"/>
      <c r="BQ28" s="410"/>
      <c r="BR28" s="410"/>
      <c r="BS28" s="410"/>
      <c r="BT28" s="410"/>
      <c r="BU28" s="411"/>
      <c r="BV28" s="409">
        <v>5864547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16</v>
      </c>
      <c r="M29" s="498"/>
      <c r="N29" s="498"/>
      <c r="O29" s="498"/>
      <c r="P29" s="540"/>
      <c r="Q29" s="497">
        <v>3400</v>
      </c>
      <c r="R29" s="498"/>
      <c r="S29" s="498"/>
      <c r="T29" s="498"/>
      <c r="U29" s="498"/>
      <c r="V29" s="540"/>
      <c r="W29" s="595"/>
      <c r="X29" s="596"/>
      <c r="Y29" s="597"/>
      <c r="Z29" s="496" t="s">
        <v>186</v>
      </c>
      <c r="AA29" s="476"/>
      <c r="AB29" s="476"/>
      <c r="AC29" s="476"/>
      <c r="AD29" s="476"/>
      <c r="AE29" s="476"/>
      <c r="AF29" s="476"/>
      <c r="AG29" s="477"/>
      <c r="AH29" s="497">
        <v>457</v>
      </c>
      <c r="AI29" s="498"/>
      <c r="AJ29" s="498"/>
      <c r="AK29" s="498"/>
      <c r="AL29" s="540"/>
      <c r="AM29" s="497">
        <v>1569804</v>
      </c>
      <c r="AN29" s="498"/>
      <c r="AO29" s="498"/>
      <c r="AP29" s="498"/>
      <c r="AQ29" s="498"/>
      <c r="AR29" s="540"/>
      <c r="AS29" s="497">
        <v>3435</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1937011</v>
      </c>
      <c r="BO29" s="447"/>
      <c r="BP29" s="447"/>
      <c r="BQ29" s="447"/>
      <c r="BR29" s="447"/>
      <c r="BS29" s="447"/>
      <c r="BT29" s="447"/>
      <c r="BU29" s="448"/>
      <c r="BV29" s="446">
        <v>1783888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100.3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9891302</v>
      </c>
      <c r="BO30" s="566"/>
      <c r="BP30" s="566"/>
      <c r="BQ30" s="566"/>
      <c r="BR30" s="566"/>
      <c r="BS30" s="566"/>
      <c r="BT30" s="566"/>
      <c r="BU30" s="567"/>
      <c r="BV30" s="565">
        <v>10091965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195</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上水道特別会計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IF('各会計、関係団体の財政状況及び健全化判断比率'!B35="","",'各会計、関係団体の財政状況及び健全化判断比率'!B35)</f>
        <v>農業集落排水特別会計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大分県退職手当組合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豊後大野市土地開発公社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病院事業特別会計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IF('各会計、関係団体の財政状況及び健全化判断比率'!B36="","",'各会計、関係団体の財政状況及び健全化判断比率'!B36)</f>
        <v>浄化槽施設特別会計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大分県消防補償等組合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豊後大野市農林業振興公社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電気事業特別会計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大分県交通災害共済組合（交通災害共済事業会計）</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ぶんごおおのエナジー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8</v>
      </c>
      <c r="AN37" s="636"/>
      <c r="AO37" s="637" t="str">
        <f>IF('各会計、関係団体の財政状況及び健全化判断比率'!B34="","",'各会計、関係団体の財政状況及び健全化判断比率'!B34)</f>
        <v>公共下水道特別会計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大分県市町村会館管理組合</v>
      </c>
      <c r="BZ37" s="637"/>
      <c r="CA37" s="637"/>
      <c r="CB37" s="637"/>
      <c r="CC37" s="637"/>
      <c r="CD37" s="637"/>
      <c r="CE37" s="637"/>
      <c r="CF37" s="637"/>
      <c r="CG37" s="637"/>
      <c r="CH37" s="637"/>
      <c r="CI37" s="637"/>
      <c r="CJ37" s="637"/>
      <c r="CK37" s="637"/>
      <c r="CL37" s="637"/>
      <c r="CM37" s="637"/>
      <c r="CN37" s="178"/>
      <c r="CO37" s="636">
        <f t="shared" si="3"/>
        <v>20</v>
      </c>
      <c r="CP37" s="636"/>
      <c r="CQ37" s="637" t="str">
        <f>IF('各会計、関係団体の財政状況及び健全化判断比率'!BS10="","",'各会計、関係団体の財政状況及び健全化判断比率'!BS10)</f>
        <v>大分県農業農村振興公社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大分県後期高齢者医療広域連合（普通会計）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大分県後期高齢者医療広域連合（後期高齢者医療事業会計）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606</v>
      </c>
    </row>
    <row r="54" spans="5:113" x14ac:dyDescent="0.15"/>
    <row r="55" spans="5:113" x14ac:dyDescent="0.15"/>
    <row r="56" spans="5:113" x14ac:dyDescent="0.15"/>
  </sheetData>
  <sheetProtection algorithmName="SHA-512" hashValue="VGAUx+/Cw1IxDbUCurNA5uSBQ9TEGBISou65Tx8pgKxqGIxj1kiq+GISLfhPXgjh00Gl1/zgIaKu1Tc6kMOc1A==" saltValue="heVfNutWPeOohx16RlKcq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2" t="s">
        <v>567</v>
      </c>
      <c r="D34" s="1222"/>
      <c r="E34" s="1223"/>
      <c r="F34" s="32">
        <v>9.39</v>
      </c>
      <c r="G34" s="33">
        <v>8.66</v>
      </c>
      <c r="H34" s="33">
        <v>7.71</v>
      </c>
      <c r="I34" s="33">
        <v>9.66</v>
      </c>
      <c r="J34" s="34">
        <v>13.49</v>
      </c>
      <c r="K34" s="22"/>
      <c r="L34" s="22"/>
      <c r="M34" s="22"/>
      <c r="N34" s="22"/>
      <c r="O34" s="22"/>
      <c r="P34" s="22"/>
    </row>
    <row r="35" spans="1:16" ht="39" customHeight="1" x14ac:dyDescent="0.15">
      <c r="A35" s="22"/>
      <c r="B35" s="35"/>
      <c r="C35" s="1216" t="s">
        <v>568</v>
      </c>
      <c r="D35" s="1217"/>
      <c r="E35" s="1218"/>
      <c r="F35" s="36">
        <v>9.14</v>
      </c>
      <c r="G35" s="37">
        <v>6.97</v>
      </c>
      <c r="H35" s="37">
        <v>5.66</v>
      </c>
      <c r="I35" s="37">
        <v>5.96</v>
      </c>
      <c r="J35" s="38">
        <v>9.17</v>
      </c>
      <c r="K35" s="22"/>
      <c r="L35" s="22"/>
      <c r="M35" s="22"/>
      <c r="N35" s="22"/>
      <c r="O35" s="22"/>
      <c r="P35" s="22"/>
    </row>
    <row r="36" spans="1:16" ht="39" customHeight="1" x14ac:dyDescent="0.15">
      <c r="A36" s="22"/>
      <c r="B36" s="35"/>
      <c r="C36" s="1216" t="s">
        <v>569</v>
      </c>
      <c r="D36" s="1217"/>
      <c r="E36" s="1218"/>
      <c r="F36" s="36">
        <v>4.03</v>
      </c>
      <c r="G36" s="37">
        <v>4.1500000000000004</v>
      </c>
      <c r="H36" s="37">
        <v>4.82</v>
      </c>
      <c r="I36" s="37">
        <v>4.07</v>
      </c>
      <c r="J36" s="38">
        <v>3.38</v>
      </c>
      <c r="K36" s="22"/>
      <c r="L36" s="22"/>
      <c r="M36" s="22"/>
      <c r="N36" s="22"/>
      <c r="O36" s="22"/>
      <c r="P36" s="22"/>
    </row>
    <row r="37" spans="1:16" ht="39" customHeight="1" x14ac:dyDescent="0.15">
      <c r="A37" s="22"/>
      <c r="B37" s="35"/>
      <c r="C37" s="1216" t="s">
        <v>570</v>
      </c>
      <c r="D37" s="1217"/>
      <c r="E37" s="1218"/>
      <c r="F37" s="36">
        <v>3.02</v>
      </c>
      <c r="G37" s="37">
        <v>3.27</v>
      </c>
      <c r="H37" s="37">
        <v>1.6</v>
      </c>
      <c r="I37" s="37">
        <v>1.34</v>
      </c>
      <c r="J37" s="38">
        <v>1.79</v>
      </c>
      <c r="K37" s="22"/>
      <c r="L37" s="22"/>
      <c r="M37" s="22"/>
      <c r="N37" s="22"/>
      <c r="O37" s="22"/>
      <c r="P37" s="22"/>
    </row>
    <row r="38" spans="1:16" ht="39" customHeight="1" x14ac:dyDescent="0.15">
      <c r="A38" s="22"/>
      <c r="B38" s="35"/>
      <c r="C38" s="1216" t="s">
        <v>571</v>
      </c>
      <c r="D38" s="1217"/>
      <c r="E38" s="1218"/>
      <c r="F38" s="36" t="s">
        <v>518</v>
      </c>
      <c r="G38" s="37" t="s">
        <v>518</v>
      </c>
      <c r="H38" s="37">
        <v>0.6</v>
      </c>
      <c r="I38" s="37">
        <v>0.99</v>
      </c>
      <c r="J38" s="38">
        <v>1.19</v>
      </c>
      <c r="K38" s="22"/>
      <c r="L38" s="22"/>
      <c r="M38" s="22"/>
      <c r="N38" s="22"/>
      <c r="O38" s="22"/>
      <c r="P38" s="22"/>
    </row>
    <row r="39" spans="1:16" ht="39" customHeight="1" x14ac:dyDescent="0.15">
      <c r="A39" s="22"/>
      <c r="B39" s="35"/>
      <c r="C39" s="1216" t="s">
        <v>572</v>
      </c>
      <c r="D39" s="1217"/>
      <c r="E39" s="1218"/>
      <c r="F39" s="36">
        <v>0.76</v>
      </c>
      <c r="G39" s="37">
        <v>0.28999999999999998</v>
      </c>
      <c r="H39" s="37">
        <v>0.08</v>
      </c>
      <c r="I39" s="37">
        <v>0.66</v>
      </c>
      <c r="J39" s="38">
        <v>0.34</v>
      </c>
      <c r="K39" s="22"/>
      <c r="L39" s="22"/>
      <c r="M39" s="22"/>
      <c r="N39" s="22"/>
      <c r="O39" s="22"/>
      <c r="P39" s="22"/>
    </row>
    <row r="40" spans="1:16" ht="39" customHeight="1" x14ac:dyDescent="0.15">
      <c r="A40" s="22"/>
      <c r="B40" s="35"/>
      <c r="C40" s="1216" t="s">
        <v>573</v>
      </c>
      <c r="D40" s="1217"/>
      <c r="E40" s="1218"/>
      <c r="F40" s="36">
        <v>0.05</v>
      </c>
      <c r="G40" s="37">
        <v>0.1</v>
      </c>
      <c r="H40" s="37">
        <v>0.15</v>
      </c>
      <c r="I40" s="37">
        <v>0.15</v>
      </c>
      <c r="J40" s="38">
        <v>0.18</v>
      </c>
      <c r="K40" s="22"/>
      <c r="L40" s="22"/>
      <c r="M40" s="22"/>
      <c r="N40" s="22"/>
      <c r="O40" s="22"/>
      <c r="P40" s="22"/>
    </row>
    <row r="41" spans="1:16" ht="39" customHeight="1" x14ac:dyDescent="0.15">
      <c r="A41" s="22"/>
      <c r="B41" s="35"/>
      <c r="C41" s="1216" t="s">
        <v>574</v>
      </c>
      <c r="D41" s="1217"/>
      <c r="E41" s="1218"/>
      <c r="F41" s="36">
        <v>0.14000000000000001</v>
      </c>
      <c r="G41" s="37">
        <v>0.08</v>
      </c>
      <c r="H41" s="37">
        <v>0.22</v>
      </c>
      <c r="I41" s="37">
        <v>0.15</v>
      </c>
      <c r="J41" s="38">
        <v>0.17</v>
      </c>
      <c r="K41" s="22"/>
      <c r="L41" s="22"/>
      <c r="M41" s="22"/>
      <c r="N41" s="22"/>
      <c r="O41" s="22"/>
      <c r="P41" s="22"/>
    </row>
    <row r="42" spans="1:16" ht="39" customHeight="1" x14ac:dyDescent="0.15">
      <c r="A42" s="22"/>
      <c r="B42" s="39"/>
      <c r="C42" s="1216" t="s">
        <v>575</v>
      </c>
      <c r="D42" s="1217"/>
      <c r="E42" s="1218"/>
      <c r="F42" s="36" t="s">
        <v>518</v>
      </c>
      <c r="G42" s="37" t="s">
        <v>518</v>
      </c>
      <c r="H42" s="37" t="s">
        <v>518</v>
      </c>
      <c r="I42" s="37" t="s">
        <v>518</v>
      </c>
      <c r="J42" s="38" t="s">
        <v>518</v>
      </c>
      <c r="K42" s="22"/>
      <c r="L42" s="22"/>
      <c r="M42" s="22"/>
      <c r="N42" s="22"/>
      <c r="O42" s="22"/>
      <c r="P42" s="22"/>
    </row>
    <row r="43" spans="1:16" ht="39" customHeight="1" thickBot="1" x14ac:dyDescent="0.2">
      <c r="A43" s="22"/>
      <c r="B43" s="40"/>
      <c r="C43" s="1219" t="s">
        <v>576</v>
      </c>
      <c r="D43" s="1220"/>
      <c r="E43" s="1221"/>
      <c r="F43" s="41">
        <v>0.41</v>
      </c>
      <c r="G43" s="42">
        <v>0.36</v>
      </c>
      <c r="H43" s="42">
        <v>0.06</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Rdd6R+oPag/rYtB8B86TFcps7p7ooTF8LGc6Cii7AJJbG/C964bJbao9+PiecXzz1MlsCcuOlMD0JXTf1HkFg==" saltValue="hAdEeC/kPUo4TB/5OvR3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4" t="s">
        <v>11</v>
      </c>
      <c r="C45" s="1225"/>
      <c r="D45" s="58"/>
      <c r="E45" s="1230" t="s">
        <v>12</v>
      </c>
      <c r="F45" s="1230"/>
      <c r="G45" s="1230"/>
      <c r="H45" s="1230"/>
      <c r="I45" s="1230"/>
      <c r="J45" s="1231"/>
      <c r="K45" s="59">
        <v>3054</v>
      </c>
      <c r="L45" s="60">
        <v>2926</v>
      </c>
      <c r="M45" s="60">
        <v>2869</v>
      </c>
      <c r="N45" s="60">
        <v>2724</v>
      </c>
      <c r="O45" s="61">
        <v>2872</v>
      </c>
      <c r="P45" s="48"/>
      <c r="Q45" s="48"/>
      <c r="R45" s="48"/>
      <c r="S45" s="48"/>
      <c r="T45" s="48"/>
      <c r="U45" s="48"/>
    </row>
    <row r="46" spans="1:21" ht="30.75" customHeight="1" x14ac:dyDescent="0.15">
      <c r="A46" s="48"/>
      <c r="B46" s="1226"/>
      <c r="C46" s="1227"/>
      <c r="D46" s="62"/>
      <c r="E46" s="1232" t="s">
        <v>13</v>
      </c>
      <c r="F46" s="1232"/>
      <c r="G46" s="1232"/>
      <c r="H46" s="1232"/>
      <c r="I46" s="1232"/>
      <c r="J46" s="1233"/>
      <c r="K46" s="63" t="s">
        <v>518</v>
      </c>
      <c r="L46" s="64" t="s">
        <v>518</v>
      </c>
      <c r="M46" s="64" t="s">
        <v>518</v>
      </c>
      <c r="N46" s="64" t="s">
        <v>518</v>
      </c>
      <c r="O46" s="65" t="s">
        <v>518</v>
      </c>
      <c r="P46" s="48"/>
      <c r="Q46" s="48"/>
      <c r="R46" s="48"/>
      <c r="S46" s="48"/>
      <c r="T46" s="48"/>
      <c r="U46" s="48"/>
    </row>
    <row r="47" spans="1:21" ht="30.75" customHeight="1" x14ac:dyDescent="0.15">
      <c r="A47" s="48"/>
      <c r="B47" s="1226"/>
      <c r="C47" s="1227"/>
      <c r="D47" s="62"/>
      <c r="E47" s="1232" t="s">
        <v>14</v>
      </c>
      <c r="F47" s="1232"/>
      <c r="G47" s="1232"/>
      <c r="H47" s="1232"/>
      <c r="I47" s="1232"/>
      <c r="J47" s="1233"/>
      <c r="K47" s="63" t="s">
        <v>518</v>
      </c>
      <c r="L47" s="64" t="s">
        <v>518</v>
      </c>
      <c r="M47" s="64" t="s">
        <v>518</v>
      </c>
      <c r="N47" s="64" t="s">
        <v>518</v>
      </c>
      <c r="O47" s="65" t="s">
        <v>518</v>
      </c>
      <c r="P47" s="48"/>
      <c r="Q47" s="48"/>
      <c r="R47" s="48"/>
      <c r="S47" s="48"/>
      <c r="T47" s="48"/>
      <c r="U47" s="48"/>
    </row>
    <row r="48" spans="1:21" ht="30.75" customHeight="1" x14ac:dyDescent="0.15">
      <c r="A48" s="48"/>
      <c r="B48" s="1226"/>
      <c r="C48" s="1227"/>
      <c r="D48" s="62"/>
      <c r="E48" s="1232" t="s">
        <v>15</v>
      </c>
      <c r="F48" s="1232"/>
      <c r="G48" s="1232"/>
      <c r="H48" s="1232"/>
      <c r="I48" s="1232"/>
      <c r="J48" s="1233"/>
      <c r="K48" s="63">
        <v>369</v>
      </c>
      <c r="L48" s="64">
        <v>368</v>
      </c>
      <c r="M48" s="64">
        <v>358</v>
      </c>
      <c r="N48" s="64">
        <v>361</v>
      </c>
      <c r="O48" s="65">
        <v>338</v>
      </c>
      <c r="P48" s="48"/>
      <c r="Q48" s="48"/>
      <c r="R48" s="48"/>
      <c r="S48" s="48"/>
      <c r="T48" s="48"/>
      <c r="U48" s="48"/>
    </row>
    <row r="49" spans="1:21" ht="30.75" customHeight="1" x14ac:dyDescent="0.15">
      <c r="A49" s="48"/>
      <c r="B49" s="1226"/>
      <c r="C49" s="1227"/>
      <c r="D49" s="62"/>
      <c r="E49" s="1232" t="s">
        <v>16</v>
      </c>
      <c r="F49" s="1232"/>
      <c r="G49" s="1232"/>
      <c r="H49" s="1232"/>
      <c r="I49" s="1232"/>
      <c r="J49" s="1233"/>
      <c r="K49" s="63" t="s">
        <v>518</v>
      </c>
      <c r="L49" s="64" t="s">
        <v>518</v>
      </c>
      <c r="M49" s="64" t="s">
        <v>518</v>
      </c>
      <c r="N49" s="64" t="s">
        <v>518</v>
      </c>
      <c r="O49" s="65" t="s">
        <v>518</v>
      </c>
      <c r="P49" s="48"/>
      <c r="Q49" s="48"/>
      <c r="R49" s="48"/>
      <c r="S49" s="48"/>
      <c r="T49" s="48"/>
      <c r="U49" s="48"/>
    </row>
    <row r="50" spans="1:21" ht="30.75" customHeight="1" x14ac:dyDescent="0.15">
      <c r="A50" s="48"/>
      <c r="B50" s="1226"/>
      <c r="C50" s="1227"/>
      <c r="D50" s="62"/>
      <c r="E50" s="1232" t="s">
        <v>17</v>
      </c>
      <c r="F50" s="1232"/>
      <c r="G50" s="1232"/>
      <c r="H50" s="1232"/>
      <c r="I50" s="1232"/>
      <c r="J50" s="1233"/>
      <c r="K50" s="63">
        <v>8</v>
      </c>
      <c r="L50" s="64">
        <v>7</v>
      </c>
      <c r="M50" s="64">
        <v>11</v>
      </c>
      <c r="N50" s="64" t="s">
        <v>518</v>
      </c>
      <c r="O50" s="65" t="s">
        <v>518</v>
      </c>
      <c r="P50" s="48"/>
      <c r="Q50" s="48"/>
      <c r="R50" s="48"/>
      <c r="S50" s="48"/>
      <c r="T50" s="48"/>
      <c r="U50" s="48"/>
    </row>
    <row r="51" spans="1:21" ht="30.75" customHeight="1" x14ac:dyDescent="0.15">
      <c r="A51" s="48"/>
      <c r="B51" s="1228"/>
      <c r="C51" s="1229"/>
      <c r="D51" s="66"/>
      <c r="E51" s="1232" t="s">
        <v>18</v>
      </c>
      <c r="F51" s="1232"/>
      <c r="G51" s="1232"/>
      <c r="H51" s="1232"/>
      <c r="I51" s="1232"/>
      <c r="J51" s="1233"/>
      <c r="K51" s="63" t="s">
        <v>518</v>
      </c>
      <c r="L51" s="64" t="s">
        <v>518</v>
      </c>
      <c r="M51" s="64" t="s">
        <v>518</v>
      </c>
      <c r="N51" s="64" t="s">
        <v>518</v>
      </c>
      <c r="O51" s="65" t="s">
        <v>518</v>
      </c>
      <c r="P51" s="48"/>
      <c r="Q51" s="48"/>
      <c r="R51" s="48"/>
      <c r="S51" s="48"/>
      <c r="T51" s="48"/>
      <c r="U51" s="48"/>
    </row>
    <row r="52" spans="1:21" ht="30.75" customHeight="1" x14ac:dyDescent="0.15">
      <c r="A52" s="48"/>
      <c r="B52" s="1234" t="s">
        <v>19</v>
      </c>
      <c r="C52" s="1235"/>
      <c r="D52" s="66"/>
      <c r="E52" s="1232" t="s">
        <v>20</v>
      </c>
      <c r="F52" s="1232"/>
      <c r="G52" s="1232"/>
      <c r="H52" s="1232"/>
      <c r="I52" s="1232"/>
      <c r="J52" s="1233"/>
      <c r="K52" s="63">
        <v>2830</v>
      </c>
      <c r="L52" s="64">
        <v>2710</v>
      </c>
      <c r="M52" s="64">
        <v>2634</v>
      </c>
      <c r="N52" s="64">
        <v>2505</v>
      </c>
      <c r="O52" s="65">
        <v>2518</v>
      </c>
      <c r="P52" s="48"/>
      <c r="Q52" s="48"/>
      <c r="R52" s="48"/>
      <c r="S52" s="48"/>
      <c r="T52" s="48"/>
      <c r="U52" s="48"/>
    </row>
    <row r="53" spans="1:21" ht="30.75" customHeight="1" thickBot="1" x14ac:dyDescent="0.2">
      <c r="A53" s="48"/>
      <c r="B53" s="1236" t="s">
        <v>21</v>
      </c>
      <c r="C53" s="1237"/>
      <c r="D53" s="67"/>
      <c r="E53" s="1238" t="s">
        <v>22</v>
      </c>
      <c r="F53" s="1238"/>
      <c r="G53" s="1238"/>
      <c r="H53" s="1238"/>
      <c r="I53" s="1238"/>
      <c r="J53" s="1239"/>
      <c r="K53" s="68">
        <v>601</v>
      </c>
      <c r="L53" s="69">
        <v>591</v>
      </c>
      <c r="M53" s="69">
        <v>604</v>
      </c>
      <c r="N53" s="69">
        <v>580</v>
      </c>
      <c r="O53" s="70">
        <v>692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40" t="s">
        <v>25</v>
      </c>
      <c r="C57" s="1241"/>
      <c r="D57" s="1244" t="s">
        <v>26</v>
      </c>
      <c r="E57" s="1245"/>
      <c r="F57" s="1245"/>
      <c r="G57" s="1245"/>
      <c r="H57" s="1245"/>
      <c r="I57" s="1245"/>
      <c r="J57" s="1246"/>
      <c r="K57" s="83"/>
      <c r="L57" s="84"/>
      <c r="M57" s="84"/>
      <c r="N57" s="84"/>
      <c r="O57" s="85"/>
    </row>
    <row r="58" spans="1:21" ht="31.5" customHeight="1" thickBot="1" x14ac:dyDescent="0.2">
      <c r="B58" s="1242"/>
      <c r="C58" s="1243"/>
      <c r="D58" s="1247" t="s">
        <v>27</v>
      </c>
      <c r="E58" s="1248"/>
      <c r="F58" s="1248"/>
      <c r="G58" s="1248"/>
      <c r="H58" s="1248"/>
      <c r="I58" s="1248"/>
      <c r="J58" s="124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rp4smfa3sOjWbED/eIVG6vLIFttoaTCHenOzSHnHzGMbR2/CeloguWDtYIgczo407lkyFLwFf4T/wtqNC4A==" saltValue="2SugscczHq+0wlzcX2Si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6" t="s">
        <v>31</v>
      </c>
      <c r="F41" s="1256"/>
      <c r="G41" s="1256"/>
      <c r="H41" s="1257"/>
      <c r="I41" s="351">
        <v>23247</v>
      </c>
      <c r="J41" s="352">
        <v>21954</v>
      </c>
      <c r="K41" s="352">
        <v>22853</v>
      </c>
      <c r="L41" s="352">
        <v>25038</v>
      </c>
      <c r="M41" s="353">
        <v>25233</v>
      </c>
    </row>
    <row r="42" spans="2:13" ht="27.75" customHeight="1" x14ac:dyDescent="0.15">
      <c r="B42" s="1252"/>
      <c r="C42" s="1253"/>
      <c r="D42" s="103"/>
      <c r="E42" s="1258" t="s">
        <v>32</v>
      </c>
      <c r="F42" s="1258"/>
      <c r="G42" s="1258"/>
      <c r="H42" s="1259"/>
      <c r="I42" s="354">
        <v>17</v>
      </c>
      <c r="J42" s="355">
        <v>11</v>
      </c>
      <c r="K42" s="355" t="s">
        <v>518</v>
      </c>
      <c r="L42" s="355" t="s">
        <v>518</v>
      </c>
      <c r="M42" s="356" t="s">
        <v>518</v>
      </c>
    </row>
    <row r="43" spans="2:13" ht="27.75" customHeight="1" x14ac:dyDescent="0.15">
      <c r="B43" s="1252"/>
      <c r="C43" s="1253"/>
      <c r="D43" s="103"/>
      <c r="E43" s="1258" t="s">
        <v>33</v>
      </c>
      <c r="F43" s="1258"/>
      <c r="G43" s="1258"/>
      <c r="H43" s="1259"/>
      <c r="I43" s="354">
        <v>3733</v>
      </c>
      <c r="J43" s="355">
        <v>3446</v>
      </c>
      <c r="K43" s="355">
        <v>3271</v>
      </c>
      <c r="L43" s="355">
        <v>3240</v>
      </c>
      <c r="M43" s="356">
        <v>3074</v>
      </c>
    </row>
    <row r="44" spans="2:13" ht="27.75" customHeight="1" x14ac:dyDescent="0.15">
      <c r="B44" s="1252"/>
      <c r="C44" s="1253"/>
      <c r="D44" s="103"/>
      <c r="E44" s="1258" t="s">
        <v>34</v>
      </c>
      <c r="F44" s="1258"/>
      <c r="G44" s="1258"/>
      <c r="H44" s="1259"/>
      <c r="I44" s="354" t="s">
        <v>518</v>
      </c>
      <c r="J44" s="355" t="s">
        <v>518</v>
      </c>
      <c r="K44" s="355" t="s">
        <v>518</v>
      </c>
      <c r="L44" s="355" t="s">
        <v>518</v>
      </c>
      <c r="M44" s="356" t="s">
        <v>518</v>
      </c>
    </row>
    <row r="45" spans="2:13" ht="27.75" customHeight="1" x14ac:dyDescent="0.15">
      <c r="B45" s="1252"/>
      <c r="C45" s="1253"/>
      <c r="D45" s="103"/>
      <c r="E45" s="1258" t="s">
        <v>35</v>
      </c>
      <c r="F45" s="1258"/>
      <c r="G45" s="1258"/>
      <c r="H45" s="1259"/>
      <c r="I45" s="354">
        <v>5580</v>
      </c>
      <c r="J45" s="355">
        <v>5301</v>
      </c>
      <c r="K45" s="355">
        <v>5311</v>
      </c>
      <c r="L45" s="355">
        <v>5073</v>
      </c>
      <c r="M45" s="356">
        <v>4995</v>
      </c>
    </row>
    <row r="46" spans="2:13" ht="27.75" customHeight="1" x14ac:dyDescent="0.15">
      <c r="B46" s="1252"/>
      <c r="C46" s="1253"/>
      <c r="D46" s="104"/>
      <c r="E46" s="1258" t="s">
        <v>36</v>
      </c>
      <c r="F46" s="1258"/>
      <c r="G46" s="1258"/>
      <c r="H46" s="1259"/>
      <c r="I46" s="354">
        <v>1</v>
      </c>
      <c r="J46" s="355">
        <v>1</v>
      </c>
      <c r="K46" s="355">
        <v>0</v>
      </c>
      <c r="L46" s="355" t="s">
        <v>518</v>
      </c>
      <c r="M46" s="356" t="s">
        <v>518</v>
      </c>
    </row>
    <row r="47" spans="2:13" ht="27.75" customHeight="1" x14ac:dyDescent="0.15">
      <c r="B47" s="1252"/>
      <c r="C47" s="1253"/>
      <c r="D47" s="105"/>
      <c r="E47" s="1260" t="s">
        <v>37</v>
      </c>
      <c r="F47" s="1261"/>
      <c r="G47" s="1261"/>
      <c r="H47" s="1262"/>
      <c r="I47" s="354" t="s">
        <v>518</v>
      </c>
      <c r="J47" s="355" t="s">
        <v>518</v>
      </c>
      <c r="K47" s="355" t="s">
        <v>518</v>
      </c>
      <c r="L47" s="355" t="s">
        <v>518</v>
      </c>
      <c r="M47" s="356" t="s">
        <v>518</v>
      </c>
    </row>
    <row r="48" spans="2:13" ht="27.75" customHeight="1" x14ac:dyDescent="0.15">
      <c r="B48" s="1252"/>
      <c r="C48" s="1253"/>
      <c r="D48" s="103"/>
      <c r="E48" s="1258" t="s">
        <v>38</v>
      </c>
      <c r="F48" s="1258"/>
      <c r="G48" s="1258"/>
      <c r="H48" s="1259"/>
      <c r="I48" s="354" t="s">
        <v>518</v>
      </c>
      <c r="J48" s="355" t="s">
        <v>518</v>
      </c>
      <c r="K48" s="355" t="s">
        <v>518</v>
      </c>
      <c r="L48" s="355" t="s">
        <v>518</v>
      </c>
      <c r="M48" s="356" t="s">
        <v>518</v>
      </c>
    </row>
    <row r="49" spans="2:13" ht="27.75" customHeight="1" x14ac:dyDescent="0.15">
      <c r="B49" s="1254"/>
      <c r="C49" s="1255"/>
      <c r="D49" s="103"/>
      <c r="E49" s="1258" t="s">
        <v>39</v>
      </c>
      <c r="F49" s="1258"/>
      <c r="G49" s="1258"/>
      <c r="H49" s="1259"/>
      <c r="I49" s="354" t="s">
        <v>518</v>
      </c>
      <c r="J49" s="355" t="s">
        <v>518</v>
      </c>
      <c r="K49" s="355" t="s">
        <v>518</v>
      </c>
      <c r="L49" s="355" t="s">
        <v>518</v>
      </c>
      <c r="M49" s="356" t="s">
        <v>518</v>
      </c>
    </row>
    <row r="50" spans="2:13" ht="27.75" customHeight="1" x14ac:dyDescent="0.15">
      <c r="B50" s="1263" t="s">
        <v>40</v>
      </c>
      <c r="C50" s="1264"/>
      <c r="D50" s="106"/>
      <c r="E50" s="1258" t="s">
        <v>41</v>
      </c>
      <c r="F50" s="1258"/>
      <c r="G50" s="1258"/>
      <c r="H50" s="1259"/>
      <c r="I50" s="354">
        <v>17643</v>
      </c>
      <c r="J50" s="355">
        <v>17915</v>
      </c>
      <c r="K50" s="355">
        <v>17722</v>
      </c>
      <c r="L50" s="355">
        <v>16378</v>
      </c>
      <c r="M50" s="356">
        <v>16614</v>
      </c>
    </row>
    <row r="51" spans="2:13" ht="27.75" customHeight="1" x14ac:dyDescent="0.15">
      <c r="B51" s="1252"/>
      <c r="C51" s="1253"/>
      <c r="D51" s="103"/>
      <c r="E51" s="1258" t="s">
        <v>42</v>
      </c>
      <c r="F51" s="1258"/>
      <c r="G51" s="1258"/>
      <c r="H51" s="1259"/>
      <c r="I51" s="354">
        <v>1558</v>
      </c>
      <c r="J51" s="355">
        <v>1492</v>
      </c>
      <c r="K51" s="355">
        <v>1402</v>
      </c>
      <c r="L51" s="355">
        <v>1192</v>
      </c>
      <c r="M51" s="356">
        <v>1069</v>
      </c>
    </row>
    <row r="52" spans="2:13" ht="27.75" customHeight="1" x14ac:dyDescent="0.15">
      <c r="B52" s="1254"/>
      <c r="C52" s="1255"/>
      <c r="D52" s="103"/>
      <c r="E52" s="1258" t="s">
        <v>43</v>
      </c>
      <c r="F52" s="1258"/>
      <c r="G52" s="1258"/>
      <c r="H52" s="1259"/>
      <c r="I52" s="354">
        <v>21121</v>
      </c>
      <c r="J52" s="355">
        <v>19855</v>
      </c>
      <c r="K52" s="355">
        <v>19942</v>
      </c>
      <c r="L52" s="355">
        <v>21129</v>
      </c>
      <c r="M52" s="356">
        <v>20863</v>
      </c>
    </row>
    <row r="53" spans="2:13" ht="27.75" customHeight="1" thickBot="1" x14ac:dyDescent="0.2">
      <c r="B53" s="1265" t="s">
        <v>44</v>
      </c>
      <c r="C53" s="1266"/>
      <c r="D53" s="107"/>
      <c r="E53" s="1267" t="s">
        <v>45</v>
      </c>
      <c r="F53" s="1267"/>
      <c r="G53" s="1267"/>
      <c r="H53" s="1268"/>
      <c r="I53" s="357">
        <v>-7742</v>
      </c>
      <c r="J53" s="358">
        <v>-8550</v>
      </c>
      <c r="K53" s="358">
        <v>-7631</v>
      </c>
      <c r="L53" s="358">
        <v>-5348</v>
      </c>
      <c r="M53" s="359">
        <v>-5245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zvEaEU5sCOaiCVxSGyCGIbiPg7RJIjKS+4n5l9qUD58TXiUfRat/hNE1gAuNtxgvNsHYMW589JPpOky2eAhUA==" saltValue="vEJhJag7fKhP0mH+cUlx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7" t="s">
        <v>48</v>
      </c>
      <c r="D55" s="1277"/>
      <c r="E55" s="1278"/>
      <c r="F55" s="119">
        <v>6212</v>
      </c>
      <c r="G55" s="119">
        <v>5865</v>
      </c>
      <c r="H55" s="120">
        <v>5957</v>
      </c>
    </row>
    <row r="56" spans="2:8" ht="52.5" customHeight="1" x14ac:dyDescent="0.15">
      <c r="B56" s="121"/>
      <c r="C56" s="1279" t="s">
        <v>49</v>
      </c>
      <c r="D56" s="1279"/>
      <c r="E56" s="1280"/>
      <c r="F56" s="122">
        <v>1780</v>
      </c>
      <c r="G56" s="122">
        <v>1784</v>
      </c>
      <c r="H56" s="123">
        <v>1937</v>
      </c>
    </row>
    <row r="57" spans="2:8" ht="53.25" customHeight="1" x14ac:dyDescent="0.15">
      <c r="B57" s="121"/>
      <c r="C57" s="1281" t="s">
        <v>50</v>
      </c>
      <c r="D57" s="1281"/>
      <c r="E57" s="1282"/>
      <c r="F57" s="124">
        <v>11138</v>
      </c>
      <c r="G57" s="124">
        <v>10092</v>
      </c>
      <c r="H57" s="125">
        <v>9891</v>
      </c>
    </row>
    <row r="58" spans="2:8" ht="45.75" customHeight="1" x14ac:dyDescent="0.15">
      <c r="B58" s="126"/>
      <c r="C58" s="1269" t="s">
        <v>601</v>
      </c>
      <c r="D58" s="1270"/>
      <c r="E58" s="1271"/>
      <c r="F58" s="127">
        <v>5790</v>
      </c>
      <c r="G58" s="127">
        <v>4885</v>
      </c>
      <c r="H58" s="128">
        <v>4883</v>
      </c>
    </row>
    <row r="59" spans="2:8" ht="45.75" customHeight="1" x14ac:dyDescent="0.15">
      <c r="B59" s="126"/>
      <c r="C59" s="1269" t="s">
        <v>602</v>
      </c>
      <c r="D59" s="1270"/>
      <c r="E59" s="1271"/>
      <c r="F59" s="127">
        <v>3040</v>
      </c>
      <c r="G59" s="127">
        <v>2945</v>
      </c>
      <c r="H59" s="128">
        <v>2848</v>
      </c>
    </row>
    <row r="60" spans="2:8" ht="45.75" customHeight="1" x14ac:dyDescent="0.15">
      <c r="B60" s="126"/>
      <c r="C60" s="1269" t="s">
        <v>603</v>
      </c>
      <c r="D60" s="1270"/>
      <c r="E60" s="1271"/>
      <c r="F60" s="127">
        <v>891</v>
      </c>
      <c r="G60" s="127">
        <v>841</v>
      </c>
      <c r="H60" s="128">
        <v>799</v>
      </c>
    </row>
    <row r="61" spans="2:8" ht="45.75" customHeight="1" x14ac:dyDescent="0.15">
      <c r="B61" s="126"/>
      <c r="C61" s="1269" t="s">
        <v>604</v>
      </c>
      <c r="D61" s="1270"/>
      <c r="E61" s="1271"/>
      <c r="F61" s="127">
        <v>339</v>
      </c>
      <c r="G61" s="127">
        <v>421</v>
      </c>
      <c r="H61" s="128">
        <v>450</v>
      </c>
    </row>
    <row r="62" spans="2:8" ht="45.75" customHeight="1" thickBot="1" x14ac:dyDescent="0.2">
      <c r="B62" s="129"/>
      <c r="C62" s="1272" t="s">
        <v>605</v>
      </c>
      <c r="D62" s="1273"/>
      <c r="E62" s="1274"/>
      <c r="F62" s="130">
        <v>522</v>
      </c>
      <c r="G62" s="130">
        <v>477</v>
      </c>
      <c r="H62" s="131">
        <v>431</v>
      </c>
    </row>
    <row r="63" spans="2:8" ht="52.5" customHeight="1" thickBot="1" x14ac:dyDescent="0.2">
      <c r="B63" s="132"/>
      <c r="C63" s="1275" t="s">
        <v>51</v>
      </c>
      <c r="D63" s="1275"/>
      <c r="E63" s="1276"/>
      <c r="F63" s="133">
        <v>19130</v>
      </c>
      <c r="G63" s="133">
        <v>17740</v>
      </c>
      <c r="H63" s="134">
        <v>17785</v>
      </c>
    </row>
    <row r="64" spans="2:8" x14ac:dyDescent="0.15"/>
  </sheetData>
  <sheetProtection algorithmName="SHA-512" hashValue="ALR30IBPlYr/muLdwHROFBelFvO4IGRXLGq2g4lzmUUcbOtpJMdf1zxSjLyro+ikPu+lFjSBT+f0LZ+c+VVnQA==" saltValue="eQPWCXeRYzK7mQhKGfpB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5" t="s">
        <v>610</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375"/>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375"/>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375"/>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375"/>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89"/>
      <c r="H50" s="1289"/>
      <c r="I50" s="1289"/>
      <c r="J50" s="1289"/>
      <c r="K50" s="385"/>
      <c r="L50" s="385"/>
      <c r="M50" s="386"/>
      <c r="N50" s="386"/>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5"/>
      <c r="G51" s="1291"/>
      <c r="H51" s="1291"/>
      <c r="I51" s="1304"/>
      <c r="J51" s="1304"/>
      <c r="K51" s="1290"/>
      <c r="L51" s="1290"/>
      <c r="M51" s="1290"/>
      <c r="N51" s="1290"/>
      <c r="AM51" s="384"/>
      <c r="AN51" s="1286" t="s">
        <v>612</v>
      </c>
      <c r="AO51" s="1286"/>
      <c r="AP51" s="1286"/>
      <c r="AQ51" s="1286"/>
      <c r="AR51" s="1286"/>
      <c r="AS51" s="1286"/>
      <c r="AT51" s="1286"/>
      <c r="AU51" s="1286"/>
      <c r="AV51" s="1286"/>
      <c r="AW51" s="1286"/>
      <c r="AX51" s="1286"/>
      <c r="AY51" s="1286"/>
      <c r="AZ51" s="1286"/>
      <c r="BA51" s="1286"/>
      <c r="BB51" s="1286" t="s">
        <v>613</v>
      </c>
      <c r="BC51" s="1286"/>
      <c r="BD51" s="1286"/>
      <c r="BE51" s="1286"/>
      <c r="BF51" s="1286"/>
      <c r="BG51" s="1286"/>
      <c r="BH51" s="1286"/>
      <c r="BI51" s="1286"/>
      <c r="BJ51" s="1286"/>
      <c r="BK51" s="1286"/>
      <c r="BL51" s="1286"/>
      <c r="BM51" s="1286"/>
      <c r="BN51" s="1286"/>
      <c r="BO51" s="1286"/>
      <c r="BP51" s="1283"/>
      <c r="BQ51" s="1283"/>
      <c r="BR51" s="1283"/>
      <c r="BS51" s="1283"/>
      <c r="BT51" s="1283"/>
      <c r="BU51" s="1283"/>
      <c r="BV51" s="1283"/>
      <c r="BW51" s="1283"/>
      <c r="BX51" s="1283"/>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x14ac:dyDescent="0.15">
      <c r="B52" s="375"/>
      <c r="G52" s="1291"/>
      <c r="H52" s="1291"/>
      <c r="I52" s="1304"/>
      <c r="J52" s="1304"/>
      <c r="K52" s="1290"/>
      <c r="L52" s="1290"/>
      <c r="M52" s="1290"/>
      <c r="N52" s="1290"/>
      <c r="AM52" s="384"/>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383"/>
      <c r="B53" s="375"/>
      <c r="G53" s="1291"/>
      <c r="H53" s="1291"/>
      <c r="I53" s="1289"/>
      <c r="J53" s="1289"/>
      <c r="K53" s="1290"/>
      <c r="L53" s="1290"/>
      <c r="M53" s="1290"/>
      <c r="N53" s="1290"/>
      <c r="AM53" s="384"/>
      <c r="AN53" s="1286"/>
      <c r="AO53" s="1286"/>
      <c r="AP53" s="1286"/>
      <c r="AQ53" s="1286"/>
      <c r="AR53" s="1286"/>
      <c r="AS53" s="1286"/>
      <c r="AT53" s="1286"/>
      <c r="AU53" s="1286"/>
      <c r="AV53" s="1286"/>
      <c r="AW53" s="1286"/>
      <c r="AX53" s="1286"/>
      <c r="AY53" s="1286"/>
      <c r="AZ53" s="1286"/>
      <c r="BA53" s="1286"/>
      <c r="BB53" s="1286" t="s">
        <v>614</v>
      </c>
      <c r="BC53" s="1286"/>
      <c r="BD53" s="1286"/>
      <c r="BE53" s="1286"/>
      <c r="BF53" s="1286"/>
      <c r="BG53" s="1286"/>
      <c r="BH53" s="1286"/>
      <c r="BI53" s="1286"/>
      <c r="BJ53" s="1286"/>
      <c r="BK53" s="1286"/>
      <c r="BL53" s="1286"/>
      <c r="BM53" s="1286"/>
      <c r="BN53" s="1286"/>
      <c r="BO53" s="1286"/>
      <c r="BP53" s="1283">
        <v>63.3</v>
      </c>
      <c r="BQ53" s="1283"/>
      <c r="BR53" s="1283"/>
      <c r="BS53" s="1283"/>
      <c r="BT53" s="1283"/>
      <c r="BU53" s="1283"/>
      <c r="BV53" s="1283"/>
      <c r="BW53" s="1283"/>
      <c r="BX53" s="1283">
        <v>64</v>
      </c>
      <c r="BY53" s="1283"/>
      <c r="BZ53" s="1283"/>
      <c r="CA53" s="1283"/>
      <c r="CB53" s="1283"/>
      <c r="CC53" s="1283"/>
      <c r="CD53" s="1283"/>
      <c r="CE53" s="1283"/>
      <c r="CF53" s="1283">
        <v>65</v>
      </c>
      <c r="CG53" s="1283"/>
      <c r="CH53" s="1283"/>
      <c r="CI53" s="1283"/>
      <c r="CJ53" s="1283"/>
      <c r="CK53" s="1283"/>
      <c r="CL53" s="1283"/>
      <c r="CM53" s="1283"/>
      <c r="CN53" s="1283">
        <v>65.3</v>
      </c>
      <c r="CO53" s="1283"/>
      <c r="CP53" s="1283"/>
      <c r="CQ53" s="1283"/>
      <c r="CR53" s="1283"/>
      <c r="CS53" s="1283"/>
      <c r="CT53" s="1283"/>
      <c r="CU53" s="1283"/>
      <c r="CV53" s="1283">
        <v>65.400000000000006</v>
      </c>
      <c r="CW53" s="1283"/>
      <c r="CX53" s="1283"/>
      <c r="CY53" s="1283"/>
      <c r="CZ53" s="1283"/>
      <c r="DA53" s="1283"/>
      <c r="DB53" s="1283"/>
      <c r="DC53" s="1283"/>
    </row>
    <row r="54" spans="1:109" x14ac:dyDescent="0.15">
      <c r="A54" s="383"/>
      <c r="B54" s="375"/>
      <c r="G54" s="1291"/>
      <c r="H54" s="1291"/>
      <c r="I54" s="1289"/>
      <c r="J54" s="1289"/>
      <c r="K54" s="1290"/>
      <c r="L54" s="1290"/>
      <c r="M54" s="1290"/>
      <c r="N54" s="1290"/>
      <c r="AM54" s="384"/>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383"/>
      <c r="B55" s="375"/>
      <c r="G55" s="1289"/>
      <c r="H55" s="1289"/>
      <c r="I55" s="1289"/>
      <c r="J55" s="1289"/>
      <c r="K55" s="1290"/>
      <c r="L55" s="1290"/>
      <c r="M55" s="1290"/>
      <c r="N55" s="1290"/>
      <c r="AN55" s="1288" t="s">
        <v>615</v>
      </c>
      <c r="AO55" s="1288"/>
      <c r="AP55" s="1288"/>
      <c r="AQ55" s="1288"/>
      <c r="AR55" s="1288"/>
      <c r="AS55" s="1288"/>
      <c r="AT55" s="1288"/>
      <c r="AU55" s="1288"/>
      <c r="AV55" s="1288"/>
      <c r="AW55" s="1288"/>
      <c r="AX55" s="1288"/>
      <c r="AY55" s="1288"/>
      <c r="AZ55" s="1288"/>
      <c r="BA55" s="1288"/>
      <c r="BB55" s="1286" t="s">
        <v>613</v>
      </c>
      <c r="BC55" s="1286"/>
      <c r="BD55" s="1286"/>
      <c r="BE55" s="1286"/>
      <c r="BF55" s="1286"/>
      <c r="BG55" s="1286"/>
      <c r="BH55" s="1286"/>
      <c r="BI55" s="1286"/>
      <c r="BJ55" s="1286"/>
      <c r="BK55" s="1286"/>
      <c r="BL55" s="1286"/>
      <c r="BM55" s="1286"/>
      <c r="BN55" s="1286"/>
      <c r="BO55" s="1286"/>
      <c r="BP55" s="1283">
        <v>53.4</v>
      </c>
      <c r="BQ55" s="1283"/>
      <c r="BR55" s="1283"/>
      <c r="BS55" s="1283"/>
      <c r="BT55" s="1283"/>
      <c r="BU55" s="1283"/>
      <c r="BV55" s="1283"/>
      <c r="BW55" s="1283"/>
      <c r="BX55" s="1283">
        <v>48</v>
      </c>
      <c r="BY55" s="1283"/>
      <c r="BZ55" s="1283"/>
      <c r="CA55" s="1283"/>
      <c r="CB55" s="1283"/>
      <c r="CC55" s="1283"/>
      <c r="CD55" s="1283"/>
      <c r="CE55" s="1283"/>
      <c r="CF55" s="1283">
        <v>49.1</v>
      </c>
      <c r="CG55" s="1283"/>
      <c r="CH55" s="1283"/>
      <c r="CI55" s="1283"/>
      <c r="CJ55" s="1283"/>
      <c r="CK55" s="1283"/>
      <c r="CL55" s="1283"/>
      <c r="CM55" s="1283"/>
      <c r="CN55" s="1283">
        <v>41.5</v>
      </c>
      <c r="CO55" s="1283"/>
      <c r="CP55" s="1283"/>
      <c r="CQ55" s="1283"/>
      <c r="CR55" s="1283"/>
      <c r="CS55" s="1283"/>
      <c r="CT55" s="1283"/>
      <c r="CU55" s="1283"/>
      <c r="CV55" s="1283">
        <v>25.2</v>
      </c>
      <c r="CW55" s="1283"/>
      <c r="CX55" s="1283"/>
      <c r="CY55" s="1283"/>
      <c r="CZ55" s="1283"/>
      <c r="DA55" s="1283"/>
      <c r="DB55" s="1283"/>
      <c r="DC55" s="1283"/>
    </row>
    <row r="56" spans="1:109" x14ac:dyDescent="0.15">
      <c r="A56" s="383"/>
      <c r="B56" s="375"/>
      <c r="G56" s="1289"/>
      <c r="H56" s="1289"/>
      <c r="I56" s="1289"/>
      <c r="J56" s="1289"/>
      <c r="K56" s="1290"/>
      <c r="L56" s="1290"/>
      <c r="M56" s="1290"/>
      <c r="N56" s="1290"/>
      <c r="AN56" s="1288"/>
      <c r="AO56" s="1288"/>
      <c r="AP56" s="1288"/>
      <c r="AQ56" s="1288"/>
      <c r="AR56" s="1288"/>
      <c r="AS56" s="1288"/>
      <c r="AT56" s="1288"/>
      <c r="AU56" s="1288"/>
      <c r="AV56" s="1288"/>
      <c r="AW56" s="1288"/>
      <c r="AX56" s="1288"/>
      <c r="AY56" s="1288"/>
      <c r="AZ56" s="1288"/>
      <c r="BA56" s="1288"/>
      <c r="BB56" s="1286"/>
      <c r="BC56" s="1286"/>
      <c r="BD56" s="1286"/>
      <c r="BE56" s="1286"/>
      <c r="BF56" s="1286"/>
      <c r="BG56" s="1286"/>
      <c r="BH56" s="1286"/>
      <c r="BI56" s="1286"/>
      <c r="BJ56" s="1286"/>
      <c r="BK56" s="1286"/>
      <c r="BL56" s="1286"/>
      <c r="BM56" s="1286"/>
      <c r="BN56" s="1286"/>
      <c r="BO56" s="1286"/>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3" customFormat="1" x14ac:dyDescent="0.15">
      <c r="B57" s="387"/>
      <c r="G57" s="1289"/>
      <c r="H57" s="1289"/>
      <c r="I57" s="1284"/>
      <c r="J57" s="1284"/>
      <c r="K57" s="1290"/>
      <c r="L57" s="1290"/>
      <c r="M57" s="1290"/>
      <c r="N57" s="1290"/>
      <c r="AM57" s="369"/>
      <c r="AN57" s="1288"/>
      <c r="AO57" s="1288"/>
      <c r="AP57" s="1288"/>
      <c r="AQ57" s="1288"/>
      <c r="AR57" s="1288"/>
      <c r="AS57" s="1288"/>
      <c r="AT57" s="1288"/>
      <c r="AU57" s="1288"/>
      <c r="AV57" s="1288"/>
      <c r="AW57" s="1288"/>
      <c r="AX57" s="1288"/>
      <c r="AY57" s="1288"/>
      <c r="AZ57" s="1288"/>
      <c r="BA57" s="1288"/>
      <c r="BB57" s="1286" t="s">
        <v>614</v>
      </c>
      <c r="BC57" s="1286"/>
      <c r="BD57" s="1286"/>
      <c r="BE57" s="1286"/>
      <c r="BF57" s="1286"/>
      <c r="BG57" s="1286"/>
      <c r="BH57" s="1286"/>
      <c r="BI57" s="1286"/>
      <c r="BJ57" s="1286"/>
      <c r="BK57" s="1286"/>
      <c r="BL57" s="1286"/>
      <c r="BM57" s="1286"/>
      <c r="BN57" s="1286"/>
      <c r="BO57" s="1286"/>
      <c r="BP57" s="1283">
        <v>59.6</v>
      </c>
      <c r="BQ57" s="1283"/>
      <c r="BR57" s="1283"/>
      <c r="BS57" s="1283"/>
      <c r="BT57" s="1283"/>
      <c r="BU57" s="1283"/>
      <c r="BV57" s="1283"/>
      <c r="BW57" s="1283"/>
      <c r="BX57" s="1283">
        <v>60.8</v>
      </c>
      <c r="BY57" s="1283"/>
      <c r="BZ57" s="1283"/>
      <c r="CA57" s="1283"/>
      <c r="CB57" s="1283"/>
      <c r="CC57" s="1283"/>
      <c r="CD57" s="1283"/>
      <c r="CE57" s="1283"/>
      <c r="CF57" s="1283">
        <v>61</v>
      </c>
      <c r="CG57" s="1283"/>
      <c r="CH57" s="1283"/>
      <c r="CI57" s="1283"/>
      <c r="CJ57" s="1283"/>
      <c r="CK57" s="1283"/>
      <c r="CL57" s="1283"/>
      <c r="CM57" s="1283"/>
      <c r="CN57" s="1283">
        <v>61.7</v>
      </c>
      <c r="CO57" s="1283"/>
      <c r="CP57" s="1283"/>
      <c r="CQ57" s="1283"/>
      <c r="CR57" s="1283"/>
      <c r="CS57" s="1283"/>
      <c r="CT57" s="1283"/>
      <c r="CU57" s="1283"/>
      <c r="CV57" s="1283">
        <v>62.4</v>
      </c>
      <c r="CW57" s="1283"/>
      <c r="CX57" s="1283"/>
      <c r="CY57" s="1283"/>
      <c r="CZ57" s="1283"/>
      <c r="DA57" s="1283"/>
      <c r="DB57" s="1283"/>
      <c r="DC57" s="1283"/>
      <c r="DD57" s="388"/>
      <c r="DE57" s="387"/>
    </row>
    <row r="58" spans="1:109" s="383" customFormat="1" x14ac:dyDescent="0.15">
      <c r="A58" s="369"/>
      <c r="B58" s="387"/>
      <c r="G58" s="1289"/>
      <c r="H58" s="1289"/>
      <c r="I58" s="1284"/>
      <c r="J58" s="1284"/>
      <c r="K58" s="1290"/>
      <c r="L58" s="1290"/>
      <c r="M58" s="1290"/>
      <c r="N58" s="1290"/>
      <c r="AM58" s="369"/>
      <c r="AN58" s="1288"/>
      <c r="AO58" s="1288"/>
      <c r="AP58" s="1288"/>
      <c r="AQ58" s="1288"/>
      <c r="AR58" s="1288"/>
      <c r="AS58" s="1288"/>
      <c r="AT58" s="1288"/>
      <c r="AU58" s="1288"/>
      <c r="AV58" s="1288"/>
      <c r="AW58" s="1288"/>
      <c r="AX58" s="1288"/>
      <c r="AY58" s="1288"/>
      <c r="AZ58" s="1288"/>
      <c r="BA58" s="1288"/>
      <c r="BB58" s="1286"/>
      <c r="BC58" s="1286"/>
      <c r="BD58" s="1286"/>
      <c r="BE58" s="1286"/>
      <c r="BF58" s="1286"/>
      <c r="BG58" s="1286"/>
      <c r="BH58" s="1286"/>
      <c r="BI58" s="1286"/>
      <c r="BJ58" s="1286"/>
      <c r="BK58" s="1286"/>
      <c r="BL58" s="1286"/>
      <c r="BM58" s="1286"/>
      <c r="BN58" s="1286"/>
      <c r="BO58" s="1286"/>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5" t="s">
        <v>617</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5"/>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5"/>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5"/>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5"/>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89"/>
      <c r="H72" s="1289"/>
      <c r="I72" s="1289"/>
      <c r="J72" s="1289"/>
      <c r="K72" s="385"/>
      <c r="L72" s="385"/>
      <c r="M72" s="386"/>
      <c r="N72" s="386"/>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5"/>
      <c r="G73" s="1291"/>
      <c r="H73" s="1291"/>
      <c r="I73" s="1291"/>
      <c r="J73" s="1291"/>
      <c r="K73" s="1287"/>
      <c r="L73" s="1287"/>
      <c r="M73" s="1287"/>
      <c r="N73" s="1287"/>
      <c r="AM73" s="384"/>
      <c r="AN73" s="1286" t="s">
        <v>612</v>
      </c>
      <c r="AO73" s="1286"/>
      <c r="AP73" s="1286"/>
      <c r="AQ73" s="1286"/>
      <c r="AR73" s="1286"/>
      <c r="AS73" s="1286"/>
      <c r="AT73" s="1286"/>
      <c r="AU73" s="1286"/>
      <c r="AV73" s="1286"/>
      <c r="AW73" s="1286"/>
      <c r="AX73" s="1286"/>
      <c r="AY73" s="1286"/>
      <c r="AZ73" s="1286"/>
      <c r="BA73" s="1286"/>
      <c r="BB73" s="1286" t="s">
        <v>613</v>
      </c>
      <c r="BC73" s="1286"/>
      <c r="BD73" s="1286"/>
      <c r="BE73" s="1286"/>
      <c r="BF73" s="1286"/>
      <c r="BG73" s="1286"/>
      <c r="BH73" s="1286"/>
      <c r="BI73" s="1286"/>
      <c r="BJ73" s="1286"/>
      <c r="BK73" s="1286"/>
      <c r="BL73" s="1286"/>
      <c r="BM73" s="1286"/>
      <c r="BN73" s="1286"/>
      <c r="BO73" s="1286"/>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x14ac:dyDescent="0.15">
      <c r="B74" s="375"/>
      <c r="G74" s="1291"/>
      <c r="H74" s="1291"/>
      <c r="I74" s="1291"/>
      <c r="J74" s="1291"/>
      <c r="K74" s="1287"/>
      <c r="L74" s="1287"/>
      <c r="M74" s="1287"/>
      <c r="N74" s="1287"/>
      <c r="AM74" s="384"/>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375"/>
      <c r="G75" s="1291"/>
      <c r="H75" s="1291"/>
      <c r="I75" s="1289"/>
      <c r="J75" s="1289"/>
      <c r="K75" s="1290"/>
      <c r="L75" s="1290"/>
      <c r="M75" s="1290"/>
      <c r="N75" s="1290"/>
      <c r="AM75" s="384"/>
      <c r="AN75" s="1286"/>
      <c r="AO75" s="1286"/>
      <c r="AP75" s="1286"/>
      <c r="AQ75" s="1286"/>
      <c r="AR75" s="1286"/>
      <c r="AS75" s="1286"/>
      <c r="AT75" s="1286"/>
      <c r="AU75" s="1286"/>
      <c r="AV75" s="1286"/>
      <c r="AW75" s="1286"/>
      <c r="AX75" s="1286"/>
      <c r="AY75" s="1286"/>
      <c r="AZ75" s="1286"/>
      <c r="BA75" s="1286"/>
      <c r="BB75" s="1286" t="s">
        <v>618</v>
      </c>
      <c r="BC75" s="1286"/>
      <c r="BD75" s="1286"/>
      <c r="BE75" s="1286"/>
      <c r="BF75" s="1286"/>
      <c r="BG75" s="1286"/>
      <c r="BH75" s="1286"/>
      <c r="BI75" s="1286"/>
      <c r="BJ75" s="1286"/>
      <c r="BK75" s="1286"/>
      <c r="BL75" s="1286"/>
      <c r="BM75" s="1286"/>
      <c r="BN75" s="1286"/>
      <c r="BO75" s="1286"/>
      <c r="BP75" s="1283">
        <v>4.8</v>
      </c>
      <c r="BQ75" s="1283"/>
      <c r="BR75" s="1283"/>
      <c r="BS75" s="1283"/>
      <c r="BT75" s="1283"/>
      <c r="BU75" s="1283"/>
      <c r="BV75" s="1283"/>
      <c r="BW75" s="1283"/>
      <c r="BX75" s="1283">
        <v>4.8</v>
      </c>
      <c r="BY75" s="1283"/>
      <c r="BZ75" s="1283"/>
      <c r="CA75" s="1283"/>
      <c r="CB75" s="1283"/>
      <c r="CC75" s="1283"/>
      <c r="CD75" s="1283"/>
      <c r="CE75" s="1283"/>
      <c r="CF75" s="1283">
        <v>4.9000000000000004</v>
      </c>
      <c r="CG75" s="1283"/>
      <c r="CH75" s="1283"/>
      <c r="CI75" s="1283"/>
      <c r="CJ75" s="1283"/>
      <c r="CK75" s="1283"/>
      <c r="CL75" s="1283"/>
      <c r="CM75" s="1283"/>
      <c r="CN75" s="1283">
        <v>4.8</v>
      </c>
      <c r="CO75" s="1283"/>
      <c r="CP75" s="1283"/>
      <c r="CQ75" s="1283"/>
      <c r="CR75" s="1283"/>
      <c r="CS75" s="1283"/>
      <c r="CT75" s="1283"/>
      <c r="CU75" s="1283"/>
      <c r="CV75" s="1283">
        <v>5</v>
      </c>
      <c r="CW75" s="1283"/>
      <c r="CX75" s="1283"/>
      <c r="CY75" s="1283"/>
      <c r="CZ75" s="1283"/>
      <c r="DA75" s="1283"/>
      <c r="DB75" s="1283"/>
      <c r="DC75" s="1283"/>
    </row>
    <row r="76" spans="2:107" x14ac:dyDescent="0.15">
      <c r="B76" s="375"/>
      <c r="G76" s="1291"/>
      <c r="H76" s="1291"/>
      <c r="I76" s="1289"/>
      <c r="J76" s="1289"/>
      <c r="K76" s="1290"/>
      <c r="L76" s="1290"/>
      <c r="M76" s="1290"/>
      <c r="N76" s="1290"/>
      <c r="AM76" s="384"/>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375"/>
      <c r="G77" s="1289"/>
      <c r="H77" s="1289"/>
      <c r="I77" s="1289"/>
      <c r="J77" s="1289"/>
      <c r="K77" s="1287"/>
      <c r="L77" s="1287"/>
      <c r="M77" s="1287"/>
      <c r="N77" s="1287"/>
      <c r="AN77" s="1288" t="s">
        <v>615</v>
      </c>
      <c r="AO77" s="1288"/>
      <c r="AP77" s="1288"/>
      <c r="AQ77" s="1288"/>
      <c r="AR77" s="1288"/>
      <c r="AS77" s="1288"/>
      <c r="AT77" s="1288"/>
      <c r="AU77" s="1288"/>
      <c r="AV77" s="1288"/>
      <c r="AW77" s="1288"/>
      <c r="AX77" s="1288"/>
      <c r="AY77" s="1288"/>
      <c r="AZ77" s="1288"/>
      <c r="BA77" s="1288"/>
      <c r="BB77" s="1286" t="s">
        <v>613</v>
      </c>
      <c r="BC77" s="1286"/>
      <c r="BD77" s="1286"/>
      <c r="BE77" s="1286"/>
      <c r="BF77" s="1286"/>
      <c r="BG77" s="1286"/>
      <c r="BH77" s="1286"/>
      <c r="BI77" s="1286"/>
      <c r="BJ77" s="1286"/>
      <c r="BK77" s="1286"/>
      <c r="BL77" s="1286"/>
      <c r="BM77" s="1286"/>
      <c r="BN77" s="1286"/>
      <c r="BO77" s="1286"/>
      <c r="BP77" s="1283">
        <v>53.4</v>
      </c>
      <c r="BQ77" s="1283"/>
      <c r="BR77" s="1283"/>
      <c r="BS77" s="1283"/>
      <c r="BT77" s="1283"/>
      <c r="BU77" s="1283"/>
      <c r="BV77" s="1283"/>
      <c r="BW77" s="1283"/>
      <c r="BX77" s="1283">
        <v>48</v>
      </c>
      <c r="BY77" s="1283"/>
      <c r="BZ77" s="1283"/>
      <c r="CA77" s="1283"/>
      <c r="CB77" s="1283"/>
      <c r="CC77" s="1283"/>
      <c r="CD77" s="1283"/>
      <c r="CE77" s="1283"/>
      <c r="CF77" s="1283">
        <v>49.1</v>
      </c>
      <c r="CG77" s="1283"/>
      <c r="CH77" s="1283"/>
      <c r="CI77" s="1283"/>
      <c r="CJ77" s="1283"/>
      <c r="CK77" s="1283"/>
      <c r="CL77" s="1283"/>
      <c r="CM77" s="1283"/>
      <c r="CN77" s="1283">
        <v>41.5</v>
      </c>
      <c r="CO77" s="1283"/>
      <c r="CP77" s="1283"/>
      <c r="CQ77" s="1283"/>
      <c r="CR77" s="1283"/>
      <c r="CS77" s="1283"/>
      <c r="CT77" s="1283"/>
      <c r="CU77" s="1283"/>
      <c r="CV77" s="1283">
        <v>25.2</v>
      </c>
      <c r="CW77" s="1283"/>
      <c r="CX77" s="1283"/>
      <c r="CY77" s="1283"/>
      <c r="CZ77" s="1283"/>
      <c r="DA77" s="1283"/>
      <c r="DB77" s="1283"/>
      <c r="DC77" s="1283"/>
    </row>
    <row r="78" spans="2:107" x14ac:dyDescent="0.15">
      <c r="B78" s="375"/>
      <c r="G78" s="1289"/>
      <c r="H78" s="1289"/>
      <c r="I78" s="1289"/>
      <c r="J78" s="1289"/>
      <c r="K78" s="1287"/>
      <c r="L78" s="1287"/>
      <c r="M78" s="1287"/>
      <c r="N78" s="1287"/>
      <c r="AN78" s="1288"/>
      <c r="AO78" s="1288"/>
      <c r="AP78" s="1288"/>
      <c r="AQ78" s="1288"/>
      <c r="AR78" s="1288"/>
      <c r="AS78" s="1288"/>
      <c r="AT78" s="1288"/>
      <c r="AU78" s="1288"/>
      <c r="AV78" s="1288"/>
      <c r="AW78" s="1288"/>
      <c r="AX78" s="1288"/>
      <c r="AY78" s="1288"/>
      <c r="AZ78" s="1288"/>
      <c r="BA78" s="1288"/>
      <c r="BB78" s="1286"/>
      <c r="BC78" s="1286"/>
      <c r="BD78" s="1286"/>
      <c r="BE78" s="1286"/>
      <c r="BF78" s="1286"/>
      <c r="BG78" s="1286"/>
      <c r="BH78" s="1286"/>
      <c r="BI78" s="1286"/>
      <c r="BJ78" s="1286"/>
      <c r="BK78" s="1286"/>
      <c r="BL78" s="1286"/>
      <c r="BM78" s="1286"/>
      <c r="BN78" s="1286"/>
      <c r="BO78" s="1286"/>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375"/>
      <c r="G79" s="1289"/>
      <c r="H79" s="1289"/>
      <c r="I79" s="1284"/>
      <c r="J79" s="1284"/>
      <c r="K79" s="1285"/>
      <c r="L79" s="1285"/>
      <c r="M79" s="1285"/>
      <c r="N79" s="1285"/>
      <c r="AN79" s="1288"/>
      <c r="AO79" s="1288"/>
      <c r="AP79" s="1288"/>
      <c r="AQ79" s="1288"/>
      <c r="AR79" s="1288"/>
      <c r="AS79" s="1288"/>
      <c r="AT79" s="1288"/>
      <c r="AU79" s="1288"/>
      <c r="AV79" s="1288"/>
      <c r="AW79" s="1288"/>
      <c r="AX79" s="1288"/>
      <c r="AY79" s="1288"/>
      <c r="AZ79" s="1288"/>
      <c r="BA79" s="1288"/>
      <c r="BB79" s="1286" t="s">
        <v>618</v>
      </c>
      <c r="BC79" s="1286"/>
      <c r="BD79" s="1286"/>
      <c r="BE79" s="1286"/>
      <c r="BF79" s="1286"/>
      <c r="BG79" s="1286"/>
      <c r="BH79" s="1286"/>
      <c r="BI79" s="1286"/>
      <c r="BJ79" s="1286"/>
      <c r="BK79" s="1286"/>
      <c r="BL79" s="1286"/>
      <c r="BM79" s="1286"/>
      <c r="BN79" s="1286"/>
      <c r="BO79" s="1286"/>
      <c r="BP79" s="1283">
        <v>9.8000000000000007</v>
      </c>
      <c r="BQ79" s="1283"/>
      <c r="BR79" s="1283"/>
      <c r="BS79" s="1283"/>
      <c r="BT79" s="1283"/>
      <c r="BU79" s="1283"/>
      <c r="BV79" s="1283"/>
      <c r="BW79" s="1283"/>
      <c r="BX79" s="1283">
        <v>9.6</v>
      </c>
      <c r="BY79" s="1283"/>
      <c r="BZ79" s="1283"/>
      <c r="CA79" s="1283"/>
      <c r="CB79" s="1283"/>
      <c r="CC79" s="1283"/>
      <c r="CD79" s="1283"/>
      <c r="CE79" s="1283"/>
      <c r="CF79" s="1283">
        <v>9.5</v>
      </c>
      <c r="CG79" s="1283"/>
      <c r="CH79" s="1283"/>
      <c r="CI79" s="1283"/>
      <c r="CJ79" s="1283"/>
      <c r="CK79" s="1283"/>
      <c r="CL79" s="1283"/>
      <c r="CM79" s="1283"/>
      <c r="CN79" s="1283">
        <v>9.1999999999999993</v>
      </c>
      <c r="CO79" s="1283"/>
      <c r="CP79" s="1283"/>
      <c r="CQ79" s="1283"/>
      <c r="CR79" s="1283"/>
      <c r="CS79" s="1283"/>
      <c r="CT79" s="1283"/>
      <c r="CU79" s="1283"/>
      <c r="CV79" s="1283">
        <v>8.9</v>
      </c>
      <c r="CW79" s="1283"/>
      <c r="CX79" s="1283"/>
      <c r="CY79" s="1283"/>
      <c r="CZ79" s="1283"/>
      <c r="DA79" s="1283"/>
      <c r="DB79" s="1283"/>
      <c r="DC79" s="1283"/>
    </row>
    <row r="80" spans="2:107" x14ac:dyDescent="0.15">
      <c r="B80" s="375"/>
      <c r="G80" s="1289"/>
      <c r="H80" s="1289"/>
      <c r="I80" s="1284"/>
      <c r="J80" s="1284"/>
      <c r="K80" s="1285"/>
      <c r="L80" s="1285"/>
      <c r="M80" s="1285"/>
      <c r="N80" s="1285"/>
      <c r="AN80" s="1288"/>
      <c r="AO80" s="1288"/>
      <c r="AP80" s="1288"/>
      <c r="AQ80" s="1288"/>
      <c r="AR80" s="1288"/>
      <c r="AS80" s="1288"/>
      <c r="AT80" s="1288"/>
      <c r="AU80" s="1288"/>
      <c r="AV80" s="1288"/>
      <c r="AW80" s="1288"/>
      <c r="AX80" s="1288"/>
      <c r="AY80" s="1288"/>
      <c r="AZ80" s="1288"/>
      <c r="BA80" s="1288"/>
      <c r="BB80" s="1286"/>
      <c r="BC80" s="1286"/>
      <c r="BD80" s="1286"/>
      <c r="BE80" s="1286"/>
      <c r="BF80" s="1286"/>
      <c r="BG80" s="1286"/>
      <c r="BH80" s="1286"/>
      <c r="BI80" s="1286"/>
      <c r="BJ80" s="1286"/>
      <c r="BK80" s="1286"/>
      <c r="BL80" s="1286"/>
      <c r="BM80" s="1286"/>
      <c r="BN80" s="1286"/>
      <c r="BO80" s="1286"/>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Wc8n0ZNDB+TwZXo+y0X4/6CnFbqlgTtI39sQTcpn63z6m5GhAGL4F470G4u7BMGuFYh9LRoflqAJTuZhL4Q/rw==" saltValue="wV66iCBwrnwZgebpsaPi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CJ52" sqref="CJ5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r3O74yl5tRQYRehoCSwYk6QIG04xg3/dM7JMTo9hEC2A2aSson/ZGDuoRtcCMtUKkNqxuvqQxzvmMRWerJFI4w==" saltValue="7yzCEIN3zz+VE5TOn/Ut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d6p+dfncPnP/QIDgzTwcIV3Sm0yUQ/7R4GppEwSBpov5xHFGNiUr4GxHpAXByejecEQ96+sSu9we+KEGT3dRTQ==" saltValue="ImgJ6uAUj0kc1KslJiwl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104647</v>
      </c>
      <c r="E3" s="153"/>
      <c r="F3" s="154">
        <v>88968</v>
      </c>
      <c r="G3" s="155"/>
      <c r="H3" s="156"/>
    </row>
    <row r="4" spans="1:8" x14ac:dyDescent="0.15">
      <c r="A4" s="157"/>
      <c r="B4" s="158"/>
      <c r="C4" s="159"/>
      <c r="D4" s="160">
        <v>54112</v>
      </c>
      <c r="E4" s="161"/>
      <c r="F4" s="162">
        <v>45482</v>
      </c>
      <c r="G4" s="163"/>
      <c r="H4" s="164"/>
    </row>
    <row r="5" spans="1:8" x14ac:dyDescent="0.15">
      <c r="A5" s="145" t="s">
        <v>551</v>
      </c>
      <c r="B5" s="150"/>
      <c r="C5" s="151"/>
      <c r="D5" s="152">
        <v>77700</v>
      </c>
      <c r="E5" s="153"/>
      <c r="F5" s="154">
        <v>85173</v>
      </c>
      <c r="G5" s="155"/>
      <c r="H5" s="156"/>
    </row>
    <row r="6" spans="1:8" x14ac:dyDescent="0.15">
      <c r="A6" s="157"/>
      <c r="B6" s="158"/>
      <c r="C6" s="159"/>
      <c r="D6" s="160">
        <v>53495</v>
      </c>
      <c r="E6" s="161"/>
      <c r="F6" s="162">
        <v>43913</v>
      </c>
      <c r="G6" s="163"/>
      <c r="H6" s="164"/>
    </row>
    <row r="7" spans="1:8" x14ac:dyDescent="0.15">
      <c r="A7" s="145" t="s">
        <v>552</v>
      </c>
      <c r="B7" s="150"/>
      <c r="C7" s="151"/>
      <c r="D7" s="152">
        <v>164773</v>
      </c>
      <c r="E7" s="153"/>
      <c r="F7" s="154">
        <v>94081</v>
      </c>
      <c r="G7" s="155"/>
      <c r="H7" s="156"/>
    </row>
    <row r="8" spans="1:8" x14ac:dyDescent="0.15">
      <c r="A8" s="157"/>
      <c r="B8" s="158"/>
      <c r="C8" s="159"/>
      <c r="D8" s="160">
        <v>130567</v>
      </c>
      <c r="E8" s="161"/>
      <c r="F8" s="162">
        <v>48949</v>
      </c>
      <c r="G8" s="163"/>
      <c r="H8" s="164"/>
    </row>
    <row r="9" spans="1:8" x14ac:dyDescent="0.15">
      <c r="A9" s="145" t="s">
        <v>553</v>
      </c>
      <c r="B9" s="150"/>
      <c r="C9" s="151"/>
      <c r="D9" s="152">
        <v>228663</v>
      </c>
      <c r="E9" s="153"/>
      <c r="F9" s="154">
        <v>92632</v>
      </c>
      <c r="G9" s="155"/>
      <c r="H9" s="156"/>
    </row>
    <row r="10" spans="1:8" x14ac:dyDescent="0.15">
      <c r="A10" s="157"/>
      <c r="B10" s="158"/>
      <c r="C10" s="159"/>
      <c r="D10" s="160">
        <v>168474</v>
      </c>
      <c r="E10" s="161"/>
      <c r="F10" s="162">
        <v>47978</v>
      </c>
      <c r="G10" s="163"/>
      <c r="H10" s="164"/>
    </row>
    <row r="11" spans="1:8" x14ac:dyDescent="0.15">
      <c r="A11" s="145" t="s">
        <v>554</v>
      </c>
      <c r="B11" s="150"/>
      <c r="C11" s="151"/>
      <c r="D11" s="152">
        <v>162418</v>
      </c>
      <c r="E11" s="153"/>
      <c r="F11" s="154">
        <v>96469</v>
      </c>
      <c r="G11" s="155"/>
      <c r="H11" s="156"/>
    </row>
    <row r="12" spans="1:8" x14ac:dyDescent="0.15">
      <c r="A12" s="157"/>
      <c r="B12" s="158"/>
      <c r="C12" s="165"/>
      <c r="D12" s="160">
        <v>104070</v>
      </c>
      <c r="E12" s="161"/>
      <c r="F12" s="162">
        <v>49775</v>
      </c>
      <c r="G12" s="163"/>
      <c r="H12" s="164"/>
    </row>
    <row r="13" spans="1:8" x14ac:dyDescent="0.15">
      <c r="A13" s="145"/>
      <c r="B13" s="150"/>
      <c r="C13" s="166"/>
      <c r="D13" s="167">
        <v>147640</v>
      </c>
      <c r="E13" s="168"/>
      <c r="F13" s="169">
        <v>91465</v>
      </c>
      <c r="G13" s="170"/>
      <c r="H13" s="156"/>
    </row>
    <row r="14" spans="1:8" x14ac:dyDescent="0.15">
      <c r="A14" s="157"/>
      <c r="B14" s="158"/>
      <c r="C14" s="159"/>
      <c r="D14" s="160">
        <v>102144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9.15</v>
      </c>
      <c r="C19" s="171">
        <f>ROUND(VALUE(SUBSTITUTE(実質収支比率等に係る経年分析!G$48,"▲","-")),2)</f>
        <v>6.97</v>
      </c>
      <c r="D19" s="171">
        <f>ROUND(VALUE(SUBSTITUTE(実質収支比率等に係る経年分析!H$48,"▲","-")),2)</f>
        <v>5.66</v>
      </c>
      <c r="E19" s="171">
        <f>ROUND(VALUE(SUBSTITUTE(実質収支比率等に係る経年分析!I$48,"▲","-")),2)</f>
        <v>5.96</v>
      </c>
      <c r="F19" s="171">
        <f>ROUND(VALUE(SUBSTITUTE(実質収支比率等に係る経年分析!J$48,"▲","-")),2)</f>
        <v>9.17</v>
      </c>
    </row>
    <row r="20" spans="1:11" x14ac:dyDescent="0.15">
      <c r="A20" s="171" t="s">
        <v>55</v>
      </c>
      <c r="B20" s="171">
        <f>ROUND(VALUE(SUBSTITUTE(実質収支比率等に係る経年分析!F$47,"▲","-")),2)</f>
        <v>40.82</v>
      </c>
      <c r="C20" s="171">
        <f>ROUND(VALUE(SUBSTITUTE(実質収支比率等に係る経年分析!G$47,"▲","-")),2)</f>
        <v>40.68</v>
      </c>
      <c r="D20" s="171">
        <f>ROUND(VALUE(SUBSTITUTE(実質収支比率等に係る経年分析!H$47,"▲","-")),2)</f>
        <v>43.02</v>
      </c>
      <c r="E20" s="171">
        <f>ROUND(VALUE(SUBSTITUTE(実質収支比率等に係る経年分析!I$47,"▲","-")),2)</f>
        <v>40.17</v>
      </c>
      <c r="F20" s="171">
        <f>ROUND(VALUE(SUBSTITUTE(実質収支比率等に係る経年分析!J$47,"▲","-")),2)</f>
        <v>39.200000000000003</v>
      </c>
    </row>
    <row r="21" spans="1:11" x14ac:dyDescent="0.15">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-8.35</v>
      </c>
      <c r="D21" s="171">
        <f>IF(ISNUMBER(VALUE(SUBSTITUTE(実質収支比率等に係る経年分析!H$49,"▲","-"))),ROUND(VALUE(SUBSTITUTE(実質収支比率等に係る経年分析!H$49,"▲","-")),2),NA())</f>
        <v>-3.48</v>
      </c>
      <c r="E21" s="171">
        <f>IF(ISNUMBER(VALUE(SUBSTITUTE(実質収支比率等に係る経年分析!I$49,"▲","-"))),ROUND(VALUE(SUBSTITUTE(実質収支比率等に係る経年分析!I$49,"▲","-")),2),NA())</f>
        <v>-4.8099999999999996</v>
      </c>
      <c r="F21" s="171">
        <f>IF(ISNUMBER(VALUE(SUBSTITUTE(実質収支比率等に係る経年分析!J$49,"▲","-"))),ROUND(VALUE(SUBSTITUTE(実質収支比率等に係る経年分析!J$49,"▲","-")),2),NA())</f>
        <v>1.21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15">
      <c r="A30" s="172" t="str">
        <f>IF(連結実質赤字比率に係る赤字・黒字の構成分析!C$40="",NA(),連結実質赤字比率に係る赤字・黒字の構成分析!C$40)</f>
        <v>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15">
      <c r="A32" s="172" t="str">
        <f>IF(連結実質赤字比率に係る赤字・黒字の構成分析!C$38="",NA(),連結実質赤字比率に係る赤字・黒字の構成分析!C$38)</f>
        <v>電気事業特別会計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1.79</v>
      </c>
    </row>
    <row r="34" spans="1:16" x14ac:dyDescent="0.15">
      <c r="A34" s="172" t="str">
        <f>IF(連結実質赤字比率に係る赤字・黒字の構成分析!C$36="",NA(),連結実質赤字比率に係る赤字・黒字の構成分析!C$36)</f>
        <v>上水道特別会計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4.1500000000000004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9.17</v>
      </c>
    </row>
    <row r="36" spans="1:16" x14ac:dyDescent="0.15">
      <c r="A36" s="172" t="str">
        <f>IF(連結実質赤字比率に係る赤字・黒字の構成分析!C$34="",NA(),連結実質赤字比率に係る赤字・黒字の構成分析!C$34)</f>
        <v>病院事業特別会計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2830</v>
      </c>
      <c r="E42" s="173"/>
      <c r="F42" s="173"/>
      <c r="G42" s="173">
        <f>'実質公債費比率（分子）の構造'!L$52</f>
        <v>2710</v>
      </c>
      <c r="H42" s="173"/>
      <c r="I42" s="173"/>
      <c r="J42" s="173">
        <f>'実質公債費比率（分子）の構造'!M$52</f>
        <v>2634</v>
      </c>
      <c r="K42" s="173"/>
      <c r="L42" s="173"/>
      <c r="M42" s="173">
        <f>'実質公債費比率（分子）の構造'!N$52</f>
        <v>2505</v>
      </c>
      <c r="N42" s="173"/>
      <c r="O42" s="173"/>
      <c r="P42" s="173">
        <f>'実質公債費比率（分子）の構造'!O$52</f>
        <v>2518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v>
      </c>
      <c r="C44" s="173"/>
      <c r="D44" s="173"/>
      <c r="E44" s="173">
        <f>'実質公債費比率（分子）の構造'!L$50</f>
        <v>7</v>
      </c>
      <c r="F44" s="173"/>
      <c r="G44" s="173"/>
      <c r="H44" s="173">
        <f>'実質公債費比率（分子）の構造'!M$50</f>
        <v>11</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369</v>
      </c>
      <c r="C46" s="173"/>
      <c r="D46" s="173"/>
      <c r="E46" s="173">
        <f>'実質公債費比率（分子）の構造'!L$48</f>
        <v>368</v>
      </c>
      <c r="F46" s="173"/>
      <c r="G46" s="173"/>
      <c r="H46" s="173">
        <f>'実質公債費比率（分子）の構造'!M$48</f>
        <v>358</v>
      </c>
      <c r="I46" s="173"/>
      <c r="J46" s="173"/>
      <c r="K46" s="173">
        <f>'実質公債費比率（分子）の構造'!N$48</f>
        <v>361</v>
      </c>
      <c r="L46" s="173"/>
      <c r="M46" s="173"/>
      <c r="N46" s="173">
        <f>'実質公債費比率（分子）の構造'!O$48</f>
        <v>338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3054</v>
      </c>
      <c r="C49" s="173"/>
      <c r="D49" s="173"/>
      <c r="E49" s="173">
        <f>'実質公債費比率（分子）の構造'!L$45</f>
        <v>2926</v>
      </c>
      <c r="F49" s="173"/>
      <c r="G49" s="173"/>
      <c r="H49" s="173">
        <f>'実質公債費比率（分子）の構造'!M$45</f>
        <v>2869</v>
      </c>
      <c r="I49" s="173"/>
      <c r="J49" s="173"/>
      <c r="K49" s="173">
        <f>'実質公債費比率（分子）の構造'!N$45</f>
        <v>2724</v>
      </c>
      <c r="L49" s="173"/>
      <c r="M49" s="173"/>
      <c r="N49" s="173">
        <f>'実質公債費比率（分子）の構造'!O$45</f>
        <v>2872</v>
      </c>
      <c r="O49" s="173"/>
      <c r="P49" s="173"/>
    </row>
    <row r="50" spans="1:16" x14ac:dyDescent="0.15">
      <c r="A50" s="173" t="s">
        <v>71</v>
      </c>
      <c r="B50" s="173" t="e">
        <f>NA()</f>
        <v>#N/A</v>
      </c>
      <c r="C50" s="173">
        <f>IF(ISNUMBER('実質公債費比率（分子）の構造'!K$53),'実質公債費比率（分子）の構造'!K$53,NA())</f>
        <v>601</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604</v>
      </c>
      <c r="J50" s="173" t="e">
        <f>NA()</f>
        <v>#N/A</v>
      </c>
      <c r="K50" s="173" t="e">
        <f>NA()</f>
        <v>#N/A</v>
      </c>
      <c r="L50" s="173">
        <f>IF(ISNUMBER('実質公債費比率（分子）の構造'!N$53),'実質公債費比率（分子）の構造'!N$53,NA())</f>
        <v>580</v>
      </c>
      <c r="M50" s="173" t="e">
        <f>NA()</f>
        <v>#N/A</v>
      </c>
      <c r="N50" s="173" t="e">
        <f>NA()</f>
        <v>#N/A</v>
      </c>
      <c r="O50" s="173">
        <f>IF(ISNUMBER('実質公債費比率（分子）の構造'!O$53),'実質公債費比率（分子）の構造'!O$53,NA())</f>
        <v>692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21121</v>
      </c>
      <c r="E56" s="172"/>
      <c r="F56" s="172"/>
      <c r="G56" s="172">
        <f>'将来負担比率（分子）の構造'!J$52</f>
        <v>19855</v>
      </c>
      <c r="H56" s="172"/>
      <c r="I56" s="172"/>
      <c r="J56" s="172">
        <f>'将来負担比率（分子）の構造'!K$52</f>
        <v>19942</v>
      </c>
      <c r="K56" s="172"/>
      <c r="L56" s="172"/>
      <c r="M56" s="172">
        <f>'将来負担比率（分子）の構造'!L$52</f>
        <v>21129</v>
      </c>
      <c r="N56" s="172"/>
      <c r="O56" s="172"/>
      <c r="P56" s="172">
        <f>'将来負担比率（分子）の構造'!M$52</f>
        <v>20863</v>
      </c>
    </row>
    <row r="57" spans="1:16" x14ac:dyDescent="0.15">
      <c r="A57" s="172" t="s">
        <v>42</v>
      </c>
      <c r="B57" s="172"/>
      <c r="C57" s="172"/>
      <c r="D57" s="172">
        <f>'将来負担比率（分子）の構造'!I$51</f>
        <v>1558</v>
      </c>
      <c r="E57" s="172"/>
      <c r="F57" s="172"/>
      <c r="G57" s="172">
        <f>'将来負担比率（分子）の構造'!J$51</f>
        <v>1492</v>
      </c>
      <c r="H57" s="172"/>
      <c r="I57" s="172"/>
      <c r="J57" s="172">
        <f>'将来負担比率（分子）の構造'!K$51</f>
        <v>1402</v>
      </c>
      <c r="K57" s="172"/>
      <c r="L57" s="172"/>
      <c r="M57" s="172">
        <f>'将来負担比率（分子）の構造'!L$51</f>
        <v>1192</v>
      </c>
      <c r="N57" s="172"/>
      <c r="O57" s="172"/>
      <c r="P57" s="172">
        <f>'将来負担比率（分子）の構造'!M$51</f>
        <v>1069</v>
      </c>
    </row>
    <row r="58" spans="1:16" x14ac:dyDescent="0.15">
      <c r="A58" s="172" t="s">
        <v>41</v>
      </c>
      <c r="B58" s="172"/>
      <c r="C58" s="172"/>
      <c r="D58" s="172">
        <f>'将来負担比率（分子）の構造'!I$50</f>
        <v>17643</v>
      </c>
      <c r="E58" s="172"/>
      <c r="F58" s="172"/>
      <c r="G58" s="172">
        <f>'将来負担比率（分子）の構造'!J$50</f>
        <v>17915</v>
      </c>
      <c r="H58" s="172"/>
      <c r="I58" s="172"/>
      <c r="J58" s="172">
        <f>'将来負担比率（分子）の構造'!K$50</f>
        <v>17722</v>
      </c>
      <c r="K58" s="172"/>
      <c r="L58" s="172"/>
      <c r="M58" s="172">
        <f>'将来負担比率（分子）の構造'!L$50</f>
        <v>16378</v>
      </c>
      <c r="N58" s="172"/>
      <c r="O58" s="172"/>
      <c r="P58" s="172">
        <f>'将来負担比率（分子）の構造'!M$50</f>
        <v>16614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5580</v>
      </c>
      <c r="C62" s="172"/>
      <c r="D62" s="172"/>
      <c r="E62" s="172">
        <f>'将来負担比率（分子）の構造'!J$45</f>
        <v>5301</v>
      </c>
      <c r="F62" s="172"/>
      <c r="G62" s="172"/>
      <c r="H62" s="172">
        <f>'将来負担比率（分子）の構造'!K$45</f>
        <v>5311</v>
      </c>
      <c r="I62" s="172"/>
      <c r="J62" s="172"/>
      <c r="K62" s="172">
        <f>'将来負担比率（分子）の構造'!L$45</f>
        <v>5073</v>
      </c>
      <c r="L62" s="172"/>
      <c r="M62" s="172"/>
      <c r="N62" s="172">
        <f>'将来負担比率（分子）の構造'!M$45</f>
        <v>4995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3733</v>
      </c>
      <c r="C64" s="172"/>
      <c r="D64" s="172"/>
      <c r="E64" s="172">
        <f>'将来負担比率（分子）の構造'!J$43</f>
        <v>3446</v>
      </c>
      <c r="F64" s="172"/>
      <c r="G64" s="172"/>
      <c r="H64" s="172">
        <f>'将来負担比率（分子）の構造'!K$43</f>
        <v>3271</v>
      </c>
      <c r="I64" s="172"/>
      <c r="J64" s="172"/>
      <c r="K64" s="172">
        <f>'将来負担比率（分子）の構造'!L$43</f>
        <v>3240</v>
      </c>
      <c r="L64" s="172"/>
      <c r="M64" s="172"/>
      <c r="N64" s="172">
        <f>'将来負担比率（分子）の構造'!M$43</f>
        <v>3074</v>
      </c>
      <c r="O64" s="172"/>
      <c r="P64" s="172"/>
    </row>
    <row r="65" spans="1:16" x14ac:dyDescent="0.15">
      <c r="A65" s="172" t="s">
        <v>32</v>
      </c>
      <c r="B65" s="172">
        <f>'将来負担比率（分子）の構造'!I$42</f>
        <v>17</v>
      </c>
      <c r="C65" s="172"/>
      <c r="D65" s="172"/>
      <c r="E65" s="172">
        <f>'将来負担比率（分子）の構造'!J$42</f>
        <v>11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23247</v>
      </c>
      <c r="C66" s="172"/>
      <c r="D66" s="172"/>
      <c r="E66" s="172">
        <f>'将来負担比率（分子）の構造'!J$41</f>
        <v>21954</v>
      </c>
      <c r="F66" s="172"/>
      <c r="G66" s="172"/>
      <c r="H66" s="172">
        <f>'将来負担比率（分子）の構造'!K$41</f>
        <v>22853</v>
      </c>
      <c r="I66" s="172"/>
      <c r="J66" s="172"/>
      <c r="K66" s="172">
        <f>'将来負担比率（分子）の構造'!L$41</f>
        <v>25038</v>
      </c>
      <c r="L66" s="172"/>
      <c r="M66" s="172"/>
      <c r="N66" s="172">
        <f>'将来負担比率（分子）の構造'!M$41</f>
        <v>25233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6212</v>
      </c>
      <c r="C72" s="176">
        <f>基金残高に係る経年分析!G55</f>
        <v>5865</v>
      </c>
      <c r="D72" s="176">
        <f>基金残高に係る経年分析!H55</f>
        <v>5957</v>
      </c>
    </row>
    <row r="73" spans="1:16" x14ac:dyDescent="0.15">
      <c r="A73" s="175" t="s">
        <v>78</v>
      </c>
      <c r="B73" s="176">
        <f>基金残高に係る経年分析!F56</f>
        <v>1780</v>
      </c>
      <c r="C73" s="176">
        <f>基金残高に係る経年分析!G56</f>
        <v>1784</v>
      </c>
      <c r="D73" s="176">
        <f>基金残高に係る経年分析!H56</f>
        <v>1937</v>
      </c>
    </row>
    <row r="74" spans="1:16" x14ac:dyDescent="0.15">
      <c r="A74" s="175" t="s">
        <v>79</v>
      </c>
      <c r="B74" s="176">
        <f>基金残高に係る経年分析!F57</f>
        <v>11138</v>
      </c>
      <c r="C74" s="176">
        <f>基金残高に係る経年分析!G57</f>
        <v>10092</v>
      </c>
      <c r="D74" s="176">
        <f>基金残高に係る経年分析!H57</f>
        <v>9891</v>
      </c>
    </row>
  </sheetData>
  <sheetProtection algorithmName="SHA-512" hashValue="NNv9sl2AkzFrTL/mZKexLS0R3OoNKUOWP8ukd9ET8Pp5fonyxX/hqUuD5a47sJ4IhnsyjwEcM7h5iDClYTPXIQ==" saltValue="IYl/PbwF4IbBv5ZXQ89d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225</v>
      </c>
      <c r="C5" s="652"/>
      <c r="D5" s="652"/>
      <c r="E5" s="652"/>
      <c r="F5" s="652"/>
      <c r="G5" s="652"/>
      <c r="H5" s="652"/>
      <c r="I5" s="652"/>
      <c r="J5" s="652"/>
      <c r="K5" s="652"/>
      <c r="L5" s="652"/>
      <c r="M5" s="652"/>
      <c r="N5" s="652"/>
      <c r="O5" s="652"/>
      <c r="P5" s="652"/>
      <c r="Q5" s="653"/>
      <c r="R5" s="654">
        <v>3419643</v>
      </c>
      <c r="S5" s="655"/>
      <c r="T5" s="655"/>
      <c r="U5" s="655"/>
      <c r="V5" s="655"/>
      <c r="W5" s="655"/>
      <c r="X5" s="655"/>
      <c r="Y5" s="656"/>
      <c r="Z5" s="657">
        <v>11.6</v>
      </c>
      <c r="AA5" s="657"/>
      <c r="AB5" s="657"/>
      <c r="AC5" s="657"/>
      <c r="AD5" s="658">
        <v>3419643</v>
      </c>
      <c r="AE5" s="658"/>
      <c r="AF5" s="658"/>
      <c r="AG5" s="658"/>
      <c r="AH5" s="658"/>
      <c r="AI5" s="658"/>
      <c r="AJ5" s="658"/>
      <c r="AK5" s="658"/>
      <c r="AL5" s="659">
        <v>22.7</v>
      </c>
      <c r="AM5" s="660"/>
      <c r="AN5" s="660"/>
      <c r="AO5" s="661"/>
      <c r="AP5" s="651" t="s">
        <v>226</v>
      </c>
      <c r="AQ5" s="652"/>
      <c r="AR5" s="652"/>
      <c r="AS5" s="652"/>
      <c r="AT5" s="652"/>
      <c r="AU5" s="652"/>
      <c r="AV5" s="652"/>
      <c r="AW5" s="652"/>
      <c r="AX5" s="652"/>
      <c r="AY5" s="652"/>
      <c r="AZ5" s="652"/>
      <c r="BA5" s="652"/>
      <c r="BB5" s="652"/>
      <c r="BC5" s="652"/>
      <c r="BD5" s="652"/>
      <c r="BE5" s="652"/>
      <c r="BF5" s="653"/>
      <c r="BG5" s="665">
        <v>3419643</v>
      </c>
      <c r="BH5" s="666"/>
      <c r="BI5" s="666"/>
      <c r="BJ5" s="666"/>
      <c r="BK5" s="666"/>
      <c r="BL5" s="666"/>
      <c r="BM5" s="666"/>
      <c r="BN5" s="667"/>
      <c r="BO5" s="668">
        <v>100</v>
      </c>
      <c r="BP5" s="668"/>
      <c r="BQ5" s="668"/>
      <c r="BR5" s="668"/>
      <c r="BS5" s="669">
        <v>33651</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230</v>
      </c>
      <c r="C6" s="663"/>
      <c r="D6" s="663"/>
      <c r="E6" s="663"/>
      <c r="F6" s="663"/>
      <c r="G6" s="663"/>
      <c r="H6" s="663"/>
      <c r="I6" s="663"/>
      <c r="J6" s="663"/>
      <c r="K6" s="663"/>
      <c r="L6" s="663"/>
      <c r="M6" s="663"/>
      <c r="N6" s="663"/>
      <c r="O6" s="663"/>
      <c r="P6" s="663"/>
      <c r="Q6" s="664"/>
      <c r="R6" s="665">
        <v>411387</v>
      </c>
      <c r="S6" s="666"/>
      <c r="T6" s="666"/>
      <c r="U6" s="666"/>
      <c r="V6" s="666"/>
      <c r="W6" s="666"/>
      <c r="X6" s="666"/>
      <c r="Y6" s="667"/>
      <c r="Z6" s="668">
        <v>1.4</v>
      </c>
      <c r="AA6" s="668"/>
      <c r="AB6" s="668"/>
      <c r="AC6" s="668"/>
      <c r="AD6" s="669">
        <v>411387</v>
      </c>
      <c r="AE6" s="669"/>
      <c r="AF6" s="669"/>
      <c r="AG6" s="669"/>
      <c r="AH6" s="669"/>
      <c r="AI6" s="669"/>
      <c r="AJ6" s="669"/>
      <c r="AK6" s="669"/>
      <c r="AL6" s="670">
        <v>2.7</v>
      </c>
      <c r="AM6" s="671"/>
      <c r="AN6" s="671"/>
      <c r="AO6" s="672"/>
      <c r="AP6" s="662" t="s">
        <v>231</v>
      </c>
      <c r="AQ6" s="663"/>
      <c r="AR6" s="663"/>
      <c r="AS6" s="663"/>
      <c r="AT6" s="663"/>
      <c r="AU6" s="663"/>
      <c r="AV6" s="663"/>
      <c r="AW6" s="663"/>
      <c r="AX6" s="663"/>
      <c r="AY6" s="663"/>
      <c r="AZ6" s="663"/>
      <c r="BA6" s="663"/>
      <c r="BB6" s="663"/>
      <c r="BC6" s="663"/>
      <c r="BD6" s="663"/>
      <c r="BE6" s="663"/>
      <c r="BF6" s="664"/>
      <c r="BG6" s="665">
        <v>3419643</v>
      </c>
      <c r="BH6" s="666"/>
      <c r="BI6" s="666"/>
      <c r="BJ6" s="666"/>
      <c r="BK6" s="666"/>
      <c r="BL6" s="666"/>
      <c r="BM6" s="666"/>
      <c r="BN6" s="667"/>
      <c r="BO6" s="668">
        <v>100</v>
      </c>
      <c r="BP6" s="668"/>
      <c r="BQ6" s="668"/>
      <c r="BR6" s="668"/>
      <c r="BS6" s="669">
        <v>33651</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166317</v>
      </c>
      <c r="CS6" s="666"/>
      <c r="CT6" s="666"/>
      <c r="CU6" s="666"/>
      <c r="CV6" s="666"/>
      <c r="CW6" s="666"/>
      <c r="CX6" s="666"/>
      <c r="CY6" s="667"/>
      <c r="CZ6" s="659">
        <v>0.6</v>
      </c>
      <c r="DA6" s="660"/>
      <c r="DB6" s="660"/>
      <c r="DC6" s="679"/>
      <c r="DD6" s="674" t="s">
        <v>128</v>
      </c>
      <c r="DE6" s="666"/>
      <c r="DF6" s="666"/>
      <c r="DG6" s="666"/>
      <c r="DH6" s="666"/>
      <c r="DI6" s="666"/>
      <c r="DJ6" s="666"/>
      <c r="DK6" s="666"/>
      <c r="DL6" s="666"/>
      <c r="DM6" s="666"/>
      <c r="DN6" s="666"/>
      <c r="DO6" s="666"/>
      <c r="DP6" s="667"/>
      <c r="DQ6" s="674">
        <v>166317</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2121</v>
      </c>
      <c r="S7" s="666"/>
      <c r="T7" s="666"/>
      <c r="U7" s="666"/>
      <c r="V7" s="666"/>
      <c r="W7" s="666"/>
      <c r="X7" s="666"/>
      <c r="Y7" s="667"/>
      <c r="Z7" s="668">
        <v>0</v>
      </c>
      <c r="AA7" s="668"/>
      <c r="AB7" s="668"/>
      <c r="AC7" s="668"/>
      <c r="AD7" s="669">
        <v>2121</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1350953</v>
      </c>
      <c r="BH7" s="666"/>
      <c r="BI7" s="666"/>
      <c r="BJ7" s="666"/>
      <c r="BK7" s="666"/>
      <c r="BL7" s="666"/>
      <c r="BM7" s="666"/>
      <c r="BN7" s="667"/>
      <c r="BO7" s="668">
        <v>39.5</v>
      </c>
      <c r="BP7" s="668"/>
      <c r="BQ7" s="668"/>
      <c r="BR7" s="668"/>
      <c r="BS7" s="669">
        <v>33651</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3929773</v>
      </c>
      <c r="CS7" s="666"/>
      <c r="CT7" s="666"/>
      <c r="CU7" s="666"/>
      <c r="CV7" s="666"/>
      <c r="CW7" s="666"/>
      <c r="CX7" s="666"/>
      <c r="CY7" s="667"/>
      <c r="CZ7" s="668">
        <v>14.2</v>
      </c>
      <c r="DA7" s="668"/>
      <c r="DB7" s="668"/>
      <c r="DC7" s="668"/>
      <c r="DD7" s="674">
        <v>705144</v>
      </c>
      <c r="DE7" s="666"/>
      <c r="DF7" s="666"/>
      <c r="DG7" s="666"/>
      <c r="DH7" s="666"/>
      <c r="DI7" s="666"/>
      <c r="DJ7" s="666"/>
      <c r="DK7" s="666"/>
      <c r="DL7" s="666"/>
      <c r="DM7" s="666"/>
      <c r="DN7" s="666"/>
      <c r="DO7" s="666"/>
      <c r="DP7" s="667"/>
      <c r="DQ7" s="674">
        <v>2958134</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13052</v>
      </c>
      <c r="S8" s="666"/>
      <c r="T8" s="666"/>
      <c r="U8" s="666"/>
      <c r="V8" s="666"/>
      <c r="W8" s="666"/>
      <c r="X8" s="666"/>
      <c r="Y8" s="667"/>
      <c r="Z8" s="668">
        <v>0</v>
      </c>
      <c r="AA8" s="668"/>
      <c r="AB8" s="668"/>
      <c r="AC8" s="668"/>
      <c r="AD8" s="669">
        <v>13052</v>
      </c>
      <c r="AE8" s="669"/>
      <c r="AF8" s="669"/>
      <c r="AG8" s="669"/>
      <c r="AH8" s="669"/>
      <c r="AI8" s="669"/>
      <c r="AJ8" s="669"/>
      <c r="AK8" s="669"/>
      <c r="AL8" s="670">
        <v>0.1</v>
      </c>
      <c r="AM8" s="671"/>
      <c r="AN8" s="671"/>
      <c r="AO8" s="672"/>
      <c r="AP8" s="662" t="s">
        <v>237</v>
      </c>
      <c r="AQ8" s="663"/>
      <c r="AR8" s="663"/>
      <c r="AS8" s="663"/>
      <c r="AT8" s="663"/>
      <c r="AU8" s="663"/>
      <c r="AV8" s="663"/>
      <c r="AW8" s="663"/>
      <c r="AX8" s="663"/>
      <c r="AY8" s="663"/>
      <c r="AZ8" s="663"/>
      <c r="BA8" s="663"/>
      <c r="BB8" s="663"/>
      <c r="BC8" s="663"/>
      <c r="BD8" s="663"/>
      <c r="BE8" s="663"/>
      <c r="BF8" s="664"/>
      <c r="BG8" s="665">
        <v>53761</v>
      </c>
      <c r="BH8" s="666"/>
      <c r="BI8" s="666"/>
      <c r="BJ8" s="666"/>
      <c r="BK8" s="666"/>
      <c r="BL8" s="666"/>
      <c r="BM8" s="666"/>
      <c r="BN8" s="667"/>
      <c r="BO8" s="668">
        <v>1.6</v>
      </c>
      <c r="BP8" s="668"/>
      <c r="BQ8" s="668"/>
      <c r="BR8" s="668"/>
      <c r="BS8" s="669" t="s">
        <v>128</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8610134</v>
      </c>
      <c r="CS8" s="666"/>
      <c r="CT8" s="666"/>
      <c r="CU8" s="666"/>
      <c r="CV8" s="666"/>
      <c r="CW8" s="666"/>
      <c r="CX8" s="666"/>
      <c r="CY8" s="667"/>
      <c r="CZ8" s="668">
        <v>31</v>
      </c>
      <c r="DA8" s="668"/>
      <c r="DB8" s="668"/>
      <c r="DC8" s="668"/>
      <c r="DD8" s="674">
        <v>55042</v>
      </c>
      <c r="DE8" s="666"/>
      <c r="DF8" s="666"/>
      <c r="DG8" s="666"/>
      <c r="DH8" s="666"/>
      <c r="DI8" s="666"/>
      <c r="DJ8" s="666"/>
      <c r="DK8" s="666"/>
      <c r="DL8" s="666"/>
      <c r="DM8" s="666"/>
      <c r="DN8" s="666"/>
      <c r="DO8" s="666"/>
      <c r="DP8" s="667"/>
      <c r="DQ8" s="674">
        <v>3951997</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13874</v>
      </c>
      <c r="S9" s="666"/>
      <c r="T9" s="666"/>
      <c r="U9" s="666"/>
      <c r="V9" s="666"/>
      <c r="W9" s="666"/>
      <c r="X9" s="666"/>
      <c r="Y9" s="667"/>
      <c r="Z9" s="668">
        <v>0</v>
      </c>
      <c r="AA9" s="668"/>
      <c r="AB9" s="668"/>
      <c r="AC9" s="668"/>
      <c r="AD9" s="669">
        <v>13874</v>
      </c>
      <c r="AE9" s="669"/>
      <c r="AF9" s="669"/>
      <c r="AG9" s="669"/>
      <c r="AH9" s="669"/>
      <c r="AI9" s="669"/>
      <c r="AJ9" s="669"/>
      <c r="AK9" s="669"/>
      <c r="AL9" s="670">
        <v>0.1</v>
      </c>
      <c r="AM9" s="671"/>
      <c r="AN9" s="671"/>
      <c r="AO9" s="672"/>
      <c r="AP9" s="662" t="s">
        <v>240</v>
      </c>
      <c r="AQ9" s="663"/>
      <c r="AR9" s="663"/>
      <c r="AS9" s="663"/>
      <c r="AT9" s="663"/>
      <c r="AU9" s="663"/>
      <c r="AV9" s="663"/>
      <c r="AW9" s="663"/>
      <c r="AX9" s="663"/>
      <c r="AY9" s="663"/>
      <c r="AZ9" s="663"/>
      <c r="BA9" s="663"/>
      <c r="BB9" s="663"/>
      <c r="BC9" s="663"/>
      <c r="BD9" s="663"/>
      <c r="BE9" s="663"/>
      <c r="BF9" s="664"/>
      <c r="BG9" s="665">
        <v>1096311</v>
      </c>
      <c r="BH9" s="666"/>
      <c r="BI9" s="666"/>
      <c r="BJ9" s="666"/>
      <c r="BK9" s="666"/>
      <c r="BL9" s="666"/>
      <c r="BM9" s="666"/>
      <c r="BN9" s="667"/>
      <c r="BO9" s="668">
        <v>32.1</v>
      </c>
      <c r="BP9" s="668"/>
      <c r="BQ9" s="668"/>
      <c r="BR9" s="668"/>
      <c r="BS9" s="669" t="s">
        <v>128</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2392469</v>
      </c>
      <c r="CS9" s="666"/>
      <c r="CT9" s="666"/>
      <c r="CU9" s="666"/>
      <c r="CV9" s="666"/>
      <c r="CW9" s="666"/>
      <c r="CX9" s="666"/>
      <c r="CY9" s="667"/>
      <c r="CZ9" s="668">
        <v>8.6</v>
      </c>
      <c r="DA9" s="668"/>
      <c r="DB9" s="668"/>
      <c r="DC9" s="668"/>
      <c r="DD9" s="674">
        <v>359200</v>
      </c>
      <c r="DE9" s="666"/>
      <c r="DF9" s="666"/>
      <c r="DG9" s="666"/>
      <c r="DH9" s="666"/>
      <c r="DI9" s="666"/>
      <c r="DJ9" s="666"/>
      <c r="DK9" s="666"/>
      <c r="DL9" s="666"/>
      <c r="DM9" s="666"/>
      <c r="DN9" s="666"/>
      <c r="DO9" s="666"/>
      <c r="DP9" s="667"/>
      <c r="DQ9" s="674">
        <v>1676953</v>
      </c>
      <c r="DR9" s="666"/>
      <c r="DS9" s="666"/>
      <c r="DT9" s="666"/>
      <c r="DU9" s="666"/>
      <c r="DV9" s="666"/>
      <c r="DW9" s="666"/>
      <c r="DX9" s="666"/>
      <c r="DY9" s="666"/>
      <c r="DZ9" s="666"/>
      <c r="EA9" s="666"/>
      <c r="EB9" s="666"/>
      <c r="EC9" s="675"/>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83059</v>
      </c>
      <c r="BH10" s="666"/>
      <c r="BI10" s="666"/>
      <c r="BJ10" s="666"/>
      <c r="BK10" s="666"/>
      <c r="BL10" s="666"/>
      <c r="BM10" s="666"/>
      <c r="BN10" s="667"/>
      <c r="BO10" s="668">
        <v>2.4</v>
      </c>
      <c r="BP10" s="668"/>
      <c r="BQ10" s="668"/>
      <c r="BR10" s="668"/>
      <c r="BS10" s="669" t="s">
        <v>128</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12277</v>
      </c>
      <c r="CS10" s="666"/>
      <c r="CT10" s="666"/>
      <c r="CU10" s="666"/>
      <c r="CV10" s="666"/>
      <c r="CW10" s="666"/>
      <c r="CX10" s="666"/>
      <c r="CY10" s="667"/>
      <c r="CZ10" s="668">
        <v>0</v>
      </c>
      <c r="DA10" s="668"/>
      <c r="DB10" s="668"/>
      <c r="DC10" s="668"/>
      <c r="DD10" s="674" t="s">
        <v>128</v>
      </c>
      <c r="DE10" s="666"/>
      <c r="DF10" s="666"/>
      <c r="DG10" s="666"/>
      <c r="DH10" s="666"/>
      <c r="DI10" s="666"/>
      <c r="DJ10" s="666"/>
      <c r="DK10" s="666"/>
      <c r="DL10" s="666"/>
      <c r="DM10" s="666"/>
      <c r="DN10" s="666"/>
      <c r="DO10" s="666"/>
      <c r="DP10" s="667"/>
      <c r="DQ10" s="674">
        <v>6878</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827750</v>
      </c>
      <c r="S11" s="666"/>
      <c r="T11" s="666"/>
      <c r="U11" s="666"/>
      <c r="V11" s="666"/>
      <c r="W11" s="666"/>
      <c r="X11" s="666"/>
      <c r="Y11" s="667"/>
      <c r="Z11" s="670">
        <v>2.8</v>
      </c>
      <c r="AA11" s="671"/>
      <c r="AB11" s="671"/>
      <c r="AC11" s="683"/>
      <c r="AD11" s="674">
        <v>827750</v>
      </c>
      <c r="AE11" s="666"/>
      <c r="AF11" s="666"/>
      <c r="AG11" s="666"/>
      <c r="AH11" s="666"/>
      <c r="AI11" s="666"/>
      <c r="AJ11" s="666"/>
      <c r="AK11" s="667"/>
      <c r="AL11" s="670">
        <v>5.5</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117822</v>
      </c>
      <c r="BH11" s="666"/>
      <c r="BI11" s="666"/>
      <c r="BJ11" s="666"/>
      <c r="BK11" s="666"/>
      <c r="BL11" s="666"/>
      <c r="BM11" s="666"/>
      <c r="BN11" s="667"/>
      <c r="BO11" s="668">
        <v>3.4</v>
      </c>
      <c r="BP11" s="668"/>
      <c r="BQ11" s="668"/>
      <c r="BR11" s="668"/>
      <c r="BS11" s="669">
        <v>33651</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2120483</v>
      </c>
      <c r="CS11" s="666"/>
      <c r="CT11" s="666"/>
      <c r="CU11" s="666"/>
      <c r="CV11" s="666"/>
      <c r="CW11" s="666"/>
      <c r="CX11" s="666"/>
      <c r="CY11" s="667"/>
      <c r="CZ11" s="668">
        <v>7.6</v>
      </c>
      <c r="DA11" s="668"/>
      <c r="DB11" s="668"/>
      <c r="DC11" s="668"/>
      <c r="DD11" s="674">
        <v>358011</v>
      </c>
      <c r="DE11" s="666"/>
      <c r="DF11" s="666"/>
      <c r="DG11" s="666"/>
      <c r="DH11" s="666"/>
      <c r="DI11" s="666"/>
      <c r="DJ11" s="666"/>
      <c r="DK11" s="666"/>
      <c r="DL11" s="666"/>
      <c r="DM11" s="666"/>
      <c r="DN11" s="666"/>
      <c r="DO11" s="666"/>
      <c r="DP11" s="667"/>
      <c r="DQ11" s="674">
        <v>1125849</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v>10253</v>
      </c>
      <c r="S12" s="666"/>
      <c r="T12" s="666"/>
      <c r="U12" s="666"/>
      <c r="V12" s="666"/>
      <c r="W12" s="666"/>
      <c r="X12" s="666"/>
      <c r="Y12" s="667"/>
      <c r="Z12" s="668">
        <v>0</v>
      </c>
      <c r="AA12" s="668"/>
      <c r="AB12" s="668"/>
      <c r="AC12" s="668"/>
      <c r="AD12" s="669">
        <v>10253</v>
      </c>
      <c r="AE12" s="669"/>
      <c r="AF12" s="669"/>
      <c r="AG12" s="669"/>
      <c r="AH12" s="669"/>
      <c r="AI12" s="669"/>
      <c r="AJ12" s="669"/>
      <c r="AK12" s="669"/>
      <c r="AL12" s="670">
        <v>0.1</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1684782</v>
      </c>
      <c r="BH12" s="666"/>
      <c r="BI12" s="666"/>
      <c r="BJ12" s="666"/>
      <c r="BK12" s="666"/>
      <c r="BL12" s="666"/>
      <c r="BM12" s="666"/>
      <c r="BN12" s="667"/>
      <c r="BO12" s="668">
        <v>49.3</v>
      </c>
      <c r="BP12" s="668"/>
      <c r="BQ12" s="668"/>
      <c r="BR12" s="668"/>
      <c r="BS12" s="669" t="s">
        <v>128</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497132</v>
      </c>
      <c r="CS12" s="666"/>
      <c r="CT12" s="666"/>
      <c r="CU12" s="666"/>
      <c r="CV12" s="666"/>
      <c r="CW12" s="666"/>
      <c r="CX12" s="666"/>
      <c r="CY12" s="667"/>
      <c r="CZ12" s="668">
        <v>1.8</v>
      </c>
      <c r="DA12" s="668"/>
      <c r="DB12" s="668"/>
      <c r="DC12" s="668"/>
      <c r="DD12" s="674">
        <v>70510</v>
      </c>
      <c r="DE12" s="666"/>
      <c r="DF12" s="666"/>
      <c r="DG12" s="666"/>
      <c r="DH12" s="666"/>
      <c r="DI12" s="666"/>
      <c r="DJ12" s="666"/>
      <c r="DK12" s="666"/>
      <c r="DL12" s="666"/>
      <c r="DM12" s="666"/>
      <c r="DN12" s="666"/>
      <c r="DO12" s="666"/>
      <c r="DP12" s="667"/>
      <c r="DQ12" s="674">
        <v>377798</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1667340</v>
      </c>
      <c r="BH13" s="666"/>
      <c r="BI13" s="666"/>
      <c r="BJ13" s="666"/>
      <c r="BK13" s="666"/>
      <c r="BL13" s="666"/>
      <c r="BM13" s="666"/>
      <c r="BN13" s="667"/>
      <c r="BO13" s="668">
        <v>48.8</v>
      </c>
      <c r="BP13" s="668"/>
      <c r="BQ13" s="668"/>
      <c r="BR13" s="668"/>
      <c r="BS13" s="669" t="s">
        <v>128</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2429562</v>
      </c>
      <c r="CS13" s="666"/>
      <c r="CT13" s="666"/>
      <c r="CU13" s="666"/>
      <c r="CV13" s="666"/>
      <c r="CW13" s="666"/>
      <c r="CX13" s="666"/>
      <c r="CY13" s="667"/>
      <c r="CZ13" s="668">
        <v>8.6999999999999993</v>
      </c>
      <c r="DA13" s="668"/>
      <c r="DB13" s="668"/>
      <c r="DC13" s="668"/>
      <c r="DD13" s="674">
        <v>1999205</v>
      </c>
      <c r="DE13" s="666"/>
      <c r="DF13" s="666"/>
      <c r="DG13" s="666"/>
      <c r="DH13" s="666"/>
      <c r="DI13" s="666"/>
      <c r="DJ13" s="666"/>
      <c r="DK13" s="666"/>
      <c r="DL13" s="666"/>
      <c r="DM13" s="666"/>
      <c r="DN13" s="666"/>
      <c r="DO13" s="666"/>
      <c r="DP13" s="667"/>
      <c r="DQ13" s="674">
        <v>762991</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161392</v>
      </c>
      <c r="BH14" s="666"/>
      <c r="BI14" s="666"/>
      <c r="BJ14" s="666"/>
      <c r="BK14" s="666"/>
      <c r="BL14" s="666"/>
      <c r="BM14" s="666"/>
      <c r="BN14" s="667"/>
      <c r="BO14" s="668">
        <v>4.7</v>
      </c>
      <c r="BP14" s="668"/>
      <c r="BQ14" s="668"/>
      <c r="BR14" s="668"/>
      <c r="BS14" s="669" t="s">
        <v>128</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2115858</v>
      </c>
      <c r="CS14" s="666"/>
      <c r="CT14" s="666"/>
      <c r="CU14" s="666"/>
      <c r="CV14" s="666"/>
      <c r="CW14" s="666"/>
      <c r="CX14" s="666"/>
      <c r="CY14" s="667"/>
      <c r="CZ14" s="668">
        <v>7.6</v>
      </c>
      <c r="DA14" s="668"/>
      <c r="DB14" s="668"/>
      <c r="DC14" s="668"/>
      <c r="DD14" s="674">
        <v>1258860</v>
      </c>
      <c r="DE14" s="666"/>
      <c r="DF14" s="666"/>
      <c r="DG14" s="666"/>
      <c r="DH14" s="666"/>
      <c r="DI14" s="666"/>
      <c r="DJ14" s="666"/>
      <c r="DK14" s="666"/>
      <c r="DL14" s="666"/>
      <c r="DM14" s="666"/>
      <c r="DN14" s="666"/>
      <c r="DO14" s="666"/>
      <c r="DP14" s="667"/>
      <c r="DQ14" s="674">
        <v>1033188</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222516</v>
      </c>
      <c r="BH15" s="666"/>
      <c r="BI15" s="666"/>
      <c r="BJ15" s="666"/>
      <c r="BK15" s="666"/>
      <c r="BL15" s="666"/>
      <c r="BM15" s="666"/>
      <c r="BN15" s="667"/>
      <c r="BO15" s="668">
        <v>6.5</v>
      </c>
      <c r="BP15" s="668"/>
      <c r="BQ15" s="668"/>
      <c r="BR15" s="668"/>
      <c r="BS15" s="669" t="s">
        <v>128</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2449519</v>
      </c>
      <c r="CS15" s="666"/>
      <c r="CT15" s="666"/>
      <c r="CU15" s="666"/>
      <c r="CV15" s="666"/>
      <c r="CW15" s="666"/>
      <c r="CX15" s="666"/>
      <c r="CY15" s="667"/>
      <c r="CZ15" s="668">
        <v>8.8000000000000007</v>
      </c>
      <c r="DA15" s="668"/>
      <c r="DB15" s="668"/>
      <c r="DC15" s="668"/>
      <c r="DD15" s="674">
        <v>729552</v>
      </c>
      <c r="DE15" s="666"/>
      <c r="DF15" s="666"/>
      <c r="DG15" s="666"/>
      <c r="DH15" s="666"/>
      <c r="DI15" s="666"/>
      <c r="DJ15" s="666"/>
      <c r="DK15" s="666"/>
      <c r="DL15" s="666"/>
      <c r="DM15" s="666"/>
      <c r="DN15" s="666"/>
      <c r="DO15" s="666"/>
      <c r="DP15" s="667"/>
      <c r="DQ15" s="674">
        <v>2001009</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21949</v>
      </c>
      <c r="S16" s="666"/>
      <c r="T16" s="666"/>
      <c r="U16" s="666"/>
      <c r="V16" s="666"/>
      <c r="W16" s="666"/>
      <c r="X16" s="666"/>
      <c r="Y16" s="667"/>
      <c r="Z16" s="668">
        <v>0.1</v>
      </c>
      <c r="AA16" s="668"/>
      <c r="AB16" s="668"/>
      <c r="AC16" s="668"/>
      <c r="AD16" s="669">
        <v>21949</v>
      </c>
      <c r="AE16" s="669"/>
      <c r="AF16" s="669"/>
      <c r="AG16" s="669"/>
      <c r="AH16" s="669"/>
      <c r="AI16" s="669"/>
      <c r="AJ16" s="669"/>
      <c r="AK16" s="669"/>
      <c r="AL16" s="670">
        <v>0.1</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168489</v>
      </c>
      <c r="CS16" s="666"/>
      <c r="CT16" s="666"/>
      <c r="CU16" s="666"/>
      <c r="CV16" s="666"/>
      <c r="CW16" s="666"/>
      <c r="CX16" s="666"/>
      <c r="CY16" s="667"/>
      <c r="CZ16" s="668">
        <v>0.6</v>
      </c>
      <c r="DA16" s="668"/>
      <c r="DB16" s="668"/>
      <c r="DC16" s="668"/>
      <c r="DD16" s="674" t="s">
        <v>128</v>
      </c>
      <c r="DE16" s="666"/>
      <c r="DF16" s="666"/>
      <c r="DG16" s="666"/>
      <c r="DH16" s="666"/>
      <c r="DI16" s="666"/>
      <c r="DJ16" s="666"/>
      <c r="DK16" s="666"/>
      <c r="DL16" s="666"/>
      <c r="DM16" s="666"/>
      <c r="DN16" s="666"/>
      <c r="DO16" s="666"/>
      <c r="DP16" s="667"/>
      <c r="DQ16" s="674">
        <v>21741</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37409</v>
      </c>
      <c r="S17" s="666"/>
      <c r="T17" s="666"/>
      <c r="U17" s="666"/>
      <c r="V17" s="666"/>
      <c r="W17" s="666"/>
      <c r="X17" s="666"/>
      <c r="Y17" s="667"/>
      <c r="Z17" s="668">
        <v>0.1</v>
      </c>
      <c r="AA17" s="668"/>
      <c r="AB17" s="668"/>
      <c r="AC17" s="668"/>
      <c r="AD17" s="669">
        <v>37409</v>
      </c>
      <c r="AE17" s="669"/>
      <c r="AF17" s="669"/>
      <c r="AG17" s="669"/>
      <c r="AH17" s="669"/>
      <c r="AI17" s="669"/>
      <c r="AJ17" s="669"/>
      <c r="AK17" s="669"/>
      <c r="AL17" s="670">
        <v>0.2</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2875922</v>
      </c>
      <c r="CS17" s="666"/>
      <c r="CT17" s="666"/>
      <c r="CU17" s="666"/>
      <c r="CV17" s="666"/>
      <c r="CW17" s="666"/>
      <c r="CX17" s="666"/>
      <c r="CY17" s="667"/>
      <c r="CZ17" s="668">
        <v>10.4</v>
      </c>
      <c r="DA17" s="668"/>
      <c r="DB17" s="668"/>
      <c r="DC17" s="668"/>
      <c r="DD17" s="674" t="s">
        <v>128</v>
      </c>
      <c r="DE17" s="666"/>
      <c r="DF17" s="666"/>
      <c r="DG17" s="666"/>
      <c r="DH17" s="666"/>
      <c r="DI17" s="666"/>
      <c r="DJ17" s="666"/>
      <c r="DK17" s="666"/>
      <c r="DL17" s="666"/>
      <c r="DM17" s="666"/>
      <c r="DN17" s="666"/>
      <c r="DO17" s="666"/>
      <c r="DP17" s="667"/>
      <c r="DQ17" s="674">
        <v>2757312</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76225</v>
      </c>
      <c r="S18" s="666"/>
      <c r="T18" s="666"/>
      <c r="U18" s="666"/>
      <c r="V18" s="666"/>
      <c r="W18" s="666"/>
      <c r="X18" s="666"/>
      <c r="Y18" s="667"/>
      <c r="Z18" s="668">
        <v>0.3</v>
      </c>
      <c r="AA18" s="668"/>
      <c r="AB18" s="668"/>
      <c r="AC18" s="668"/>
      <c r="AD18" s="669">
        <v>76225</v>
      </c>
      <c r="AE18" s="669"/>
      <c r="AF18" s="669"/>
      <c r="AG18" s="669"/>
      <c r="AH18" s="669"/>
      <c r="AI18" s="669"/>
      <c r="AJ18" s="669"/>
      <c r="AK18" s="669"/>
      <c r="AL18" s="670">
        <v>0.5</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15594</v>
      </c>
      <c r="S19" s="666"/>
      <c r="T19" s="666"/>
      <c r="U19" s="666"/>
      <c r="V19" s="666"/>
      <c r="W19" s="666"/>
      <c r="X19" s="666"/>
      <c r="Y19" s="667"/>
      <c r="Z19" s="668">
        <v>0.1</v>
      </c>
      <c r="AA19" s="668"/>
      <c r="AB19" s="668"/>
      <c r="AC19" s="668"/>
      <c r="AD19" s="669">
        <v>15594</v>
      </c>
      <c r="AE19" s="669"/>
      <c r="AF19" s="669"/>
      <c r="AG19" s="669"/>
      <c r="AH19" s="669"/>
      <c r="AI19" s="669"/>
      <c r="AJ19" s="669"/>
      <c r="AK19" s="669"/>
      <c r="AL19" s="670">
        <v>0.1</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7451</v>
      </c>
      <c r="S20" s="666"/>
      <c r="T20" s="666"/>
      <c r="U20" s="666"/>
      <c r="V20" s="666"/>
      <c r="W20" s="666"/>
      <c r="X20" s="666"/>
      <c r="Y20" s="667"/>
      <c r="Z20" s="668">
        <v>0</v>
      </c>
      <c r="AA20" s="668"/>
      <c r="AB20" s="668"/>
      <c r="AC20" s="668"/>
      <c r="AD20" s="669">
        <v>7451</v>
      </c>
      <c r="AE20" s="669"/>
      <c r="AF20" s="669"/>
      <c r="AG20" s="669"/>
      <c r="AH20" s="669"/>
      <c r="AI20" s="669"/>
      <c r="AJ20" s="669"/>
      <c r="AK20" s="669"/>
      <c r="AL20" s="670">
        <v>0</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27767935</v>
      </c>
      <c r="CS20" s="666"/>
      <c r="CT20" s="666"/>
      <c r="CU20" s="666"/>
      <c r="CV20" s="666"/>
      <c r="CW20" s="666"/>
      <c r="CX20" s="666"/>
      <c r="CY20" s="667"/>
      <c r="CZ20" s="668">
        <v>100</v>
      </c>
      <c r="DA20" s="668"/>
      <c r="DB20" s="668"/>
      <c r="DC20" s="668"/>
      <c r="DD20" s="674">
        <v>5535524</v>
      </c>
      <c r="DE20" s="666"/>
      <c r="DF20" s="666"/>
      <c r="DG20" s="666"/>
      <c r="DH20" s="666"/>
      <c r="DI20" s="666"/>
      <c r="DJ20" s="666"/>
      <c r="DK20" s="666"/>
      <c r="DL20" s="666"/>
      <c r="DM20" s="666"/>
      <c r="DN20" s="666"/>
      <c r="DO20" s="666"/>
      <c r="DP20" s="667"/>
      <c r="DQ20" s="674">
        <v>16840167</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1925</v>
      </c>
      <c r="S21" s="666"/>
      <c r="T21" s="666"/>
      <c r="U21" s="666"/>
      <c r="V21" s="666"/>
      <c r="W21" s="666"/>
      <c r="X21" s="666"/>
      <c r="Y21" s="667"/>
      <c r="Z21" s="668">
        <v>0</v>
      </c>
      <c r="AA21" s="668"/>
      <c r="AB21" s="668"/>
      <c r="AC21" s="668"/>
      <c r="AD21" s="669">
        <v>1925</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277</v>
      </c>
      <c r="C22" s="691"/>
      <c r="D22" s="691"/>
      <c r="E22" s="691"/>
      <c r="F22" s="691"/>
      <c r="G22" s="691"/>
      <c r="H22" s="691"/>
      <c r="I22" s="691"/>
      <c r="J22" s="691"/>
      <c r="K22" s="691"/>
      <c r="L22" s="691"/>
      <c r="M22" s="691"/>
      <c r="N22" s="691"/>
      <c r="O22" s="691"/>
      <c r="P22" s="691"/>
      <c r="Q22" s="692"/>
      <c r="R22" s="665">
        <v>51255</v>
      </c>
      <c r="S22" s="666"/>
      <c r="T22" s="666"/>
      <c r="U22" s="666"/>
      <c r="V22" s="666"/>
      <c r="W22" s="666"/>
      <c r="X22" s="666"/>
      <c r="Y22" s="667"/>
      <c r="Z22" s="668">
        <v>0.2</v>
      </c>
      <c r="AA22" s="668"/>
      <c r="AB22" s="668"/>
      <c r="AC22" s="668"/>
      <c r="AD22" s="669">
        <v>51255</v>
      </c>
      <c r="AE22" s="669"/>
      <c r="AF22" s="669"/>
      <c r="AG22" s="669"/>
      <c r="AH22" s="669"/>
      <c r="AI22" s="669"/>
      <c r="AJ22" s="669"/>
      <c r="AK22" s="669"/>
      <c r="AL22" s="670">
        <v>0.30000001192092896</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10951550</v>
      </c>
      <c r="S23" s="666"/>
      <c r="T23" s="666"/>
      <c r="U23" s="666"/>
      <c r="V23" s="666"/>
      <c r="W23" s="666"/>
      <c r="X23" s="666"/>
      <c r="Y23" s="667"/>
      <c r="Z23" s="668">
        <v>37.1</v>
      </c>
      <c r="AA23" s="668"/>
      <c r="AB23" s="668"/>
      <c r="AC23" s="668"/>
      <c r="AD23" s="669">
        <v>10085059</v>
      </c>
      <c r="AE23" s="669"/>
      <c r="AF23" s="669"/>
      <c r="AG23" s="669"/>
      <c r="AH23" s="669"/>
      <c r="AI23" s="669"/>
      <c r="AJ23" s="669"/>
      <c r="AK23" s="669"/>
      <c r="AL23" s="670">
        <v>66.8</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9" t="s">
        <v>285</v>
      </c>
      <c r="DM23" s="700"/>
      <c r="DN23" s="700"/>
      <c r="DO23" s="700"/>
      <c r="DP23" s="700"/>
      <c r="DQ23" s="700"/>
      <c r="DR23" s="700"/>
      <c r="DS23" s="700"/>
      <c r="DT23" s="700"/>
      <c r="DU23" s="700"/>
      <c r="DV23" s="701"/>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10085059</v>
      </c>
      <c r="S24" s="666"/>
      <c r="T24" s="666"/>
      <c r="U24" s="666"/>
      <c r="V24" s="666"/>
      <c r="W24" s="666"/>
      <c r="X24" s="666"/>
      <c r="Y24" s="667"/>
      <c r="Z24" s="668">
        <v>34.200000000000003</v>
      </c>
      <c r="AA24" s="668"/>
      <c r="AB24" s="668"/>
      <c r="AC24" s="668"/>
      <c r="AD24" s="669">
        <v>10085059</v>
      </c>
      <c r="AE24" s="669"/>
      <c r="AF24" s="669"/>
      <c r="AG24" s="669"/>
      <c r="AH24" s="669"/>
      <c r="AI24" s="669"/>
      <c r="AJ24" s="669"/>
      <c r="AK24" s="669"/>
      <c r="AL24" s="670">
        <v>66.8</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12906064</v>
      </c>
      <c r="CS24" s="655"/>
      <c r="CT24" s="655"/>
      <c r="CU24" s="655"/>
      <c r="CV24" s="655"/>
      <c r="CW24" s="655"/>
      <c r="CX24" s="655"/>
      <c r="CY24" s="656"/>
      <c r="CZ24" s="659">
        <v>46.5</v>
      </c>
      <c r="DA24" s="660"/>
      <c r="DB24" s="660"/>
      <c r="DC24" s="679"/>
      <c r="DD24" s="702">
        <v>8460703</v>
      </c>
      <c r="DE24" s="655"/>
      <c r="DF24" s="655"/>
      <c r="DG24" s="655"/>
      <c r="DH24" s="655"/>
      <c r="DI24" s="655"/>
      <c r="DJ24" s="655"/>
      <c r="DK24" s="656"/>
      <c r="DL24" s="702">
        <v>8383129</v>
      </c>
      <c r="DM24" s="655"/>
      <c r="DN24" s="655"/>
      <c r="DO24" s="655"/>
      <c r="DP24" s="655"/>
      <c r="DQ24" s="655"/>
      <c r="DR24" s="655"/>
      <c r="DS24" s="655"/>
      <c r="DT24" s="655"/>
      <c r="DU24" s="655"/>
      <c r="DV24" s="656"/>
      <c r="DW24" s="659">
        <v>53.6</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866491</v>
      </c>
      <c r="S25" s="666"/>
      <c r="T25" s="666"/>
      <c r="U25" s="666"/>
      <c r="V25" s="666"/>
      <c r="W25" s="666"/>
      <c r="X25" s="666"/>
      <c r="Y25" s="667"/>
      <c r="Z25" s="668">
        <v>2.9</v>
      </c>
      <c r="AA25" s="668"/>
      <c r="AB25" s="668"/>
      <c r="AC25" s="668"/>
      <c r="AD25" s="669" t="s">
        <v>128</v>
      </c>
      <c r="AE25" s="669"/>
      <c r="AF25" s="669"/>
      <c r="AG25" s="669"/>
      <c r="AH25" s="669"/>
      <c r="AI25" s="669"/>
      <c r="AJ25" s="669"/>
      <c r="AK25" s="669"/>
      <c r="AL25" s="670" t="s">
        <v>128</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4625047</v>
      </c>
      <c r="CS25" s="703"/>
      <c r="CT25" s="703"/>
      <c r="CU25" s="703"/>
      <c r="CV25" s="703"/>
      <c r="CW25" s="703"/>
      <c r="CX25" s="703"/>
      <c r="CY25" s="704"/>
      <c r="CZ25" s="670">
        <v>16.7</v>
      </c>
      <c r="DA25" s="705"/>
      <c r="DB25" s="705"/>
      <c r="DC25" s="708"/>
      <c r="DD25" s="674">
        <v>4366424</v>
      </c>
      <c r="DE25" s="703"/>
      <c r="DF25" s="703"/>
      <c r="DG25" s="703"/>
      <c r="DH25" s="703"/>
      <c r="DI25" s="703"/>
      <c r="DJ25" s="703"/>
      <c r="DK25" s="704"/>
      <c r="DL25" s="674">
        <v>4328383</v>
      </c>
      <c r="DM25" s="703"/>
      <c r="DN25" s="703"/>
      <c r="DO25" s="703"/>
      <c r="DP25" s="703"/>
      <c r="DQ25" s="703"/>
      <c r="DR25" s="703"/>
      <c r="DS25" s="703"/>
      <c r="DT25" s="703"/>
      <c r="DU25" s="703"/>
      <c r="DV25" s="704"/>
      <c r="DW25" s="670">
        <v>27.7</v>
      </c>
      <c r="DX25" s="705"/>
      <c r="DY25" s="705"/>
      <c r="DZ25" s="705"/>
      <c r="EA25" s="705"/>
      <c r="EB25" s="705"/>
      <c r="EC25" s="706"/>
    </row>
    <row r="26" spans="2:133" ht="11.25" customHeight="1" x14ac:dyDescent="0.15">
      <c r="B26" s="662" t="s">
        <v>293</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294</v>
      </c>
      <c r="AQ26" s="707"/>
      <c r="AR26" s="707"/>
      <c r="AS26" s="707"/>
      <c r="AT26" s="707"/>
      <c r="AU26" s="707"/>
      <c r="AV26" s="707"/>
      <c r="AW26" s="707"/>
      <c r="AX26" s="707"/>
      <c r="AY26" s="707"/>
      <c r="AZ26" s="707"/>
      <c r="BA26" s="707"/>
      <c r="BB26" s="707"/>
      <c r="BC26" s="707"/>
      <c r="BD26" s="707"/>
      <c r="BE26" s="707"/>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2992815</v>
      </c>
      <c r="CS26" s="666"/>
      <c r="CT26" s="666"/>
      <c r="CU26" s="666"/>
      <c r="CV26" s="666"/>
      <c r="CW26" s="666"/>
      <c r="CX26" s="666"/>
      <c r="CY26" s="667"/>
      <c r="CZ26" s="670">
        <v>10.8</v>
      </c>
      <c r="DA26" s="705"/>
      <c r="DB26" s="705"/>
      <c r="DC26" s="708"/>
      <c r="DD26" s="674">
        <v>2862134</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296</v>
      </c>
      <c r="C27" s="663"/>
      <c r="D27" s="663"/>
      <c r="E27" s="663"/>
      <c r="F27" s="663"/>
      <c r="G27" s="663"/>
      <c r="H27" s="663"/>
      <c r="I27" s="663"/>
      <c r="J27" s="663"/>
      <c r="K27" s="663"/>
      <c r="L27" s="663"/>
      <c r="M27" s="663"/>
      <c r="N27" s="663"/>
      <c r="O27" s="663"/>
      <c r="P27" s="663"/>
      <c r="Q27" s="664"/>
      <c r="R27" s="665">
        <v>15785213</v>
      </c>
      <c r="S27" s="666"/>
      <c r="T27" s="666"/>
      <c r="U27" s="666"/>
      <c r="V27" s="666"/>
      <c r="W27" s="666"/>
      <c r="X27" s="666"/>
      <c r="Y27" s="667"/>
      <c r="Z27" s="668">
        <v>53.5</v>
      </c>
      <c r="AA27" s="668"/>
      <c r="AB27" s="668"/>
      <c r="AC27" s="668"/>
      <c r="AD27" s="669">
        <v>14918722</v>
      </c>
      <c r="AE27" s="669"/>
      <c r="AF27" s="669"/>
      <c r="AG27" s="669"/>
      <c r="AH27" s="669"/>
      <c r="AI27" s="669"/>
      <c r="AJ27" s="669"/>
      <c r="AK27" s="669"/>
      <c r="AL27" s="670">
        <v>98.900001525878906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3419643</v>
      </c>
      <c r="BH27" s="666"/>
      <c r="BI27" s="666"/>
      <c r="BJ27" s="666"/>
      <c r="BK27" s="666"/>
      <c r="BL27" s="666"/>
      <c r="BM27" s="666"/>
      <c r="BN27" s="667"/>
      <c r="BO27" s="668">
        <v>100</v>
      </c>
      <c r="BP27" s="668"/>
      <c r="BQ27" s="668"/>
      <c r="BR27" s="668"/>
      <c r="BS27" s="669">
        <v>33651</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5405135</v>
      </c>
      <c r="CS27" s="703"/>
      <c r="CT27" s="703"/>
      <c r="CU27" s="703"/>
      <c r="CV27" s="703"/>
      <c r="CW27" s="703"/>
      <c r="CX27" s="703"/>
      <c r="CY27" s="704"/>
      <c r="CZ27" s="670">
        <v>19.5</v>
      </c>
      <c r="DA27" s="705"/>
      <c r="DB27" s="705"/>
      <c r="DC27" s="708"/>
      <c r="DD27" s="674">
        <v>1337007</v>
      </c>
      <c r="DE27" s="703"/>
      <c r="DF27" s="703"/>
      <c r="DG27" s="703"/>
      <c r="DH27" s="703"/>
      <c r="DI27" s="703"/>
      <c r="DJ27" s="703"/>
      <c r="DK27" s="704"/>
      <c r="DL27" s="674">
        <v>1301464</v>
      </c>
      <c r="DM27" s="703"/>
      <c r="DN27" s="703"/>
      <c r="DO27" s="703"/>
      <c r="DP27" s="703"/>
      <c r="DQ27" s="703"/>
      <c r="DR27" s="703"/>
      <c r="DS27" s="703"/>
      <c r="DT27" s="703"/>
      <c r="DU27" s="703"/>
      <c r="DV27" s="704"/>
      <c r="DW27" s="670">
        <v>8.3000000000000007</v>
      </c>
      <c r="DX27" s="705"/>
      <c r="DY27" s="705"/>
      <c r="DZ27" s="705"/>
      <c r="EA27" s="705"/>
      <c r="EB27" s="705"/>
      <c r="EC27" s="706"/>
    </row>
    <row r="28" spans="2:133" ht="11.25" customHeight="1" x14ac:dyDescent="0.15">
      <c r="B28" s="662" t="s">
        <v>299</v>
      </c>
      <c r="C28" s="663"/>
      <c r="D28" s="663"/>
      <c r="E28" s="663"/>
      <c r="F28" s="663"/>
      <c r="G28" s="663"/>
      <c r="H28" s="663"/>
      <c r="I28" s="663"/>
      <c r="J28" s="663"/>
      <c r="K28" s="663"/>
      <c r="L28" s="663"/>
      <c r="M28" s="663"/>
      <c r="N28" s="663"/>
      <c r="O28" s="663"/>
      <c r="P28" s="663"/>
      <c r="Q28" s="664"/>
      <c r="R28" s="665">
        <v>4734</v>
      </c>
      <c r="S28" s="666"/>
      <c r="T28" s="666"/>
      <c r="U28" s="666"/>
      <c r="V28" s="666"/>
      <c r="W28" s="666"/>
      <c r="X28" s="666"/>
      <c r="Y28" s="667"/>
      <c r="Z28" s="668">
        <v>0</v>
      </c>
      <c r="AA28" s="668"/>
      <c r="AB28" s="668"/>
      <c r="AC28" s="668"/>
      <c r="AD28" s="669">
        <v>4734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2875882</v>
      </c>
      <c r="CS28" s="666"/>
      <c r="CT28" s="666"/>
      <c r="CU28" s="666"/>
      <c r="CV28" s="666"/>
      <c r="CW28" s="666"/>
      <c r="CX28" s="666"/>
      <c r="CY28" s="667"/>
      <c r="CZ28" s="670">
        <v>10.4</v>
      </c>
      <c r="DA28" s="705"/>
      <c r="DB28" s="705"/>
      <c r="DC28" s="708"/>
      <c r="DD28" s="674">
        <v>2757272</v>
      </c>
      <c r="DE28" s="666"/>
      <c r="DF28" s="666"/>
      <c r="DG28" s="666"/>
      <c r="DH28" s="666"/>
      <c r="DI28" s="666"/>
      <c r="DJ28" s="666"/>
      <c r="DK28" s="667"/>
      <c r="DL28" s="674">
        <v>2753282</v>
      </c>
      <c r="DM28" s="666"/>
      <c r="DN28" s="666"/>
      <c r="DO28" s="666"/>
      <c r="DP28" s="666"/>
      <c r="DQ28" s="666"/>
      <c r="DR28" s="666"/>
      <c r="DS28" s="666"/>
      <c r="DT28" s="666"/>
      <c r="DU28" s="666"/>
      <c r="DV28" s="667"/>
      <c r="DW28" s="670">
        <v>17.600000000000001</v>
      </c>
      <c r="DX28" s="705"/>
      <c r="DY28" s="705"/>
      <c r="DZ28" s="705"/>
      <c r="EA28" s="705"/>
      <c r="EB28" s="705"/>
      <c r="EC28" s="706"/>
    </row>
    <row r="29" spans="2:133" ht="11.25" customHeight="1" x14ac:dyDescent="0.15">
      <c r="B29" s="662" t="s">
        <v>301</v>
      </c>
      <c r="C29" s="663"/>
      <c r="D29" s="663"/>
      <c r="E29" s="663"/>
      <c r="F29" s="663"/>
      <c r="G29" s="663"/>
      <c r="H29" s="663"/>
      <c r="I29" s="663"/>
      <c r="J29" s="663"/>
      <c r="K29" s="663"/>
      <c r="L29" s="663"/>
      <c r="M29" s="663"/>
      <c r="N29" s="663"/>
      <c r="O29" s="663"/>
      <c r="P29" s="663"/>
      <c r="Q29" s="664"/>
      <c r="R29" s="665">
        <v>357553</v>
      </c>
      <c r="S29" s="666"/>
      <c r="T29" s="666"/>
      <c r="U29" s="666"/>
      <c r="V29" s="666"/>
      <c r="W29" s="666"/>
      <c r="X29" s="666"/>
      <c r="Y29" s="667"/>
      <c r="Z29" s="668">
        <v>1.2</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70</v>
      </c>
      <c r="CG29" s="681"/>
      <c r="CH29" s="681"/>
      <c r="CI29" s="681"/>
      <c r="CJ29" s="681"/>
      <c r="CK29" s="681"/>
      <c r="CL29" s="681"/>
      <c r="CM29" s="681"/>
      <c r="CN29" s="681"/>
      <c r="CO29" s="681"/>
      <c r="CP29" s="681"/>
      <c r="CQ29" s="682"/>
      <c r="CR29" s="665">
        <v>2875877</v>
      </c>
      <c r="CS29" s="703"/>
      <c r="CT29" s="703"/>
      <c r="CU29" s="703"/>
      <c r="CV29" s="703"/>
      <c r="CW29" s="703"/>
      <c r="CX29" s="703"/>
      <c r="CY29" s="704"/>
      <c r="CZ29" s="670">
        <v>10.4</v>
      </c>
      <c r="DA29" s="705"/>
      <c r="DB29" s="705"/>
      <c r="DC29" s="708"/>
      <c r="DD29" s="674">
        <v>2757267</v>
      </c>
      <c r="DE29" s="703"/>
      <c r="DF29" s="703"/>
      <c r="DG29" s="703"/>
      <c r="DH29" s="703"/>
      <c r="DI29" s="703"/>
      <c r="DJ29" s="703"/>
      <c r="DK29" s="704"/>
      <c r="DL29" s="674">
        <v>2753277</v>
      </c>
      <c r="DM29" s="703"/>
      <c r="DN29" s="703"/>
      <c r="DO29" s="703"/>
      <c r="DP29" s="703"/>
      <c r="DQ29" s="703"/>
      <c r="DR29" s="703"/>
      <c r="DS29" s="703"/>
      <c r="DT29" s="703"/>
      <c r="DU29" s="703"/>
      <c r="DV29" s="704"/>
      <c r="DW29" s="670">
        <v>17.600000000000001</v>
      </c>
      <c r="DX29" s="705"/>
      <c r="DY29" s="705"/>
      <c r="DZ29" s="705"/>
      <c r="EA29" s="705"/>
      <c r="EB29" s="705"/>
      <c r="EC29" s="706"/>
    </row>
    <row r="30" spans="2:133" ht="11.25" customHeight="1" x14ac:dyDescent="0.15">
      <c r="B30" s="662" t="s">
        <v>303</v>
      </c>
      <c r="C30" s="663"/>
      <c r="D30" s="663"/>
      <c r="E30" s="663"/>
      <c r="F30" s="663"/>
      <c r="G30" s="663"/>
      <c r="H30" s="663"/>
      <c r="I30" s="663"/>
      <c r="J30" s="663"/>
      <c r="K30" s="663"/>
      <c r="L30" s="663"/>
      <c r="M30" s="663"/>
      <c r="N30" s="663"/>
      <c r="O30" s="663"/>
      <c r="P30" s="663"/>
      <c r="Q30" s="664"/>
      <c r="R30" s="665">
        <v>360111</v>
      </c>
      <c r="S30" s="666"/>
      <c r="T30" s="666"/>
      <c r="U30" s="666"/>
      <c r="V30" s="666"/>
      <c r="W30" s="666"/>
      <c r="X30" s="666"/>
      <c r="Y30" s="667"/>
      <c r="Z30" s="668">
        <v>1.2</v>
      </c>
      <c r="AA30" s="668"/>
      <c r="AB30" s="668"/>
      <c r="AC30" s="668"/>
      <c r="AD30" s="669">
        <v>87941</v>
      </c>
      <c r="AE30" s="669"/>
      <c r="AF30" s="669"/>
      <c r="AG30" s="669"/>
      <c r="AH30" s="669"/>
      <c r="AI30" s="669"/>
      <c r="AJ30" s="669"/>
      <c r="AK30" s="669"/>
      <c r="AL30" s="670">
        <v>0.6</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2789446</v>
      </c>
      <c r="CS30" s="666"/>
      <c r="CT30" s="666"/>
      <c r="CU30" s="666"/>
      <c r="CV30" s="666"/>
      <c r="CW30" s="666"/>
      <c r="CX30" s="666"/>
      <c r="CY30" s="667"/>
      <c r="CZ30" s="670">
        <v>10</v>
      </c>
      <c r="DA30" s="705"/>
      <c r="DB30" s="705"/>
      <c r="DC30" s="708"/>
      <c r="DD30" s="674">
        <v>2683831</v>
      </c>
      <c r="DE30" s="666"/>
      <c r="DF30" s="666"/>
      <c r="DG30" s="666"/>
      <c r="DH30" s="666"/>
      <c r="DI30" s="666"/>
      <c r="DJ30" s="666"/>
      <c r="DK30" s="667"/>
      <c r="DL30" s="674">
        <v>2679841</v>
      </c>
      <c r="DM30" s="666"/>
      <c r="DN30" s="666"/>
      <c r="DO30" s="666"/>
      <c r="DP30" s="666"/>
      <c r="DQ30" s="666"/>
      <c r="DR30" s="666"/>
      <c r="DS30" s="666"/>
      <c r="DT30" s="666"/>
      <c r="DU30" s="666"/>
      <c r="DV30" s="667"/>
      <c r="DW30" s="670">
        <v>17.100000000000001</v>
      </c>
      <c r="DX30" s="705"/>
      <c r="DY30" s="705"/>
      <c r="DZ30" s="705"/>
      <c r="EA30" s="705"/>
      <c r="EB30" s="705"/>
      <c r="EC30" s="706"/>
    </row>
    <row r="31" spans="2:133" ht="11.25" customHeight="1" x14ac:dyDescent="0.15">
      <c r="B31" s="662" t="s">
        <v>307</v>
      </c>
      <c r="C31" s="663"/>
      <c r="D31" s="663"/>
      <c r="E31" s="663"/>
      <c r="F31" s="663"/>
      <c r="G31" s="663"/>
      <c r="H31" s="663"/>
      <c r="I31" s="663"/>
      <c r="J31" s="663"/>
      <c r="K31" s="663"/>
      <c r="L31" s="663"/>
      <c r="M31" s="663"/>
      <c r="N31" s="663"/>
      <c r="O31" s="663"/>
      <c r="P31" s="663"/>
      <c r="Q31" s="664"/>
      <c r="R31" s="665">
        <v>83483</v>
      </c>
      <c r="S31" s="666"/>
      <c r="T31" s="666"/>
      <c r="U31" s="666"/>
      <c r="V31" s="666"/>
      <c r="W31" s="666"/>
      <c r="X31" s="666"/>
      <c r="Y31" s="667"/>
      <c r="Z31" s="668">
        <v>0.3</v>
      </c>
      <c r="AA31" s="668"/>
      <c r="AB31" s="668"/>
      <c r="AC31" s="668"/>
      <c r="AD31" s="669" t="s">
        <v>128</v>
      </c>
      <c r="AE31" s="669"/>
      <c r="AF31" s="669"/>
      <c r="AG31" s="669"/>
      <c r="AH31" s="669"/>
      <c r="AI31" s="669"/>
      <c r="AJ31" s="669"/>
      <c r="AK31" s="669"/>
      <c r="AL31" s="670" t="s">
        <v>128</v>
      </c>
      <c r="AM31" s="671"/>
      <c r="AN31" s="671"/>
      <c r="AO31" s="672"/>
      <c r="AP31" s="720" t="s">
        <v>308</v>
      </c>
      <c r="AQ31" s="721"/>
      <c r="AR31" s="721"/>
      <c r="AS31" s="721"/>
      <c r="AT31" s="726" t="s">
        <v>309</v>
      </c>
      <c r="AU31" s="366"/>
      <c r="AV31" s="366"/>
      <c r="AW31" s="366"/>
      <c r="AX31" s="651" t="s">
        <v>186</v>
      </c>
      <c r="AY31" s="652"/>
      <c r="AZ31" s="652"/>
      <c r="BA31" s="652"/>
      <c r="BB31" s="652"/>
      <c r="BC31" s="652"/>
      <c r="BD31" s="652"/>
      <c r="BE31" s="652"/>
      <c r="BF31" s="653"/>
      <c r="BG31" s="729">
        <v>99.4</v>
      </c>
      <c r="BH31" s="730"/>
      <c r="BI31" s="730"/>
      <c r="BJ31" s="730"/>
      <c r="BK31" s="730"/>
      <c r="BL31" s="730"/>
      <c r="BM31" s="660">
        <v>97.9</v>
      </c>
      <c r="BN31" s="730"/>
      <c r="BO31" s="730"/>
      <c r="BP31" s="730"/>
      <c r="BQ31" s="731"/>
      <c r="BR31" s="729">
        <v>98.6</v>
      </c>
      <c r="BS31" s="730"/>
      <c r="BT31" s="730"/>
      <c r="BU31" s="730"/>
      <c r="BV31" s="730"/>
      <c r="BW31" s="730"/>
      <c r="BX31" s="660">
        <v>96.8</v>
      </c>
      <c r="BY31" s="730"/>
      <c r="BZ31" s="730"/>
      <c r="CA31" s="730"/>
      <c r="CB31" s="731"/>
      <c r="CD31" s="716"/>
      <c r="CE31" s="717"/>
      <c r="CF31" s="680" t="s">
        <v>310</v>
      </c>
      <c r="CG31" s="681"/>
      <c r="CH31" s="681"/>
      <c r="CI31" s="681"/>
      <c r="CJ31" s="681"/>
      <c r="CK31" s="681"/>
      <c r="CL31" s="681"/>
      <c r="CM31" s="681"/>
      <c r="CN31" s="681"/>
      <c r="CO31" s="681"/>
      <c r="CP31" s="681"/>
      <c r="CQ31" s="682"/>
      <c r="CR31" s="665">
        <v>86431</v>
      </c>
      <c r="CS31" s="703"/>
      <c r="CT31" s="703"/>
      <c r="CU31" s="703"/>
      <c r="CV31" s="703"/>
      <c r="CW31" s="703"/>
      <c r="CX31" s="703"/>
      <c r="CY31" s="704"/>
      <c r="CZ31" s="670">
        <v>0.3</v>
      </c>
      <c r="DA31" s="705"/>
      <c r="DB31" s="705"/>
      <c r="DC31" s="708"/>
      <c r="DD31" s="674">
        <v>73436</v>
      </c>
      <c r="DE31" s="703"/>
      <c r="DF31" s="703"/>
      <c r="DG31" s="703"/>
      <c r="DH31" s="703"/>
      <c r="DI31" s="703"/>
      <c r="DJ31" s="703"/>
      <c r="DK31" s="704"/>
      <c r="DL31" s="674">
        <v>73436</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15">
      <c r="B32" s="662" t="s">
        <v>311</v>
      </c>
      <c r="C32" s="663"/>
      <c r="D32" s="663"/>
      <c r="E32" s="663"/>
      <c r="F32" s="663"/>
      <c r="G32" s="663"/>
      <c r="H32" s="663"/>
      <c r="I32" s="663"/>
      <c r="J32" s="663"/>
      <c r="K32" s="663"/>
      <c r="L32" s="663"/>
      <c r="M32" s="663"/>
      <c r="N32" s="663"/>
      <c r="O32" s="663"/>
      <c r="P32" s="663"/>
      <c r="Q32" s="664"/>
      <c r="R32" s="665">
        <v>5332062</v>
      </c>
      <c r="S32" s="666"/>
      <c r="T32" s="666"/>
      <c r="U32" s="666"/>
      <c r="V32" s="666"/>
      <c r="W32" s="666"/>
      <c r="X32" s="666"/>
      <c r="Y32" s="667"/>
      <c r="Z32" s="668">
        <v>18.100000000000001</v>
      </c>
      <c r="AA32" s="668"/>
      <c r="AB32" s="668"/>
      <c r="AC32" s="668"/>
      <c r="AD32" s="669" t="s">
        <v>128</v>
      </c>
      <c r="AE32" s="669"/>
      <c r="AF32" s="669"/>
      <c r="AG32" s="669"/>
      <c r="AH32" s="669"/>
      <c r="AI32" s="669"/>
      <c r="AJ32" s="669"/>
      <c r="AK32" s="669"/>
      <c r="AL32" s="670" t="s">
        <v>128</v>
      </c>
      <c r="AM32" s="671"/>
      <c r="AN32" s="671"/>
      <c r="AO32" s="672"/>
      <c r="AP32" s="722"/>
      <c r="AQ32" s="723"/>
      <c r="AR32" s="723"/>
      <c r="AS32" s="723"/>
      <c r="AT32" s="727"/>
      <c r="AU32" s="362" t="s">
        <v>312</v>
      </c>
      <c r="AV32" s="362"/>
      <c r="AW32" s="362"/>
      <c r="AX32" s="662" t="s">
        <v>313</v>
      </c>
      <c r="AY32" s="663"/>
      <c r="AZ32" s="663"/>
      <c r="BA32" s="663"/>
      <c r="BB32" s="663"/>
      <c r="BC32" s="663"/>
      <c r="BD32" s="663"/>
      <c r="BE32" s="663"/>
      <c r="BF32" s="664"/>
      <c r="BG32" s="732">
        <v>99.6</v>
      </c>
      <c r="BH32" s="703"/>
      <c r="BI32" s="703"/>
      <c r="BJ32" s="703"/>
      <c r="BK32" s="703"/>
      <c r="BL32" s="703"/>
      <c r="BM32" s="671">
        <v>98.5</v>
      </c>
      <c r="BN32" s="733"/>
      <c r="BO32" s="733"/>
      <c r="BP32" s="733"/>
      <c r="BQ32" s="734"/>
      <c r="BR32" s="732">
        <v>99.3</v>
      </c>
      <c r="BS32" s="703"/>
      <c r="BT32" s="703"/>
      <c r="BU32" s="703"/>
      <c r="BV32" s="703"/>
      <c r="BW32" s="703"/>
      <c r="BX32" s="671">
        <v>97.8</v>
      </c>
      <c r="BY32" s="733"/>
      <c r="BZ32" s="733"/>
      <c r="CA32" s="733"/>
      <c r="CB32" s="734"/>
      <c r="CD32" s="718"/>
      <c r="CE32" s="719"/>
      <c r="CF32" s="680" t="s">
        <v>314</v>
      </c>
      <c r="CG32" s="681"/>
      <c r="CH32" s="681"/>
      <c r="CI32" s="681"/>
      <c r="CJ32" s="681"/>
      <c r="CK32" s="681"/>
      <c r="CL32" s="681"/>
      <c r="CM32" s="681"/>
      <c r="CN32" s="681"/>
      <c r="CO32" s="681"/>
      <c r="CP32" s="681"/>
      <c r="CQ32" s="682"/>
      <c r="CR32" s="665">
        <v>5</v>
      </c>
      <c r="CS32" s="666"/>
      <c r="CT32" s="666"/>
      <c r="CU32" s="666"/>
      <c r="CV32" s="666"/>
      <c r="CW32" s="666"/>
      <c r="CX32" s="666"/>
      <c r="CY32" s="667"/>
      <c r="CZ32" s="670">
        <v>0</v>
      </c>
      <c r="DA32" s="705"/>
      <c r="DB32" s="705"/>
      <c r="DC32" s="708"/>
      <c r="DD32" s="674">
        <v>5</v>
      </c>
      <c r="DE32" s="666"/>
      <c r="DF32" s="666"/>
      <c r="DG32" s="666"/>
      <c r="DH32" s="666"/>
      <c r="DI32" s="666"/>
      <c r="DJ32" s="666"/>
      <c r="DK32" s="667"/>
      <c r="DL32" s="674">
        <v>5</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15">
      <c r="B33" s="690" t="s">
        <v>315</v>
      </c>
      <c r="C33" s="691"/>
      <c r="D33" s="691"/>
      <c r="E33" s="691"/>
      <c r="F33" s="691"/>
      <c r="G33" s="691"/>
      <c r="H33" s="691"/>
      <c r="I33" s="691"/>
      <c r="J33" s="691"/>
      <c r="K33" s="691"/>
      <c r="L33" s="691"/>
      <c r="M33" s="691"/>
      <c r="N33" s="691"/>
      <c r="O33" s="691"/>
      <c r="P33" s="691"/>
      <c r="Q33" s="692"/>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4"/>
      <c r="AQ33" s="725"/>
      <c r="AR33" s="725"/>
      <c r="AS33" s="725"/>
      <c r="AT33" s="728"/>
      <c r="AU33" s="360"/>
      <c r="AV33" s="360"/>
      <c r="AW33" s="360"/>
      <c r="AX33" s="709" t="s">
        <v>316</v>
      </c>
      <c r="AY33" s="710"/>
      <c r="AZ33" s="710"/>
      <c r="BA33" s="710"/>
      <c r="BB33" s="710"/>
      <c r="BC33" s="710"/>
      <c r="BD33" s="710"/>
      <c r="BE33" s="710"/>
      <c r="BF33" s="711"/>
      <c r="BG33" s="735">
        <v>99.2</v>
      </c>
      <c r="BH33" s="736"/>
      <c r="BI33" s="736"/>
      <c r="BJ33" s="736"/>
      <c r="BK33" s="736"/>
      <c r="BL33" s="736"/>
      <c r="BM33" s="737">
        <v>97.1</v>
      </c>
      <c r="BN33" s="736"/>
      <c r="BO33" s="736"/>
      <c r="BP33" s="736"/>
      <c r="BQ33" s="738"/>
      <c r="BR33" s="735">
        <v>97.9</v>
      </c>
      <c r="BS33" s="736"/>
      <c r="BT33" s="736"/>
      <c r="BU33" s="736"/>
      <c r="BV33" s="736"/>
      <c r="BW33" s="736"/>
      <c r="BX33" s="737">
        <v>95.6</v>
      </c>
      <c r="BY33" s="736"/>
      <c r="BZ33" s="736"/>
      <c r="CA33" s="736"/>
      <c r="CB33" s="738"/>
      <c r="CD33" s="680" t="s">
        <v>317</v>
      </c>
      <c r="CE33" s="681"/>
      <c r="CF33" s="681"/>
      <c r="CG33" s="681"/>
      <c r="CH33" s="681"/>
      <c r="CI33" s="681"/>
      <c r="CJ33" s="681"/>
      <c r="CK33" s="681"/>
      <c r="CL33" s="681"/>
      <c r="CM33" s="681"/>
      <c r="CN33" s="681"/>
      <c r="CO33" s="681"/>
      <c r="CP33" s="681"/>
      <c r="CQ33" s="682"/>
      <c r="CR33" s="665">
        <v>9157858</v>
      </c>
      <c r="CS33" s="703"/>
      <c r="CT33" s="703"/>
      <c r="CU33" s="703"/>
      <c r="CV33" s="703"/>
      <c r="CW33" s="703"/>
      <c r="CX33" s="703"/>
      <c r="CY33" s="704"/>
      <c r="CZ33" s="670">
        <v>33</v>
      </c>
      <c r="DA33" s="705"/>
      <c r="DB33" s="705"/>
      <c r="DC33" s="708"/>
      <c r="DD33" s="674">
        <v>6356734</v>
      </c>
      <c r="DE33" s="703"/>
      <c r="DF33" s="703"/>
      <c r="DG33" s="703"/>
      <c r="DH33" s="703"/>
      <c r="DI33" s="703"/>
      <c r="DJ33" s="703"/>
      <c r="DK33" s="704"/>
      <c r="DL33" s="674">
        <v>5226800</v>
      </c>
      <c r="DM33" s="703"/>
      <c r="DN33" s="703"/>
      <c r="DO33" s="703"/>
      <c r="DP33" s="703"/>
      <c r="DQ33" s="703"/>
      <c r="DR33" s="703"/>
      <c r="DS33" s="703"/>
      <c r="DT33" s="703"/>
      <c r="DU33" s="703"/>
      <c r="DV33" s="704"/>
      <c r="DW33" s="670">
        <v>33.4</v>
      </c>
      <c r="DX33" s="705"/>
      <c r="DY33" s="705"/>
      <c r="DZ33" s="705"/>
      <c r="EA33" s="705"/>
      <c r="EB33" s="705"/>
      <c r="EC33" s="706"/>
    </row>
    <row r="34" spans="2:133" ht="11.25" customHeight="1" x14ac:dyDescent="0.15">
      <c r="B34" s="662" t="s">
        <v>318</v>
      </c>
      <c r="C34" s="663"/>
      <c r="D34" s="663"/>
      <c r="E34" s="663"/>
      <c r="F34" s="663"/>
      <c r="G34" s="663"/>
      <c r="H34" s="663"/>
      <c r="I34" s="663"/>
      <c r="J34" s="663"/>
      <c r="K34" s="663"/>
      <c r="L34" s="663"/>
      <c r="M34" s="663"/>
      <c r="N34" s="663"/>
      <c r="O34" s="663"/>
      <c r="P34" s="663"/>
      <c r="Q34" s="664"/>
      <c r="R34" s="665">
        <v>2316624</v>
      </c>
      <c r="S34" s="666"/>
      <c r="T34" s="666"/>
      <c r="U34" s="666"/>
      <c r="V34" s="666"/>
      <c r="W34" s="666"/>
      <c r="X34" s="666"/>
      <c r="Y34" s="667"/>
      <c r="Z34" s="668">
        <v>7.9</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3896595</v>
      </c>
      <c r="CS34" s="666"/>
      <c r="CT34" s="666"/>
      <c r="CU34" s="666"/>
      <c r="CV34" s="666"/>
      <c r="CW34" s="666"/>
      <c r="CX34" s="666"/>
      <c r="CY34" s="667"/>
      <c r="CZ34" s="670">
        <v>14</v>
      </c>
      <c r="DA34" s="705"/>
      <c r="DB34" s="705"/>
      <c r="DC34" s="708"/>
      <c r="DD34" s="674">
        <v>2524881</v>
      </c>
      <c r="DE34" s="666"/>
      <c r="DF34" s="666"/>
      <c r="DG34" s="666"/>
      <c r="DH34" s="666"/>
      <c r="DI34" s="666"/>
      <c r="DJ34" s="666"/>
      <c r="DK34" s="667"/>
      <c r="DL34" s="674">
        <v>2151331</v>
      </c>
      <c r="DM34" s="666"/>
      <c r="DN34" s="666"/>
      <c r="DO34" s="666"/>
      <c r="DP34" s="666"/>
      <c r="DQ34" s="666"/>
      <c r="DR34" s="666"/>
      <c r="DS34" s="666"/>
      <c r="DT34" s="666"/>
      <c r="DU34" s="666"/>
      <c r="DV34" s="667"/>
      <c r="DW34" s="670">
        <v>13.8</v>
      </c>
      <c r="DX34" s="705"/>
      <c r="DY34" s="705"/>
      <c r="DZ34" s="705"/>
      <c r="EA34" s="705"/>
      <c r="EB34" s="705"/>
      <c r="EC34" s="706"/>
    </row>
    <row r="35" spans="2:133" ht="11.25" customHeight="1" x14ac:dyDescent="0.15">
      <c r="B35" s="662" t="s">
        <v>320</v>
      </c>
      <c r="C35" s="663"/>
      <c r="D35" s="663"/>
      <c r="E35" s="663"/>
      <c r="F35" s="663"/>
      <c r="G35" s="663"/>
      <c r="H35" s="663"/>
      <c r="I35" s="663"/>
      <c r="J35" s="663"/>
      <c r="K35" s="663"/>
      <c r="L35" s="663"/>
      <c r="M35" s="663"/>
      <c r="N35" s="663"/>
      <c r="O35" s="663"/>
      <c r="P35" s="663"/>
      <c r="Q35" s="664"/>
      <c r="R35" s="665">
        <v>159244</v>
      </c>
      <c r="S35" s="666"/>
      <c r="T35" s="666"/>
      <c r="U35" s="666"/>
      <c r="V35" s="666"/>
      <c r="W35" s="666"/>
      <c r="X35" s="666"/>
      <c r="Y35" s="667"/>
      <c r="Z35" s="668">
        <v>0.5</v>
      </c>
      <c r="AA35" s="668"/>
      <c r="AB35" s="668"/>
      <c r="AC35" s="668"/>
      <c r="AD35" s="669" t="s">
        <v>128</v>
      </c>
      <c r="AE35" s="669"/>
      <c r="AF35" s="669"/>
      <c r="AG35" s="669"/>
      <c r="AH35" s="669"/>
      <c r="AI35" s="669"/>
      <c r="AJ35" s="669"/>
      <c r="AK35" s="669"/>
      <c r="AL35" s="670" t="s">
        <v>128</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128435</v>
      </c>
      <c r="CS35" s="703"/>
      <c r="CT35" s="703"/>
      <c r="CU35" s="703"/>
      <c r="CV35" s="703"/>
      <c r="CW35" s="703"/>
      <c r="CX35" s="703"/>
      <c r="CY35" s="704"/>
      <c r="CZ35" s="670">
        <v>0.5</v>
      </c>
      <c r="DA35" s="705"/>
      <c r="DB35" s="705"/>
      <c r="DC35" s="708"/>
      <c r="DD35" s="674">
        <v>113804</v>
      </c>
      <c r="DE35" s="703"/>
      <c r="DF35" s="703"/>
      <c r="DG35" s="703"/>
      <c r="DH35" s="703"/>
      <c r="DI35" s="703"/>
      <c r="DJ35" s="703"/>
      <c r="DK35" s="704"/>
      <c r="DL35" s="674">
        <v>112618</v>
      </c>
      <c r="DM35" s="703"/>
      <c r="DN35" s="703"/>
      <c r="DO35" s="703"/>
      <c r="DP35" s="703"/>
      <c r="DQ35" s="703"/>
      <c r="DR35" s="703"/>
      <c r="DS35" s="703"/>
      <c r="DT35" s="703"/>
      <c r="DU35" s="703"/>
      <c r="DV35" s="704"/>
      <c r="DW35" s="670">
        <v>0.7</v>
      </c>
      <c r="DX35" s="705"/>
      <c r="DY35" s="705"/>
      <c r="DZ35" s="705"/>
      <c r="EA35" s="705"/>
      <c r="EB35" s="705"/>
      <c r="EC35" s="706"/>
    </row>
    <row r="36" spans="2:133" ht="11.25" customHeight="1" x14ac:dyDescent="0.15">
      <c r="B36" s="662" t="s">
        <v>324</v>
      </c>
      <c r="C36" s="663"/>
      <c r="D36" s="663"/>
      <c r="E36" s="663"/>
      <c r="F36" s="663"/>
      <c r="G36" s="663"/>
      <c r="H36" s="663"/>
      <c r="I36" s="663"/>
      <c r="J36" s="663"/>
      <c r="K36" s="663"/>
      <c r="L36" s="663"/>
      <c r="M36" s="663"/>
      <c r="N36" s="663"/>
      <c r="O36" s="663"/>
      <c r="P36" s="663"/>
      <c r="Q36" s="664"/>
      <c r="R36" s="665">
        <v>238453</v>
      </c>
      <c r="S36" s="666"/>
      <c r="T36" s="666"/>
      <c r="U36" s="666"/>
      <c r="V36" s="666"/>
      <c r="W36" s="666"/>
      <c r="X36" s="666"/>
      <c r="Y36" s="667"/>
      <c r="Z36" s="668">
        <v>0.8</v>
      </c>
      <c r="AA36" s="668"/>
      <c r="AB36" s="668"/>
      <c r="AC36" s="668"/>
      <c r="AD36" s="669" t="s">
        <v>128</v>
      </c>
      <c r="AE36" s="669"/>
      <c r="AF36" s="669"/>
      <c r="AG36" s="669"/>
      <c r="AH36" s="669"/>
      <c r="AI36" s="669"/>
      <c r="AJ36" s="669"/>
      <c r="AK36" s="669"/>
      <c r="AL36" s="670" t="s">
        <v>128</v>
      </c>
      <c r="AM36" s="671"/>
      <c r="AN36" s="671"/>
      <c r="AO36" s="672"/>
      <c r="AP36" s="218"/>
      <c r="AQ36" s="739" t="s">
        <v>325</v>
      </c>
      <c r="AR36" s="740"/>
      <c r="AS36" s="740"/>
      <c r="AT36" s="740"/>
      <c r="AU36" s="740"/>
      <c r="AV36" s="740"/>
      <c r="AW36" s="740"/>
      <c r="AX36" s="740"/>
      <c r="AY36" s="741"/>
      <c r="AZ36" s="654">
        <v>3024958</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273376</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2164609</v>
      </c>
      <c r="CS36" s="666"/>
      <c r="CT36" s="666"/>
      <c r="CU36" s="666"/>
      <c r="CV36" s="666"/>
      <c r="CW36" s="666"/>
      <c r="CX36" s="666"/>
      <c r="CY36" s="667"/>
      <c r="CZ36" s="670">
        <v>7.8</v>
      </c>
      <c r="DA36" s="705"/>
      <c r="DB36" s="705"/>
      <c r="DC36" s="708"/>
      <c r="DD36" s="674">
        <v>1320557</v>
      </c>
      <c r="DE36" s="666"/>
      <c r="DF36" s="666"/>
      <c r="DG36" s="666"/>
      <c r="DH36" s="666"/>
      <c r="DI36" s="666"/>
      <c r="DJ36" s="666"/>
      <c r="DK36" s="667"/>
      <c r="DL36" s="674">
        <v>930671</v>
      </c>
      <c r="DM36" s="666"/>
      <c r="DN36" s="666"/>
      <c r="DO36" s="666"/>
      <c r="DP36" s="666"/>
      <c r="DQ36" s="666"/>
      <c r="DR36" s="666"/>
      <c r="DS36" s="666"/>
      <c r="DT36" s="666"/>
      <c r="DU36" s="666"/>
      <c r="DV36" s="667"/>
      <c r="DW36" s="670">
        <v>6</v>
      </c>
      <c r="DX36" s="705"/>
      <c r="DY36" s="705"/>
      <c r="DZ36" s="705"/>
      <c r="EA36" s="705"/>
      <c r="EB36" s="705"/>
      <c r="EC36" s="706"/>
    </row>
    <row r="37" spans="2:133" ht="11.25" customHeight="1" x14ac:dyDescent="0.15">
      <c r="B37" s="662" t="s">
        <v>328</v>
      </c>
      <c r="C37" s="663"/>
      <c r="D37" s="663"/>
      <c r="E37" s="663"/>
      <c r="F37" s="663"/>
      <c r="G37" s="663"/>
      <c r="H37" s="663"/>
      <c r="I37" s="663"/>
      <c r="J37" s="663"/>
      <c r="K37" s="663"/>
      <c r="L37" s="663"/>
      <c r="M37" s="663"/>
      <c r="N37" s="663"/>
      <c r="O37" s="663"/>
      <c r="P37" s="663"/>
      <c r="Q37" s="664"/>
      <c r="R37" s="665">
        <v>844178</v>
      </c>
      <c r="S37" s="666"/>
      <c r="T37" s="666"/>
      <c r="U37" s="666"/>
      <c r="V37" s="666"/>
      <c r="W37" s="666"/>
      <c r="X37" s="666"/>
      <c r="Y37" s="667"/>
      <c r="Z37" s="668">
        <v>2.9</v>
      </c>
      <c r="AA37" s="668"/>
      <c r="AB37" s="668"/>
      <c r="AC37" s="668"/>
      <c r="AD37" s="669" t="s">
        <v>128</v>
      </c>
      <c r="AE37" s="669"/>
      <c r="AF37" s="669"/>
      <c r="AG37" s="669"/>
      <c r="AH37" s="669"/>
      <c r="AI37" s="669"/>
      <c r="AJ37" s="669"/>
      <c r="AK37" s="669"/>
      <c r="AL37" s="670" t="s">
        <v>128</v>
      </c>
      <c r="AM37" s="671"/>
      <c r="AN37" s="671"/>
      <c r="AO37" s="672"/>
      <c r="AQ37" s="743" t="s">
        <v>329</v>
      </c>
      <c r="AR37" s="744"/>
      <c r="AS37" s="744"/>
      <c r="AT37" s="744"/>
      <c r="AU37" s="744"/>
      <c r="AV37" s="744"/>
      <c r="AW37" s="744"/>
      <c r="AX37" s="744"/>
      <c r="AY37" s="745"/>
      <c r="AZ37" s="665">
        <v>373523</v>
      </c>
      <c r="BA37" s="666"/>
      <c r="BB37" s="666"/>
      <c r="BC37" s="666"/>
      <c r="BD37" s="703"/>
      <c r="BE37" s="703"/>
      <c r="BF37" s="734"/>
      <c r="BG37" s="680" t="s">
        <v>330</v>
      </c>
      <c r="BH37" s="681"/>
      <c r="BI37" s="681"/>
      <c r="BJ37" s="681"/>
      <c r="BK37" s="681"/>
      <c r="BL37" s="681"/>
      <c r="BM37" s="681"/>
      <c r="BN37" s="681"/>
      <c r="BO37" s="681"/>
      <c r="BP37" s="681"/>
      <c r="BQ37" s="681"/>
      <c r="BR37" s="681"/>
      <c r="BS37" s="681"/>
      <c r="BT37" s="681"/>
      <c r="BU37" s="682"/>
      <c r="BV37" s="665">
        <v>202638</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27576</v>
      </c>
      <c r="CS37" s="703"/>
      <c r="CT37" s="703"/>
      <c r="CU37" s="703"/>
      <c r="CV37" s="703"/>
      <c r="CW37" s="703"/>
      <c r="CX37" s="703"/>
      <c r="CY37" s="704"/>
      <c r="CZ37" s="670">
        <v>0.1</v>
      </c>
      <c r="DA37" s="705"/>
      <c r="DB37" s="705"/>
      <c r="DC37" s="708"/>
      <c r="DD37" s="674">
        <v>27576</v>
      </c>
      <c r="DE37" s="703"/>
      <c r="DF37" s="703"/>
      <c r="DG37" s="703"/>
      <c r="DH37" s="703"/>
      <c r="DI37" s="703"/>
      <c r="DJ37" s="703"/>
      <c r="DK37" s="704"/>
      <c r="DL37" s="674">
        <v>25106</v>
      </c>
      <c r="DM37" s="703"/>
      <c r="DN37" s="703"/>
      <c r="DO37" s="703"/>
      <c r="DP37" s="703"/>
      <c r="DQ37" s="703"/>
      <c r="DR37" s="703"/>
      <c r="DS37" s="703"/>
      <c r="DT37" s="703"/>
      <c r="DU37" s="703"/>
      <c r="DV37" s="704"/>
      <c r="DW37" s="670">
        <v>0.2</v>
      </c>
      <c r="DX37" s="705"/>
      <c r="DY37" s="705"/>
      <c r="DZ37" s="705"/>
      <c r="EA37" s="705"/>
      <c r="EB37" s="705"/>
      <c r="EC37" s="706"/>
    </row>
    <row r="38" spans="2:133" ht="11.25" customHeight="1" x14ac:dyDescent="0.15">
      <c r="B38" s="662" t="s">
        <v>332</v>
      </c>
      <c r="C38" s="663"/>
      <c r="D38" s="663"/>
      <c r="E38" s="663"/>
      <c r="F38" s="663"/>
      <c r="G38" s="663"/>
      <c r="H38" s="663"/>
      <c r="I38" s="663"/>
      <c r="J38" s="663"/>
      <c r="K38" s="663"/>
      <c r="L38" s="663"/>
      <c r="M38" s="663"/>
      <c r="N38" s="663"/>
      <c r="O38" s="663"/>
      <c r="P38" s="663"/>
      <c r="Q38" s="664"/>
      <c r="R38" s="665">
        <v>731763</v>
      </c>
      <c r="S38" s="666"/>
      <c r="T38" s="666"/>
      <c r="U38" s="666"/>
      <c r="V38" s="666"/>
      <c r="W38" s="666"/>
      <c r="X38" s="666"/>
      <c r="Y38" s="667"/>
      <c r="Z38" s="668">
        <v>2.5</v>
      </c>
      <c r="AA38" s="668"/>
      <c r="AB38" s="668"/>
      <c r="AC38" s="668"/>
      <c r="AD38" s="669" t="s">
        <v>128</v>
      </c>
      <c r="AE38" s="669"/>
      <c r="AF38" s="669"/>
      <c r="AG38" s="669"/>
      <c r="AH38" s="669"/>
      <c r="AI38" s="669"/>
      <c r="AJ38" s="669"/>
      <c r="AK38" s="669"/>
      <c r="AL38" s="670" t="s">
        <v>128</v>
      </c>
      <c r="AM38" s="671"/>
      <c r="AN38" s="671"/>
      <c r="AO38" s="672"/>
      <c r="AQ38" s="743" t="s">
        <v>333</v>
      </c>
      <c r="AR38" s="744"/>
      <c r="AS38" s="744"/>
      <c r="AT38" s="744"/>
      <c r="AU38" s="744"/>
      <c r="AV38" s="744"/>
      <c r="AW38" s="744"/>
      <c r="AX38" s="744"/>
      <c r="AY38" s="745"/>
      <c r="AZ38" s="665">
        <v>174371</v>
      </c>
      <c r="BA38" s="666"/>
      <c r="BB38" s="666"/>
      <c r="BC38" s="666"/>
      <c r="BD38" s="703"/>
      <c r="BE38" s="703"/>
      <c r="BF38" s="734"/>
      <c r="BG38" s="680" t="s">
        <v>334</v>
      </c>
      <c r="BH38" s="681"/>
      <c r="BI38" s="681"/>
      <c r="BJ38" s="681"/>
      <c r="BK38" s="681"/>
      <c r="BL38" s="681"/>
      <c r="BM38" s="681"/>
      <c r="BN38" s="681"/>
      <c r="BO38" s="681"/>
      <c r="BP38" s="681"/>
      <c r="BQ38" s="681"/>
      <c r="BR38" s="681"/>
      <c r="BS38" s="681"/>
      <c r="BT38" s="681"/>
      <c r="BU38" s="682"/>
      <c r="BV38" s="665">
        <v>5034</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2478048</v>
      </c>
      <c r="CS38" s="666"/>
      <c r="CT38" s="666"/>
      <c r="CU38" s="666"/>
      <c r="CV38" s="666"/>
      <c r="CW38" s="666"/>
      <c r="CX38" s="666"/>
      <c r="CY38" s="667"/>
      <c r="CZ38" s="670">
        <v>8.9</v>
      </c>
      <c r="DA38" s="705"/>
      <c r="DB38" s="705"/>
      <c r="DC38" s="708"/>
      <c r="DD38" s="674">
        <v>2089611</v>
      </c>
      <c r="DE38" s="666"/>
      <c r="DF38" s="666"/>
      <c r="DG38" s="666"/>
      <c r="DH38" s="666"/>
      <c r="DI38" s="666"/>
      <c r="DJ38" s="666"/>
      <c r="DK38" s="667"/>
      <c r="DL38" s="674">
        <v>1976047</v>
      </c>
      <c r="DM38" s="666"/>
      <c r="DN38" s="666"/>
      <c r="DO38" s="666"/>
      <c r="DP38" s="666"/>
      <c r="DQ38" s="666"/>
      <c r="DR38" s="666"/>
      <c r="DS38" s="666"/>
      <c r="DT38" s="666"/>
      <c r="DU38" s="666"/>
      <c r="DV38" s="667"/>
      <c r="DW38" s="670">
        <v>12.6</v>
      </c>
      <c r="DX38" s="705"/>
      <c r="DY38" s="705"/>
      <c r="DZ38" s="705"/>
      <c r="EA38" s="705"/>
      <c r="EB38" s="705"/>
      <c r="EC38" s="706"/>
    </row>
    <row r="39" spans="2:133" ht="11.25" customHeight="1" x14ac:dyDescent="0.15">
      <c r="B39" s="662" t="s">
        <v>336</v>
      </c>
      <c r="C39" s="663"/>
      <c r="D39" s="663"/>
      <c r="E39" s="663"/>
      <c r="F39" s="663"/>
      <c r="G39" s="663"/>
      <c r="H39" s="663"/>
      <c r="I39" s="663"/>
      <c r="J39" s="663"/>
      <c r="K39" s="663"/>
      <c r="L39" s="663"/>
      <c r="M39" s="663"/>
      <c r="N39" s="663"/>
      <c r="O39" s="663"/>
      <c r="P39" s="663"/>
      <c r="Q39" s="664"/>
      <c r="R39" s="665">
        <v>312678</v>
      </c>
      <c r="S39" s="666"/>
      <c r="T39" s="666"/>
      <c r="U39" s="666"/>
      <c r="V39" s="666"/>
      <c r="W39" s="666"/>
      <c r="X39" s="666"/>
      <c r="Y39" s="667"/>
      <c r="Z39" s="668">
        <v>1.1000000000000001</v>
      </c>
      <c r="AA39" s="668"/>
      <c r="AB39" s="668"/>
      <c r="AC39" s="668"/>
      <c r="AD39" s="669">
        <v>79066</v>
      </c>
      <c r="AE39" s="669"/>
      <c r="AF39" s="669"/>
      <c r="AG39" s="669"/>
      <c r="AH39" s="669"/>
      <c r="AI39" s="669"/>
      <c r="AJ39" s="669"/>
      <c r="AK39" s="669"/>
      <c r="AL39" s="670">
        <v>0.5</v>
      </c>
      <c r="AM39" s="671"/>
      <c r="AN39" s="671"/>
      <c r="AO39" s="672"/>
      <c r="AQ39" s="743" t="s">
        <v>337</v>
      </c>
      <c r="AR39" s="744"/>
      <c r="AS39" s="744"/>
      <c r="AT39" s="744"/>
      <c r="AU39" s="744"/>
      <c r="AV39" s="744"/>
      <c r="AW39" s="744"/>
      <c r="AX39" s="744"/>
      <c r="AY39" s="745"/>
      <c r="AZ39" s="665">
        <v>122660</v>
      </c>
      <c r="BA39" s="666"/>
      <c r="BB39" s="666"/>
      <c r="BC39" s="666"/>
      <c r="BD39" s="703"/>
      <c r="BE39" s="703"/>
      <c r="BF39" s="734"/>
      <c r="BG39" s="680" t="s">
        <v>338</v>
      </c>
      <c r="BH39" s="681"/>
      <c r="BI39" s="681"/>
      <c r="BJ39" s="681"/>
      <c r="BK39" s="681"/>
      <c r="BL39" s="681"/>
      <c r="BM39" s="681"/>
      <c r="BN39" s="681"/>
      <c r="BO39" s="681"/>
      <c r="BP39" s="681"/>
      <c r="BQ39" s="681"/>
      <c r="BR39" s="681"/>
      <c r="BS39" s="681"/>
      <c r="BT39" s="681"/>
      <c r="BU39" s="682"/>
      <c r="BV39" s="665">
        <v>7707</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397086</v>
      </c>
      <c r="CS39" s="703"/>
      <c r="CT39" s="703"/>
      <c r="CU39" s="703"/>
      <c r="CV39" s="703"/>
      <c r="CW39" s="703"/>
      <c r="CX39" s="703"/>
      <c r="CY39" s="704"/>
      <c r="CZ39" s="670">
        <v>1.4</v>
      </c>
      <c r="DA39" s="705"/>
      <c r="DB39" s="705"/>
      <c r="DC39" s="708"/>
      <c r="DD39" s="674">
        <v>244796</v>
      </c>
      <c r="DE39" s="703"/>
      <c r="DF39" s="703"/>
      <c r="DG39" s="703"/>
      <c r="DH39" s="703"/>
      <c r="DI39" s="703"/>
      <c r="DJ39" s="703"/>
      <c r="DK39" s="704"/>
      <c r="DL39" s="674" t="s">
        <v>128</v>
      </c>
      <c r="DM39" s="703"/>
      <c r="DN39" s="703"/>
      <c r="DO39" s="703"/>
      <c r="DP39" s="703"/>
      <c r="DQ39" s="703"/>
      <c r="DR39" s="703"/>
      <c r="DS39" s="703"/>
      <c r="DT39" s="703"/>
      <c r="DU39" s="703"/>
      <c r="DV39" s="704"/>
      <c r="DW39" s="670" t="s">
        <v>128</v>
      </c>
      <c r="DX39" s="705"/>
      <c r="DY39" s="705"/>
      <c r="DZ39" s="705"/>
      <c r="EA39" s="705"/>
      <c r="EB39" s="705"/>
      <c r="EC39" s="706"/>
    </row>
    <row r="40" spans="2:133" ht="11.25" customHeight="1" x14ac:dyDescent="0.15">
      <c r="B40" s="662" t="s">
        <v>340</v>
      </c>
      <c r="C40" s="663"/>
      <c r="D40" s="663"/>
      <c r="E40" s="663"/>
      <c r="F40" s="663"/>
      <c r="G40" s="663"/>
      <c r="H40" s="663"/>
      <c r="I40" s="663"/>
      <c r="J40" s="663"/>
      <c r="K40" s="663"/>
      <c r="L40" s="663"/>
      <c r="M40" s="663"/>
      <c r="N40" s="663"/>
      <c r="O40" s="663"/>
      <c r="P40" s="663"/>
      <c r="Q40" s="664"/>
      <c r="R40" s="665">
        <v>2984698</v>
      </c>
      <c r="S40" s="666"/>
      <c r="T40" s="666"/>
      <c r="U40" s="666"/>
      <c r="V40" s="666"/>
      <c r="W40" s="666"/>
      <c r="X40" s="666"/>
      <c r="Y40" s="667"/>
      <c r="Z40" s="668">
        <v>10.1</v>
      </c>
      <c r="AA40" s="668"/>
      <c r="AB40" s="668"/>
      <c r="AC40" s="668"/>
      <c r="AD40" s="669" t="s">
        <v>128</v>
      </c>
      <c r="AE40" s="669"/>
      <c r="AF40" s="669"/>
      <c r="AG40" s="669"/>
      <c r="AH40" s="669"/>
      <c r="AI40" s="669"/>
      <c r="AJ40" s="669"/>
      <c r="AK40" s="669"/>
      <c r="AL40" s="670" t="s">
        <v>128</v>
      </c>
      <c r="AM40" s="671"/>
      <c r="AN40" s="671"/>
      <c r="AO40" s="672"/>
      <c r="AQ40" s="743" t="s">
        <v>341</v>
      </c>
      <c r="AR40" s="744"/>
      <c r="AS40" s="744"/>
      <c r="AT40" s="744"/>
      <c r="AU40" s="744"/>
      <c r="AV40" s="744"/>
      <c r="AW40" s="744"/>
      <c r="AX40" s="744"/>
      <c r="AY40" s="745"/>
      <c r="AZ40" s="665" t="s">
        <v>128</v>
      </c>
      <c r="BA40" s="666"/>
      <c r="BB40" s="666"/>
      <c r="BC40" s="666"/>
      <c r="BD40" s="703"/>
      <c r="BE40" s="703"/>
      <c r="BF40" s="734"/>
      <c r="BG40" s="746" t="s">
        <v>342</v>
      </c>
      <c r="BH40" s="747"/>
      <c r="BI40" s="747"/>
      <c r="BJ40" s="747"/>
      <c r="BK40" s="747"/>
      <c r="BL40" s="364"/>
      <c r="BM40" s="681" t="s">
        <v>343</v>
      </c>
      <c r="BN40" s="681"/>
      <c r="BO40" s="681"/>
      <c r="BP40" s="681"/>
      <c r="BQ40" s="681"/>
      <c r="BR40" s="681"/>
      <c r="BS40" s="681"/>
      <c r="BT40" s="681"/>
      <c r="BU40" s="682"/>
      <c r="BV40" s="665">
        <v>94</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93085</v>
      </c>
      <c r="CS40" s="666"/>
      <c r="CT40" s="666"/>
      <c r="CU40" s="666"/>
      <c r="CV40" s="666"/>
      <c r="CW40" s="666"/>
      <c r="CX40" s="666"/>
      <c r="CY40" s="667"/>
      <c r="CZ40" s="670">
        <v>0.3</v>
      </c>
      <c r="DA40" s="705"/>
      <c r="DB40" s="705"/>
      <c r="DC40" s="708"/>
      <c r="DD40" s="674">
        <v>63085</v>
      </c>
      <c r="DE40" s="666"/>
      <c r="DF40" s="666"/>
      <c r="DG40" s="666"/>
      <c r="DH40" s="666"/>
      <c r="DI40" s="666"/>
      <c r="DJ40" s="666"/>
      <c r="DK40" s="667"/>
      <c r="DL40" s="674">
        <v>56133</v>
      </c>
      <c r="DM40" s="666"/>
      <c r="DN40" s="666"/>
      <c r="DO40" s="666"/>
      <c r="DP40" s="666"/>
      <c r="DQ40" s="666"/>
      <c r="DR40" s="666"/>
      <c r="DS40" s="666"/>
      <c r="DT40" s="666"/>
      <c r="DU40" s="666"/>
      <c r="DV40" s="667"/>
      <c r="DW40" s="670">
        <v>0.4</v>
      </c>
      <c r="DX40" s="705"/>
      <c r="DY40" s="705"/>
      <c r="DZ40" s="705"/>
      <c r="EA40" s="705"/>
      <c r="EB40" s="705"/>
      <c r="EC40" s="706"/>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346</v>
      </c>
      <c r="AR41" s="744"/>
      <c r="AS41" s="744"/>
      <c r="AT41" s="744"/>
      <c r="AU41" s="744"/>
      <c r="AV41" s="744"/>
      <c r="AW41" s="744"/>
      <c r="AX41" s="744"/>
      <c r="AY41" s="745"/>
      <c r="AZ41" s="665">
        <v>390121</v>
      </c>
      <c r="BA41" s="666"/>
      <c r="BB41" s="666"/>
      <c r="BC41" s="666"/>
      <c r="BD41" s="703"/>
      <c r="BE41" s="703"/>
      <c r="BF41" s="734"/>
      <c r="BG41" s="746"/>
      <c r="BH41" s="747"/>
      <c r="BI41" s="747"/>
      <c r="BJ41" s="747"/>
      <c r="BK41" s="747"/>
      <c r="BL41" s="364"/>
      <c r="BM41" s="681" t="s">
        <v>347</v>
      </c>
      <c r="BN41" s="681"/>
      <c r="BO41" s="681"/>
      <c r="BP41" s="681"/>
      <c r="BQ41" s="681"/>
      <c r="BR41" s="681"/>
      <c r="BS41" s="681"/>
      <c r="BT41" s="681"/>
      <c r="BU41" s="682"/>
      <c r="BV41" s="665" t="s">
        <v>128</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128</v>
      </c>
      <c r="CS41" s="703"/>
      <c r="CT41" s="703"/>
      <c r="CU41" s="703"/>
      <c r="CV41" s="703"/>
      <c r="CW41" s="703"/>
      <c r="CX41" s="703"/>
      <c r="CY41" s="704"/>
      <c r="CZ41" s="670" t="s">
        <v>128</v>
      </c>
      <c r="DA41" s="705"/>
      <c r="DB41" s="705"/>
      <c r="DC41" s="708"/>
      <c r="DD41" s="674" t="s">
        <v>128</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350</v>
      </c>
      <c r="AR42" s="754"/>
      <c r="AS42" s="754"/>
      <c r="AT42" s="754"/>
      <c r="AU42" s="754"/>
      <c r="AV42" s="754"/>
      <c r="AW42" s="754"/>
      <c r="AX42" s="754"/>
      <c r="AY42" s="755"/>
      <c r="AZ42" s="759">
        <v>1964283</v>
      </c>
      <c r="BA42" s="760"/>
      <c r="BB42" s="760"/>
      <c r="BC42" s="760"/>
      <c r="BD42" s="736"/>
      <c r="BE42" s="736"/>
      <c r="BF42" s="738"/>
      <c r="BG42" s="748"/>
      <c r="BH42" s="749"/>
      <c r="BI42" s="749"/>
      <c r="BJ42" s="749"/>
      <c r="BK42" s="749"/>
      <c r="BL42" s="365"/>
      <c r="BM42" s="694" t="s">
        <v>351</v>
      </c>
      <c r="BN42" s="694"/>
      <c r="BO42" s="694"/>
      <c r="BP42" s="694"/>
      <c r="BQ42" s="694"/>
      <c r="BR42" s="694"/>
      <c r="BS42" s="694"/>
      <c r="BT42" s="694"/>
      <c r="BU42" s="695"/>
      <c r="BV42" s="759">
        <v>455</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5704013</v>
      </c>
      <c r="CS42" s="703"/>
      <c r="CT42" s="703"/>
      <c r="CU42" s="703"/>
      <c r="CV42" s="703"/>
      <c r="CW42" s="703"/>
      <c r="CX42" s="703"/>
      <c r="CY42" s="704"/>
      <c r="CZ42" s="670">
        <v>20.5</v>
      </c>
      <c r="DA42" s="705"/>
      <c r="DB42" s="705"/>
      <c r="DC42" s="708"/>
      <c r="DD42" s="674">
        <v>2022730</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353</v>
      </c>
      <c r="C43" s="663"/>
      <c r="D43" s="663"/>
      <c r="E43" s="663"/>
      <c r="F43" s="663"/>
      <c r="G43" s="663"/>
      <c r="H43" s="663"/>
      <c r="I43" s="663"/>
      <c r="J43" s="663"/>
      <c r="K43" s="663"/>
      <c r="L43" s="663"/>
      <c r="M43" s="663"/>
      <c r="N43" s="663"/>
      <c r="O43" s="663"/>
      <c r="P43" s="663"/>
      <c r="Q43" s="664"/>
      <c r="R43" s="665">
        <v>547498</v>
      </c>
      <c r="S43" s="666"/>
      <c r="T43" s="666"/>
      <c r="U43" s="666"/>
      <c r="V43" s="666"/>
      <c r="W43" s="666"/>
      <c r="X43" s="666"/>
      <c r="Y43" s="667"/>
      <c r="Z43" s="668">
        <v>1.9</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t="s">
        <v>128</v>
      </c>
      <c r="CS43" s="703"/>
      <c r="CT43" s="703"/>
      <c r="CU43" s="703"/>
      <c r="CV43" s="703"/>
      <c r="CW43" s="703"/>
      <c r="CX43" s="703"/>
      <c r="CY43" s="704"/>
      <c r="CZ43" s="670" t="s">
        <v>128</v>
      </c>
      <c r="DA43" s="705"/>
      <c r="DB43" s="705"/>
      <c r="DC43" s="708"/>
      <c r="DD43" s="674" t="s">
        <v>128</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355</v>
      </c>
      <c r="C44" s="710"/>
      <c r="D44" s="710"/>
      <c r="E44" s="710"/>
      <c r="F44" s="710"/>
      <c r="G44" s="710"/>
      <c r="H44" s="710"/>
      <c r="I44" s="710"/>
      <c r="J44" s="710"/>
      <c r="K44" s="710"/>
      <c r="L44" s="710"/>
      <c r="M44" s="710"/>
      <c r="N44" s="710"/>
      <c r="O44" s="710"/>
      <c r="P44" s="710"/>
      <c r="Q44" s="711"/>
      <c r="R44" s="759">
        <v>29510794</v>
      </c>
      <c r="S44" s="760"/>
      <c r="T44" s="760"/>
      <c r="U44" s="760"/>
      <c r="V44" s="760"/>
      <c r="W44" s="760"/>
      <c r="X44" s="760"/>
      <c r="Y44" s="761"/>
      <c r="Z44" s="762">
        <v>100</v>
      </c>
      <c r="AA44" s="762"/>
      <c r="AB44" s="762"/>
      <c r="AC44" s="762"/>
      <c r="AD44" s="763">
        <v>15090463</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5535524</v>
      </c>
      <c r="CS44" s="666"/>
      <c r="CT44" s="666"/>
      <c r="CU44" s="666"/>
      <c r="CV44" s="666"/>
      <c r="CW44" s="666"/>
      <c r="CX44" s="666"/>
      <c r="CY44" s="667"/>
      <c r="CZ44" s="670">
        <v>19.899999999999999</v>
      </c>
      <c r="DA44" s="671"/>
      <c r="DB44" s="671"/>
      <c r="DC44" s="683"/>
      <c r="DD44" s="674">
        <v>2000989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1775158</v>
      </c>
      <c r="CS45" s="703"/>
      <c r="CT45" s="703"/>
      <c r="CU45" s="703"/>
      <c r="CV45" s="703"/>
      <c r="CW45" s="703"/>
      <c r="CX45" s="703"/>
      <c r="CY45" s="704"/>
      <c r="CZ45" s="670">
        <v>6.4</v>
      </c>
      <c r="DA45" s="705"/>
      <c r="DB45" s="705"/>
      <c r="DC45" s="708"/>
      <c r="DD45" s="674">
        <v>414228</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3546902</v>
      </c>
      <c r="CS46" s="666"/>
      <c r="CT46" s="666"/>
      <c r="CU46" s="666"/>
      <c r="CV46" s="666"/>
      <c r="CW46" s="666"/>
      <c r="CX46" s="666"/>
      <c r="CY46" s="667"/>
      <c r="CZ46" s="670">
        <v>12.8</v>
      </c>
      <c r="DA46" s="671"/>
      <c r="DB46" s="671"/>
      <c r="DC46" s="683"/>
      <c r="DD46" s="674">
        <v>1532171</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v>168489</v>
      </c>
      <c r="CS47" s="703"/>
      <c r="CT47" s="703"/>
      <c r="CU47" s="703"/>
      <c r="CV47" s="703"/>
      <c r="CW47" s="703"/>
      <c r="CX47" s="703"/>
      <c r="CY47" s="704"/>
      <c r="CZ47" s="670">
        <v>0.6</v>
      </c>
      <c r="DA47" s="705"/>
      <c r="DB47" s="705"/>
      <c r="DC47" s="708"/>
      <c r="DD47" s="674">
        <v>21741</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27767935</v>
      </c>
      <c r="CS49" s="736"/>
      <c r="CT49" s="736"/>
      <c r="CU49" s="736"/>
      <c r="CV49" s="736"/>
      <c r="CW49" s="736"/>
      <c r="CX49" s="736"/>
      <c r="CY49" s="773"/>
      <c r="CZ49" s="764">
        <v>100</v>
      </c>
      <c r="DA49" s="774"/>
      <c r="DB49" s="774"/>
      <c r="DC49" s="775"/>
      <c r="DD49" s="776">
        <v>16840167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rldCddN9h4YanWZiQnie17bcJicXxHkvDCw3t7zFHnfzFSXfV3L1DWfc4qmazfOIcKsIKKu7sMcY/wwcjKFtw==" saltValue="NAqVvo+HSNnMNb/FLRXN2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9" t="s">
        <v>384</v>
      </c>
      <c r="DH5" s="830"/>
      <c r="DI5" s="830"/>
      <c r="DJ5" s="830"/>
      <c r="DK5" s="831"/>
      <c r="DL5" s="829" t="s">
        <v>385</v>
      </c>
      <c r="DM5" s="830"/>
      <c r="DN5" s="830"/>
      <c r="DO5" s="830"/>
      <c r="DP5" s="831"/>
      <c r="DQ5" s="797" t="s">
        <v>386</v>
      </c>
      <c r="DR5" s="798"/>
      <c r="DS5" s="798"/>
      <c r="DT5" s="798"/>
      <c r="DU5" s="799"/>
      <c r="DV5" s="797" t="s">
        <v>377</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2"/>
      <c r="DH6" s="833"/>
      <c r="DI6" s="833"/>
      <c r="DJ6" s="833"/>
      <c r="DK6" s="834"/>
      <c r="DL6" s="832"/>
      <c r="DM6" s="833"/>
      <c r="DN6" s="833"/>
      <c r="DO6" s="833"/>
      <c r="DP6" s="834"/>
      <c r="DQ6" s="800"/>
      <c r="DR6" s="801"/>
      <c r="DS6" s="801"/>
      <c r="DT6" s="801"/>
      <c r="DU6" s="802"/>
      <c r="DV6" s="800"/>
      <c r="DW6" s="801"/>
      <c r="DX6" s="801"/>
      <c r="DY6" s="801"/>
      <c r="DZ6" s="806"/>
      <c r="EA6" s="230"/>
    </row>
    <row r="7" spans="1:131" s="231" customFormat="1" ht="26.25" customHeight="1" thickTop="1" x14ac:dyDescent="0.15">
      <c r="A7" s="232">
        <v>1</v>
      </c>
      <c r="B7" s="813" t="s">
        <v>387</v>
      </c>
      <c r="C7" s="814"/>
      <c r="D7" s="814"/>
      <c r="E7" s="814"/>
      <c r="F7" s="814"/>
      <c r="G7" s="814"/>
      <c r="H7" s="814"/>
      <c r="I7" s="814"/>
      <c r="J7" s="814"/>
      <c r="K7" s="814"/>
      <c r="L7" s="814"/>
      <c r="M7" s="814"/>
      <c r="N7" s="814"/>
      <c r="O7" s="814"/>
      <c r="P7" s="815"/>
      <c r="Q7" s="816">
        <v>29519</v>
      </c>
      <c r="R7" s="817"/>
      <c r="S7" s="817"/>
      <c r="T7" s="817"/>
      <c r="U7" s="817"/>
      <c r="V7" s="817">
        <v>27776</v>
      </c>
      <c r="W7" s="817"/>
      <c r="X7" s="817"/>
      <c r="Y7" s="817"/>
      <c r="Z7" s="817"/>
      <c r="AA7" s="817">
        <v>1743</v>
      </c>
      <c r="AB7" s="817"/>
      <c r="AC7" s="817"/>
      <c r="AD7" s="817"/>
      <c r="AE7" s="818"/>
      <c r="AF7" s="819">
        <v>1394</v>
      </c>
      <c r="AG7" s="820"/>
      <c r="AH7" s="820"/>
      <c r="AI7" s="820"/>
      <c r="AJ7" s="821"/>
      <c r="AK7" s="822">
        <v>844</v>
      </c>
      <c r="AL7" s="823"/>
      <c r="AM7" s="823"/>
      <c r="AN7" s="823"/>
      <c r="AO7" s="823"/>
      <c r="AP7" s="823">
        <v>25233</v>
      </c>
      <c r="AQ7" s="823"/>
      <c r="AR7" s="823"/>
      <c r="AS7" s="823"/>
      <c r="AT7" s="823"/>
      <c r="AU7" s="824" t="s">
        <v>599</v>
      </c>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26" t="s">
        <v>590</v>
      </c>
      <c r="BT7" s="827"/>
      <c r="BU7" s="827"/>
      <c r="BV7" s="827"/>
      <c r="BW7" s="827"/>
      <c r="BX7" s="827"/>
      <c r="BY7" s="827"/>
      <c r="BZ7" s="827"/>
      <c r="CA7" s="827"/>
      <c r="CB7" s="827"/>
      <c r="CC7" s="827"/>
      <c r="CD7" s="827"/>
      <c r="CE7" s="827"/>
      <c r="CF7" s="827"/>
      <c r="CG7" s="828"/>
      <c r="CH7" s="807">
        <v>0</v>
      </c>
      <c r="CI7" s="808"/>
      <c r="CJ7" s="808"/>
      <c r="CK7" s="808"/>
      <c r="CL7" s="809"/>
      <c r="CM7" s="807">
        <v>29</v>
      </c>
      <c r="CN7" s="808"/>
      <c r="CO7" s="808"/>
      <c r="CP7" s="808"/>
      <c r="CQ7" s="809"/>
      <c r="CR7" s="807">
        <v>6</v>
      </c>
      <c r="CS7" s="808"/>
      <c r="CT7" s="808"/>
      <c r="CU7" s="808"/>
      <c r="CV7" s="809"/>
      <c r="CW7" s="807" t="s">
        <v>583</v>
      </c>
      <c r="CX7" s="808"/>
      <c r="CY7" s="808"/>
      <c r="CZ7" s="808"/>
      <c r="DA7" s="809"/>
      <c r="DB7" s="807" t="s">
        <v>583</v>
      </c>
      <c r="DC7" s="808"/>
      <c r="DD7" s="808"/>
      <c r="DE7" s="808"/>
      <c r="DF7" s="809"/>
      <c r="DG7" s="807" t="s">
        <v>583</v>
      </c>
      <c r="DH7" s="808"/>
      <c r="DI7" s="808"/>
      <c r="DJ7" s="808"/>
      <c r="DK7" s="809"/>
      <c r="DL7" s="807" t="s">
        <v>583</v>
      </c>
      <c r="DM7" s="808"/>
      <c r="DN7" s="808"/>
      <c r="DO7" s="808"/>
      <c r="DP7" s="809"/>
      <c r="DQ7" s="807" t="s">
        <v>583</v>
      </c>
      <c r="DR7" s="808"/>
      <c r="DS7" s="808"/>
      <c r="DT7" s="808"/>
      <c r="DU7" s="809"/>
      <c r="DV7" s="810"/>
      <c r="DW7" s="811"/>
      <c r="DX7" s="811"/>
      <c r="DY7" s="811"/>
      <c r="DZ7" s="812"/>
      <c r="EA7" s="230"/>
    </row>
    <row r="8" spans="1:131" s="231" customFormat="1" ht="26.25" customHeight="1" x14ac:dyDescent="0.15">
      <c r="A8" s="234">
        <v>2</v>
      </c>
      <c r="B8" s="848"/>
      <c r="C8" s="849"/>
      <c r="D8" s="849"/>
      <c r="E8" s="849"/>
      <c r="F8" s="849"/>
      <c r="G8" s="849"/>
      <c r="H8" s="849"/>
      <c r="I8" s="849"/>
      <c r="J8" s="849"/>
      <c r="K8" s="849"/>
      <c r="L8" s="849"/>
      <c r="M8" s="849"/>
      <c r="N8" s="849"/>
      <c r="O8" s="849"/>
      <c r="P8" s="850"/>
      <c r="Q8" s="851"/>
      <c r="R8" s="852"/>
      <c r="S8" s="852"/>
      <c r="T8" s="852"/>
      <c r="U8" s="852"/>
      <c r="V8" s="852"/>
      <c r="W8" s="852"/>
      <c r="X8" s="852"/>
      <c r="Y8" s="852"/>
      <c r="Z8" s="852"/>
      <c r="AA8" s="852"/>
      <c r="AB8" s="852"/>
      <c r="AC8" s="852"/>
      <c r="AD8" s="852"/>
      <c r="AE8" s="853"/>
      <c r="AF8" s="854"/>
      <c r="AG8" s="855"/>
      <c r="AH8" s="855"/>
      <c r="AI8" s="855"/>
      <c r="AJ8" s="856"/>
      <c r="AK8" s="835"/>
      <c r="AL8" s="836"/>
      <c r="AM8" s="836"/>
      <c r="AN8" s="836"/>
      <c r="AO8" s="836"/>
      <c r="AP8" s="836"/>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t="s">
        <v>591</v>
      </c>
      <c r="BT8" s="840"/>
      <c r="BU8" s="840"/>
      <c r="BV8" s="840"/>
      <c r="BW8" s="840"/>
      <c r="BX8" s="840"/>
      <c r="BY8" s="840"/>
      <c r="BZ8" s="840"/>
      <c r="CA8" s="840"/>
      <c r="CB8" s="840"/>
      <c r="CC8" s="840"/>
      <c r="CD8" s="840"/>
      <c r="CE8" s="840"/>
      <c r="CF8" s="840"/>
      <c r="CG8" s="841"/>
      <c r="CH8" s="842">
        <v>-68</v>
      </c>
      <c r="CI8" s="843"/>
      <c r="CJ8" s="843"/>
      <c r="CK8" s="843"/>
      <c r="CL8" s="844"/>
      <c r="CM8" s="842">
        <v>122</v>
      </c>
      <c r="CN8" s="843"/>
      <c r="CO8" s="843"/>
      <c r="CP8" s="843"/>
      <c r="CQ8" s="844"/>
      <c r="CR8" s="842">
        <v>30</v>
      </c>
      <c r="CS8" s="843"/>
      <c r="CT8" s="843"/>
      <c r="CU8" s="843"/>
      <c r="CV8" s="844"/>
      <c r="CW8" s="842">
        <v>37</v>
      </c>
      <c r="CX8" s="843"/>
      <c r="CY8" s="843"/>
      <c r="CZ8" s="843"/>
      <c r="DA8" s="844"/>
      <c r="DB8" s="842" t="s">
        <v>583</v>
      </c>
      <c r="DC8" s="843"/>
      <c r="DD8" s="843"/>
      <c r="DE8" s="843"/>
      <c r="DF8" s="844"/>
      <c r="DG8" s="842" t="s">
        <v>583</v>
      </c>
      <c r="DH8" s="843"/>
      <c r="DI8" s="843"/>
      <c r="DJ8" s="843"/>
      <c r="DK8" s="844"/>
      <c r="DL8" s="842" t="s">
        <v>583</v>
      </c>
      <c r="DM8" s="843"/>
      <c r="DN8" s="843"/>
      <c r="DO8" s="843"/>
      <c r="DP8" s="844"/>
      <c r="DQ8" s="842" t="s">
        <v>592</v>
      </c>
      <c r="DR8" s="843"/>
      <c r="DS8" s="843"/>
      <c r="DT8" s="843"/>
      <c r="DU8" s="844"/>
      <c r="DV8" s="845"/>
      <c r="DW8" s="846"/>
      <c r="DX8" s="846"/>
      <c r="DY8" s="846"/>
      <c r="DZ8" s="847"/>
      <c r="EA8" s="230"/>
    </row>
    <row r="9" spans="1:131" s="231" customFormat="1" ht="26.25" customHeight="1" x14ac:dyDescent="0.15">
      <c r="A9" s="234">
        <v>3</v>
      </c>
      <c r="B9" s="848"/>
      <c r="C9" s="849"/>
      <c r="D9" s="849"/>
      <c r="E9" s="849"/>
      <c r="F9" s="849"/>
      <c r="G9" s="849"/>
      <c r="H9" s="849"/>
      <c r="I9" s="849"/>
      <c r="J9" s="849"/>
      <c r="K9" s="849"/>
      <c r="L9" s="849"/>
      <c r="M9" s="849"/>
      <c r="N9" s="849"/>
      <c r="O9" s="849"/>
      <c r="P9" s="850"/>
      <c r="Q9" s="851"/>
      <c r="R9" s="852"/>
      <c r="S9" s="852"/>
      <c r="T9" s="852"/>
      <c r="U9" s="852"/>
      <c r="V9" s="852"/>
      <c r="W9" s="852"/>
      <c r="X9" s="852"/>
      <c r="Y9" s="852"/>
      <c r="Z9" s="852"/>
      <c r="AA9" s="852"/>
      <c r="AB9" s="852"/>
      <c r="AC9" s="852"/>
      <c r="AD9" s="852"/>
      <c r="AE9" s="853"/>
      <c r="AF9" s="854"/>
      <c r="AG9" s="855"/>
      <c r="AH9" s="855"/>
      <c r="AI9" s="855"/>
      <c r="AJ9" s="856"/>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t="s">
        <v>593</v>
      </c>
      <c r="BT9" s="840"/>
      <c r="BU9" s="840"/>
      <c r="BV9" s="840"/>
      <c r="BW9" s="840"/>
      <c r="BX9" s="840"/>
      <c r="BY9" s="840"/>
      <c r="BZ9" s="840"/>
      <c r="CA9" s="840"/>
      <c r="CB9" s="840"/>
      <c r="CC9" s="840"/>
      <c r="CD9" s="840"/>
      <c r="CE9" s="840"/>
      <c r="CF9" s="840"/>
      <c r="CG9" s="841"/>
      <c r="CH9" s="842">
        <v>-1</v>
      </c>
      <c r="CI9" s="843"/>
      <c r="CJ9" s="843"/>
      <c r="CK9" s="843"/>
      <c r="CL9" s="844"/>
      <c r="CM9" s="842">
        <v>21</v>
      </c>
      <c r="CN9" s="843"/>
      <c r="CO9" s="843"/>
      <c r="CP9" s="843"/>
      <c r="CQ9" s="844"/>
      <c r="CR9" s="842">
        <v>11</v>
      </c>
      <c r="CS9" s="843"/>
      <c r="CT9" s="843"/>
      <c r="CU9" s="843"/>
      <c r="CV9" s="844"/>
      <c r="CW9" s="842" t="s">
        <v>583</v>
      </c>
      <c r="CX9" s="843"/>
      <c r="CY9" s="843"/>
      <c r="CZ9" s="843"/>
      <c r="DA9" s="844"/>
      <c r="DB9" s="842" t="s">
        <v>583</v>
      </c>
      <c r="DC9" s="843"/>
      <c r="DD9" s="843"/>
      <c r="DE9" s="843"/>
      <c r="DF9" s="844"/>
      <c r="DG9" s="842" t="s">
        <v>583</v>
      </c>
      <c r="DH9" s="843"/>
      <c r="DI9" s="843"/>
      <c r="DJ9" s="843"/>
      <c r="DK9" s="844"/>
      <c r="DL9" s="842" t="s">
        <v>583</v>
      </c>
      <c r="DM9" s="843"/>
      <c r="DN9" s="843"/>
      <c r="DO9" s="843"/>
      <c r="DP9" s="844"/>
      <c r="DQ9" s="842" t="s">
        <v>583</v>
      </c>
      <c r="DR9" s="843"/>
      <c r="DS9" s="843"/>
      <c r="DT9" s="843"/>
      <c r="DU9" s="844"/>
      <c r="DV9" s="845"/>
      <c r="DW9" s="846"/>
      <c r="DX9" s="846"/>
      <c r="DY9" s="846"/>
      <c r="DZ9" s="847"/>
      <c r="EA9" s="230"/>
    </row>
    <row r="10" spans="1:131" s="231" customFormat="1" ht="26.25" customHeight="1" x14ac:dyDescent="0.15">
      <c r="A10" s="234">
        <v>4</v>
      </c>
      <c r="B10" s="848"/>
      <c r="C10" s="849"/>
      <c r="D10" s="849"/>
      <c r="E10" s="849"/>
      <c r="F10" s="849"/>
      <c r="G10" s="849"/>
      <c r="H10" s="849"/>
      <c r="I10" s="849"/>
      <c r="J10" s="849"/>
      <c r="K10" s="849"/>
      <c r="L10" s="849"/>
      <c r="M10" s="849"/>
      <c r="N10" s="849"/>
      <c r="O10" s="849"/>
      <c r="P10" s="850"/>
      <c r="Q10" s="851"/>
      <c r="R10" s="852"/>
      <c r="S10" s="852"/>
      <c r="T10" s="852"/>
      <c r="U10" s="852"/>
      <c r="V10" s="852"/>
      <c r="W10" s="852"/>
      <c r="X10" s="852"/>
      <c r="Y10" s="852"/>
      <c r="Z10" s="852"/>
      <c r="AA10" s="852"/>
      <c r="AB10" s="852"/>
      <c r="AC10" s="852"/>
      <c r="AD10" s="852"/>
      <c r="AE10" s="853"/>
      <c r="AF10" s="854"/>
      <c r="AG10" s="855"/>
      <c r="AH10" s="855"/>
      <c r="AI10" s="855"/>
      <c r="AJ10" s="856"/>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t="s">
        <v>594</v>
      </c>
      <c r="BT10" s="840"/>
      <c r="BU10" s="840"/>
      <c r="BV10" s="840"/>
      <c r="BW10" s="840"/>
      <c r="BX10" s="840"/>
      <c r="BY10" s="840"/>
      <c r="BZ10" s="840"/>
      <c r="CA10" s="840"/>
      <c r="CB10" s="840"/>
      <c r="CC10" s="840"/>
      <c r="CD10" s="840"/>
      <c r="CE10" s="840"/>
      <c r="CF10" s="840"/>
      <c r="CG10" s="841"/>
      <c r="CH10" s="842">
        <v>-139</v>
      </c>
      <c r="CI10" s="843"/>
      <c r="CJ10" s="843"/>
      <c r="CK10" s="843"/>
      <c r="CL10" s="844"/>
      <c r="CM10" s="842">
        <v>2544</v>
      </c>
      <c r="CN10" s="843"/>
      <c r="CO10" s="843"/>
      <c r="CP10" s="843"/>
      <c r="CQ10" s="844"/>
      <c r="CR10" s="842">
        <v>27</v>
      </c>
      <c r="CS10" s="843"/>
      <c r="CT10" s="843"/>
      <c r="CU10" s="843"/>
      <c r="CV10" s="844"/>
      <c r="CW10" s="842">
        <v>1</v>
      </c>
      <c r="CX10" s="843"/>
      <c r="CY10" s="843"/>
      <c r="CZ10" s="843"/>
      <c r="DA10" s="844"/>
      <c r="DB10" s="842" t="s">
        <v>583</v>
      </c>
      <c r="DC10" s="843"/>
      <c r="DD10" s="843"/>
      <c r="DE10" s="843"/>
      <c r="DF10" s="844"/>
      <c r="DG10" s="842" t="s">
        <v>583</v>
      </c>
      <c r="DH10" s="843"/>
      <c r="DI10" s="843"/>
      <c r="DJ10" s="843"/>
      <c r="DK10" s="844"/>
      <c r="DL10" s="842" t="s">
        <v>583</v>
      </c>
      <c r="DM10" s="843"/>
      <c r="DN10" s="843"/>
      <c r="DO10" s="843"/>
      <c r="DP10" s="844"/>
      <c r="DQ10" s="842" t="s">
        <v>583</v>
      </c>
      <c r="DR10" s="843"/>
      <c r="DS10" s="843"/>
      <c r="DT10" s="843"/>
      <c r="DU10" s="844"/>
      <c r="DV10" s="845" t="s">
        <v>598</v>
      </c>
      <c r="DW10" s="846"/>
      <c r="DX10" s="846"/>
      <c r="DY10" s="846"/>
      <c r="DZ10" s="847"/>
      <c r="EA10" s="230"/>
    </row>
    <row r="11" spans="1:131" s="231" customFormat="1" ht="26.25" customHeight="1" x14ac:dyDescent="0.15">
      <c r="A11" s="234">
        <v>5</v>
      </c>
      <c r="B11" s="848"/>
      <c r="C11" s="849"/>
      <c r="D11" s="849"/>
      <c r="E11" s="849"/>
      <c r="F11" s="849"/>
      <c r="G11" s="849"/>
      <c r="H11" s="849"/>
      <c r="I11" s="849"/>
      <c r="J11" s="849"/>
      <c r="K11" s="849"/>
      <c r="L11" s="849"/>
      <c r="M11" s="849"/>
      <c r="N11" s="849"/>
      <c r="O11" s="849"/>
      <c r="P11" s="850"/>
      <c r="Q11" s="851"/>
      <c r="R11" s="852"/>
      <c r="S11" s="852"/>
      <c r="T11" s="852"/>
      <c r="U11" s="852"/>
      <c r="V11" s="852"/>
      <c r="W11" s="852"/>
      <c r="X11" s="852"/>
      <c r="Y11" s="852"/>
      <c r="Z11" s="852"/>
      <c r="AA11" s="852"/>
      <c r="AB11" s="852"/>
      <c r="AC11" s="852"/>
      <c r="AD11" s="852"/>
      <c r="AE11" s="853"/>
      <c r="AF11" s="854"/>
      <c r="AG11" s="855"/>
      <c r="AH11" s="855"/>
      <c r="AI11" s="855"/>
      <c r="AJ11" s="856"/>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57"/>
      <c r="EA11" s="230"/>
    </row>
    <row r="12" spans="1:131" s="231" customFormat="1" ht="26.25" customHeight="1" x14ac:dyDescent="0.15">
      <c r="A12" s="234">
        <v>6</v>
      </c>
      <c r="B12" s="848"/>
      <c r="C12" s="849"/>
      <c r="D12" s="849"/>
      <c r="E12" s="849"/>
      <c r="F12" s="849"/>
      <c r="G12" s="849"/>
      <c r="H12" s="849"/>
      <c r="I12" s="849"/>
      <c r="J12" s="849"/>
      <c r="K12" s="849"/>
      <c r="L12" s="849"/>
      <c r="M12" s="849"/>
      <c r="N12" s="849"/>
      <c r="O12" s="849"/>
      <c r="P12" s="850"/>
      <c r="Q12" s="851"/>
      <c r="R12" s="852"/>
      <c r="S12" s="852"/>
      <c r="T12" s="852"/>
      <c r="U12" s="852"/>
      <c r="V12" s="852"/>
      <c r="W12" s="852"/>
      <c r="X12" s="852"/>
      <c r="Y12" s="852"/>
      <c r="Z12" s="852"/>
      <c r="AA12" s="852"/>
      <c r="AB12" s="852"/>
      <c r="AC12" s="852"/>
      <c r="AD12" s="852"/>
      <c r="AE12" s="853"/>
      <c r="AF12" s="854"/>
      <c r="AG12" s="855"/>
      <c r="AH12" s="855"/>
      <c r="AI12" s="855"/>
      <c r="AJ12" s="856"/>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57"/>
      <c r="EA12" s="230"/>
    </row>
    <row r="13" spans="1:131" s="231" customFormat="1" ht="26.25" customHeight="1" x14ac:dyDescent="0.15">
      <c r="A13" s="234">
        <v>7</v>
      </c>
      <c r="B13" s="848"/>
      <c r="C13" s="849"/>
      <c r="D13" s="849"/>
      <c r="E13" s="849"/>
      <c r="F13" s="849"/>
      <c r="G13" s="849"/>
      <c r="H13" s="849"/>
      <c r="I13" s="849"/>
      <c r="J13" s="849"/>
      <c r="K13" s="849"/>
      <c r="L13" s="849"/>
      <c r="M13" s="849"/>
      <c r="N13" s="849"/>
      <c r="O13" s="849"/>
      <c r="P13" s="850"/>
      <c r="Q13" s="851"/>
      <c r="R13" s="852"/>
      <c r="S13" s="852"/>
      <c r="T13" s="852"/>
      <c r="U13" s="852"/>
      <c r="V13" s="852"/>
      <c r="W13" s="852"/>
      <c r="X13" s="852"/>
      <c r="Y13" s="852"/>
      <c r="Z13" s="852"/>
      <c r="AA13" s="852"/>
      <c r="AB13" s="852"/>
      <c r="AC13" s="852"/>
      <c r="AD13" s="852"/>
      <c r="AE13" s="853"/>
      <c r="AF13" s="854"/>
      <c r="AG13" s="855"/>
      <c r="AH13" s="855"/>
      <c r="AI13" s="855"/>
      <c r="AJ13" s="856"/>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57"/>
      <c r="EA13" s="230"/>
    </row>
    <row r="14" spans="1:131" s="231" customFormat="1" ht="26.25" customHeight="1" x14ac:dyDescent="0.15">
      <c r="A14" s="234">
        <v>8</v>
      </c>
      <c r="B14" s="848"/>
      <c r="C14" s="849"/>
      <c r="D14" s="849"/>
      <c r="E14" s="849"/>
      <c r="F14" s="849"/>
      <c r="G14" s="849"/>
      <c r="H14" s="849"/>
      <c r="I14" s="849"/>
      <c r="J14" s="849"/>
      <c r="K14" s="849"/>
      <c r="L14" s="849"/>
      <c r="M14" s="849"/>
      <c r="N14" s="849"/>
      <c r="O14" s="849"/>
      <c r="P14" s="850"/>
      <c r="Q14" s="851"/>
      <c r="R14" s="852"/>
      <c r="S14" s="852"/>
      <c r="T14" s="852"/>
      <c r="U14" s="852"/>
      <c r="V14" s="852"/>
      <c r="W14" s="852"/>
      <c r="X14" s="852"/>
      <c r="Y14" s="852"/>
      <c r="Z14" s="852"/>
      <c r="AA14" s="852"/>
      <c r="AB14" s="852"/>
      <c r="AC14" s="852"/>
      <c r="AD14" s="852"/>
      <c r="AE14" s="853"/>
      <c r="AF14" s="854"/>
      <c r="AG14" s="855"/>
      <c r="AH14" s="855"/>
      <c r="AI14" s="855"/>
      <c r="AJ14" s="856"/>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57"/>
      <c r="EA14" s="230"/>
    </row>
    <row r="15" spans="1:131" s="231" customFormat="1" ht="26.25" customHeight="1" x14ac:dyDescent="0.15">
      <c r="A15" s="234">
        <v>9</v>
      </c>
      <c r="B15" s="848"/>
      <c r="C15" s="849"/>
      <c r="D15" s="849"/>
      <c r="E15" s="849"/>
      <c r="F15" s="849"/>
      <c r="G15" s="849"/>
      <c r="H15" s="849"/>
      <c r="I15" s="849"/>
      <c r="J15" s="849"/>
      <c r="K15" s="849"/>
      <c r="L15" s="849"/>
      <c r="M15" s="849"/>
      <c r="N15" s="849"/>
      <c r="O15" s="849"/>
      <c r="P15" s="850"/>
      <c r="Q15" s="851"/>
      <c r="R15" s="852"/>
      <c r="S15" s="852"/>
      <c r="T15" s="852"/>
      <c r="U15" s="852"/>
      <c r="V15" s="852"/>
      <c r="W15" s="852"/>
      <c r="X15" s="852"/>
      <c r="Y15" s="852"/>
      <c r="Z15" s="852"/>
      <c r="AA15" s="852"/>
      <c r="AB15" s="852"/>
      <c r="AC15" s="852"/>
      <c r="AD15" s="852"/>
      <c r="AE15" s="853"/>
      <c r="AF15" s="854"/>
      <c r="AG15" s="855"/>
      <c r="AH15" s="855"/>
      <c r="AI15" s="855"/>
      <c r="AJ15" s="856"/>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57"/>
      <c r="EA15" s="230"/>
    </row>
    <row r="16" spans="1:131" s="231" customFormat="1" ht="26.25" customHeight="1" x14ac:dyDescent="0.15">
      <c r="A16" s="234">
        <v>10</v>
      </c>
      <c r="B16" s="848"/>
      <c r="C16" s="849"/>
      <c r="D16" s="849"/>
      <c r="E16" s="849"/>
      <c r="F16" s="849"/>
      <c r="G16" s="849"/>
      <c r="H16" s="849"/>
      <c r="I16" s="849"/>
      <c r="J16" s="849"/>
      <c r="K16" s="849"/>
      <c r="L16" s="849"/>
      <c r="M16" s="849"/>
      <c r="N16" s="849"/>
      <c r="O16" s="849"/>
      <c r="P16" s="850"/>
      <c r="Q16" s="851"/>
      <c r="R16" s="852"/>
      <c r="S16" s="852"/>
      <c r="T16" s="852"/>
      <c r="U16" s="852"/>
      <c r="V16" s="852"/>
      <c r="W16" s="852"/>
      <c r="X16" s="852"/>
      <c r="Y16" s="852"/>
      <c r="Z16" s="852"/>
      <c r="AA16" s="852"/>
      <c r="AB16" s="852"/>
      <c r="AC16" s="852"/>
      <c r="AD16" s="852"/>
      <c r="AE16" s="853"/>
      <c r="AF16" s="854"/>
      <c r="AG16" s="855"/>
      <c r="AH16" s="855"/>
      <c r="AI16" s="855"/>
      <c r="AJ16" s="856"/>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57"/>
      <c r="EA16" s="230"/>
    </row>
    <row r="17" spans="1:131" s="231" customFormat="1" ht="26.25" customHeight="1" x14ac:dyDescent="0.15">
      <c r="A17" s="234">
        <v>11</v>
      </c>
      <c r="B17" s="848"/>
      <c r="C17" s="849"/>
      <c r="D17" s="849"/>
      <c r="E17" s="849"/>
      <c r="F17" s="849"/>
      <c r="G17" s="849"/>
      <c r="H17" s="849"/>
      <c r="I17" s="849"/>
      <c r="J17" s="849"/>
      <c r="K17" s="849"/>
      <c r="L17" s="849"/>
      <c r="M17" s="849"/>
      <c r="N17" s="849"/>
      <c r="O17" s="849"/>
      <c r="P17" s="850"/>
      <c r="Q17" s="851"/>
      <c r="R17" s="852"/>
      <c r="S17" s="852"/>
      <c r="T17" s="852"/>
      <c r="U17" s="852"/>
      <c r="V17" s="852"/>
      <c r="W17" s="852"/>
      <c r="X17" s="852"/>
      <c r="Y17" s="852"/>
      <c r="Z17" s="852"/>
      <c r="AA17" s="852"/>
      <c r="AB17" s="852"/>
      <c r="AC17" s="852"/>
      <c r="AD17" s="852"/>
      <c r="AE17" s="853"/>
      <c r="AF17" s="854"/>
      <c r="AG17" s="855"/>
      <c r="AH17" s="855"/>
      <c r="AI17" s="855"/>
      <c r="AJ17" s="856"/>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57"/>
      <c r="EA17" s="230"/>
    </row>
    <row r="18" spans="1:131" s="231" customFormat="1" ht="26.25" customHeight="1" x14ac:dyDescent="0.15">
      <c r="A18" s="234">
        <v>12</v>
      </c>
      <c r="B18" s="848"/>
      <c r="C18" s="849"/>
      <c r="D18" s="849"/>
      <c r="E18" s="849"/>
      <c r="F18" s="849"/>
      <c r="G18" s="849"/>
      <c r="H18" s="849"/>
      <c r="I18" s="849"/>
      <c r="J18" s="849"/>
      <c r="K18" s="849"/>
      <c r="L18" s="849"/>
      <c r="M18" s="849"/>
      <c r="N18" s="849"/>
      <c r="O18" s="849"/>
      <c r="P18" s="850"/>
      <c r="Q18" s="851"/>
      <c r="R18" s="852"/>
      <c r="S18" s="852"/>
      <c r="T18" s="852"/>
      <c r="U18" s="852"/>
      <c r="V18" s="852"/>
      <c r="W18" s="852"/>
      <c r="X18" s="852"/>
      <c r="Y18" s="852"/>
      <c r="Z18" s="852"/>
      <c r="AA18" s="852"/>
      <c r="AB18" s="852"/>
      <c r="AC18" s="852"/>
      <c r="AD18" s="852"/>
      <c r="AE18" s="853"/>
      <c r="AF18" s="854"/>
      <c r="AG18" s="855"/>
      <c r="AH18" s="855"/>
      <c r="AI18" s="855"/>
      <c r="AJ18" s="856"/>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57"/>
      <c r="EA18" s="230"/>
    </row>
    <row r="19" spans="1:131" s="231" customFormat="1" ht="26.25" customHeight="1" x14ac:dyDescent="0.15">
      <c r="A19" s="234">
        <v>13</v>
      </c>
      <c r="B19" s="848"/>
      <c r="C19" s="849"/>
      <c r="D19" s="849"/>
      <c r="E19" s="849"/>
      <c r="F19" s="849"/>
      <c r="G19" s="849"/>
      <c r="H19" s="849"/>
      <c r="I19" s="849"/>
      <c r="J19" s="849"/>
      <c r="K19" s="849"/>
      <c r="L19" s="849"/>
      <c r="M19" s="849"/>
      <c r="N19" s="849"/>
      <c r="O19" s="849"/>
      <c r="P19" s="850"/>
      <c r="Q19" s="851"/>
      <c r="R19" s="852"/>
      <c r="S19" s="852"/>
      <c r="T19" s="852"/>
      <c r="U19" s="852"/>
      <c r="V19" s="852"/>
      <c r="W19" s="852"/>
      <c r="X19" s="852"/>
      <c r="Y19" s="852"/>
      <c r="Z19" s="852"/>
      <c r="AA19" s="852"/>
      <c r="AB19" s="852"/>
      <c r="AC19" s="852"/>
      <c r="AD19" s="852"/>
      <c r="AE19" s="853"/>
      <c r="AF19" s="854"/>
      <c r="AG19" s="855"/>
      <c r="AH19" s="855"/>
      <c r="AI19" s="855"/>
      <c r="AJ19" s="856"/>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57"/>
      <c r="EA19" s="230"/>
    </row>
    <row r="20" spans="1:131" s="231" customFormat="1" ht="26.25" customHeight="1" x14ac:dyDescent="0.15">
      <c r="A20" s="234">
        <v>14</v>
      </c>
      <c r="B20" s="848"/>
      <c r="C20" s="849"/>
      <c r="D20" s="849"/>
      <c r="E20" s="849"/>
      <c r="F20" s="849"/>
      <c r="G20" s="849"/>
      <c r="H20" s="849"/>
      <c r="I20" s="849"/>
      <c r="J20" s="849"/>
      <c r="K20" s="849"/>
      <c r="L20" s="849"/>
      <c r="M20" s="849"/>
      <c r="N20" s="849"/>
      <c r="O20" s="849"/>
      <c r="P20" s="850"/>
      <c r="Q20" s="851"/>
      <c r="R20" s="852"/>
      <c r="S20" s="852"/>
      <c r="T20" s="852"/>
      <c r="U20" s="852"/>
      <c r="V20" s="852"/>
      <c r="W20" s="852"/>
      <c r="X20" s="852"/>
      <c r="Y20" s="852"/>
      <c r="Z20" s="852"/>
      <c r="AA20" s="852"/>
      <c r="AB20" s="852"/>
      <c r="AC20" s="852"/>
      <c r="AD20" s="852"/>
      <c r="AE20" s="853"/>
      <c r="AF20" s="854"/>
      <c r="AG20" s="855"/>
      <c r="AH20" s="855"/>
      <c r="AI20" s="855"/>
      <c r="AJ20" s="856"/>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57"/>
      <c r="EA20" s="230"/>
    </row>
    <row r="21" spans="1:131" s="231" customFormat="1" ht="26.25" customHeight="1" thickBot="1" x14ac:dyDescent="0.2">
      <c r="A21" s="234">
        <v>15</v>
      </c>
      <c r="B21" s="848"/>
      <c r="C21" s="849"/>
      <c r="D21" s="849"/>
      <c r="E21" s="849"/>
      <c r="F21" s="849"/>
      <c r="G21" s="849"/>
      <c r="H21" s="849"/>
      <c r="I21" s="849"/>
      <c r="J21" s="849"/>
      <c r="K21" s="849"/>
      <c r="L21" s="849"/>
      <c r="M21" s="849"/>
      <c r="N21" s="849"/>
      <c r="O21" s="849"/>
      <c r="P21" s="850"/>
      <c r="Q21" s="851"/>
      <c r="R21" s="852"/>
      <c r="S21" s="852"/>
      <c r="T21" s="852"/>
      <c r="U21" s="852"/>
      <c r="V21" s="852"/>
      <c r="W21" s="852"/>
      <c r="X21" s="852"/>
      <c r="Y21" s="852"/>
      <c r="Z21" s="852"/>
      <c r="AA21" s="852"/>
      <c r="AB21" s="852"/>
      <c r="AC21" s="852"/>
      <c r="AD21" s="852"/>
      <c r="AE21" s="853"/>
      <c r="AF21" s="854"/>
      <c r="AG21" s="855"/>
      <c r="AH21" s="855"/>
      <c r="AI21" s="855"/>
      <c r="AJ21" s="856"/>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57"/>
      <c r="EA21" s="230"/>
    </row>
    <row r="22" spans="1:131" s="231" customFormat="1" ht="26.25" customHeight="1" x14ac:dyDescent="0.15">
      <c r="A22" s="234">
        <v>16</v>
      </c>
      <c r="B22" s="848"/>
      <c r="C22" s="849"/>
      <c r="D22" s="849"/>
      <c r="E22" s="849"/>
      <c r="F22" s="849"/>
      <c r="G22" s="849"/>
      <c r="H22" s="849"/>
      <c r="I22" s="849"/>
      <c r="J22" s="849"/>
      <c r="K22" s="849"/>
      <c r="L22" s="849"/>
      <c r="M22" s="849"/>
      <c r="N22" s="849"/>
      <c r="O22" s="849"/>
      <c r="P22" s="850"/>
      <c r="Q22" s="868"/>
      <c r="R22" s="869"/>
      <c r="S22" s="869"/>
      <c r="T22" s="869"/>
      <c r="U22" s="869"/>
      <c r="V22" s="869"/>
      <c r="W22" s="869"/>
      <c r="X22" s="869"/>
      <c r="Y22" s="869"/>
      <c r="Z22" s="869"/>
      <c r="AA22" s="869"/>
      <c r="AB22" s="869"/>
      <c r="AC22" s="869"/>
      <c r="AD22" s="869"/>
      <c r="AE22" s="870"/>
      <c r="AF22" s="854"/>
      <c r="AG22" s="855"/>
      <c r="AH22" s="855"/>
      <c r="AI22" s="855"/>
      <c r="AJ22" s="856"/>
      <c r="AK22" s="871"/>
      <c r="AL22" s="872"/>
      <c r="AM22" s="872"/>
      <c r="AN22" s="872"/>
      <c r="AO22" s="872"/>
      <c r="AP22" s="872"/>
      <c r="AQ22" s="872"/>
      <c r="AR22" s="872"/>
      <c r="AS22" s="872"/>
      <c r="AT22" s="872"/>
      <c r="AU22" s="873"/>
      <c r="AV22" s="873"/>
      <c r="AW22" s="873"/>
      <c r="AX22" s="873"/>
      <c r="AY22" s="874"/>
      <c r="AZ22" s="875" t="s">
        <v>388</v>
      </c>
      <c r="BA22" s="875"/>
      <c r="BB22" s="875"/>
      <c r="BC22" s="875"/>
      <c r="BD22" s="876"/>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57"/>
      <c r="EA22" s="230"/>
    </row>
    <row r="23" spans="1:131" s="231" customFormat="1" ht="26.25" customHeight="1" thickBot="1" x14ac:dyDescent="0.2">
      <c r="A23" s="236" t="s">
        <v>389</v>
      </c>
      <c r="B23" s="858" t="s">
        <v>390</v>
      </c>
      <c r="C23" s="859"/>
      <c r="D23" s="859"/>
      <c r="E23" s="859"/>
      <c r="F23" s="859"/>
      <c r="G23" s="859"/>
      <c r="H23" s="859"/>
      <c r="I23" s="859"/>
      <c r="J23" s="859"/>
      <c r="K23" s="859"/>
      <c r="L23" s="859"/>
      <c r="M23" s="859"/>
      <c r="N23" s="859"/>
      <c r="O23" s="859"/>
      <c r="P23" s="860"/>
      <c r="Q23" s="861">
        <v>29519</v>
      </c>
      <c r="R23" s="862"/>
      <c r="S23" s="862"/>
      <c r="T23" s="862"/>
      <c r="U23" s="862"/>
      <c r="V23" s="862">
        <v>27776</v>
      </c>
      <c r="W23" s="862"/>
      <c r="X23" s="862"/>
      <c r="Y23" s="862"/>
      <c r="Z23" s="862"/>
      <c r="AA23" s="862">
        <v>1743</v>
      </c>
      <c r="AB23" s="862"/>
      <c r="AC23" s="862"/>
      <c r="AD23" s="862"/>
      <c r="AE23" s="863"/>
      <c r="AF23" s="864">
        <v>1394</v>
      </c>
      <c r="AG23" s="862"/>
      <c r="AH23" s="862"/>
      <c r="AI23" s="862"/>
      <c r="AJ23" s="865"/>
      <c r="AK23" s="866"/>
      <c r="AL23" s="867"/>
      <c r="AM23" s="867"/>
      <c r="AN23" s="867"/>
      <c r="AO23" s="867"/>
      <c r="AP23" s="862">
        <v>25233</v>
      </c>
      <c r="AQ23" s="862"/>
      <c r="AR23" s="862"/>
      <c r="AS23" s="862"/>
      <c r="AT23" s="862"/>
      <c r="AU23" s="878"/>
      <c r="AV23" s="878"/>
      <c r="AW23" s="878"/>
      <c r="AX23" s="878"/>
      <c r="AY23" s="879"/>
      <c r="AZ23" s="880" t="s">
        <v>128</v>
      </c>
      <c r="BA23" s="881"/>
      <c r="BB23" s="881"/>
      <c r="BC23" s="881"/>
      <c r="BD23" s="882"/>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57"/>
      <c r="EA23" s="230"/>
    </row>
    <row r="24" spans="1:131" s="231" customFormat="1" ht="26.25" customHeight="1" x14ac:dyDescent="0.15">
      <c r="A24" s="877" t="s">
        <v>391</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57"/>
      <c r="EA24" s="230"/>
    </row>
    <row r="25" spans="1:131" ht="26.25" customHeight="1" thickBot="1" x14ac:dyDescent="0.2">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57"/>
      <c r="EA25" s="226"/>
    </row>
    <row r="26" spans="1:131" ht="26.25" customHeight="1" x14ac:dyDescent="0.15">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83" t="s">
        <v>396</v>
      </c>
      <c r="AG26" s="884"/>
      <c r="AH26" s="884"/>
      <c r="AI26" s="884"/>
      <c r="AJ26" s="885"/>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57"/>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6"/>
      <c r="AG27" s="887"/>
      <c r="AH27" s="887"/>
      <c r="AI27" s="887"/>
      <c r="AJ27" s="88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57"/>
      <c r="EA27" s="226"/>
    </row>
    <row r="28" spans="1:131" ht="26.25" customHeight="1" thickTop="1" x14ac:dyDescent="0.15">
      <c r="A28" s="238">
        <v>1</v>
      </c>
      <c r="B28" s="813" t="s">
        <v>401</v>
      </c>
      <c r="C28" s="814"/>
      <c r="D28" s="814"/>
      <c r="E28" s="814"/>
      <c r="F28" s="814"/>
      <c r="G28" s="814"/>
      <c r="H28" s="814"/>
      <c r="I28" s="814"/>
      <c r="J28" s="814"/>
      <c r="K28" s="814"/>
      <c r="L28" s="814"/>
      <c r="M28" s="814"/>
      <c r="N28" s="814"/>
      <c r="O28" s="814"/>
      <c r="P28" s="815"/>
      <c r="Q28" s="891">
        <v>5030</v>
      </c>
      <c r="R28" s="892"/>
      <c r="S28" s="892"/>
      <c r="T28" s="892"/>
      <c r="U28" s="892"/>
      <c r="V28" s="892">
        <v>4757</v>
      </c>
      <c r="W28" s="892"/>
      <c r="X28" s="892"/>
      <c r="Y28" s="892"/>
      <c r="Z28" s="892"/>
      <c r="AA28" s="892">
        <v>273</v>
      </c>
      <c r="AB28" s="892"/>
      <c r="AC28" s="892"/>
      <c r="AD28" s="892"/>
      <c r="AE28" s="893"/>
      <c r="AF28" s="894">
        <v>273</v>
      </c>
      <c r="AG28" s="892"/>
      <c r="AH28" s="892"/>
      <c r="AI28" s="892"/>
      <c r="AJ28" s="895"/>
      <c r="AK28" s="896">
        <v>390</v>
      </c>
      <c r="AL28" s="897"/>
      <c r="AM28" s="897"/>
      <c r="AN28" s="897"/>
      <c r="AO28" s="897"/>
      <c r="AP28" s="897" t="s">
        <v>583</v>
      </c>
      <c r="AQ28" s="897"/>
      <c r="AR28" s="897"/>
      <c r="AS28" s="897"/>
      <c r="AT28" s="897"/>
      <c r="AU28" s="897" t="s">
        <v>583</v>
      </c>
      <c r="AV28" s="897"/>
      <c r="AW28" s="897"/>
      <c r="AX28" s="897"/>
      <c r="AY28" s="897"/>
      <c r="AZ28" s="898" t="s">
        <v>583</v>
      </c>
      <c r="BA28" s="898"/>
      <c r="BB28" s="898"/>
      <c r="BC28" s="898"/>
      <c r="BD28" s="898"/>
      <c r="BE28" s="889"/>
      <c r="BF28" s="889"/>
      <c r="BG28" s="889"/>
      <c r="BH28" s="889"/>
      <c r="BI28" s="890"/>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57"/>
      <c r="EA28" s="226"/>
    </row>
    <row r="29" spans="1:131" ht="26.25" customHeight="1" x14ac:dyDescent="0.15">
      <c r="A29" s="238">
        <v>2</v>
      </c>
      <c r="B29" s="848" t="s">
        <v>402</v>
      </c>
      <c r="C29" s="849"/>
      <c r="D29" s="849"/>
      <c r="E29" s="849"/>
      <c r="F29" s="849"/>
      <c r="G29" s="849"/>
      <c r="H29" s="849"/>
      <c r="I29" s="849"/>
      <c r="J29" s="849"/>
      <c r="K29" s="849"/>
      <c r="L29" s="849"/>
      <c r="M29" s="849"/>
      <c r="N29" s="849"/>
      <c r="O29" s="849"/>
      <c r="P29" s="850"/>
      <c r="Q29" s="851">
        <v>6602</v>
      </c>
      <c r="R29" s="852"/>
      <c r="S29" s="852"/>
      <c r="T29" s="852"/>
      <c r="U29" s="852"/>
      <c r="V29" s="852">
        <v>6550</v>
      </c>
      <c r="W29" s="852"/>
      <c r="X29" s="852"/>
      <c r="Y29" s="852"/>
      <c r="Z29" s="852"/>
      <c r="AA29" s="852">
        <v>52</v>
      </c>
      <c r="AB29" s="852"/>
      <c r="AC29" s="852"/>
      <c r="AD29" s="852"/>
      <c r="AE29" s="853"/>
      <c r="AF29" s="854">
        <v>52</v>
      </c>
      <c r="AG29" s="855"/>
      <c r="AH29" s="855"/>
      <c r="AI29" s="855"/>
      <c r="AJ29" s="856"/>
      <c r="AK29" s="903">
        <v>1057</v>
      </c>
      <c r="AL29" s="899"/>
      <c r="AM29" s="899"/>
      <c r="AN29" s="899"/>
      <c r="AO29" s="899"/>
      <c r="AP29" s="899" t="s">
        <v>583</v>
      </c>
      <c r="AQ29" s="899"/>
      <c r="AR29" s="899"/>
      <c r="AS29" s="899"/>
      <c r="AT29" s="899"/>
      <c r="AU29" s="899" t="s">
        <v>583</v>
      </c>
      <c r="AV29" s="899"/>
      <c r="AW29" s="899"/>
      <c r="AX29" s="899"/>
      <c r="AY29" s="899"/>
      <c r="AZ29" s="900" t="s">
        <v>583</v>
      </c>
      <c r="BA29" s="900"/>
      <c r="BB29" s="900"/>
      <c r="BC29" s="900"/>
      <c r="BD29" s="900"/>
      <c r="BE29" s="901" t="s">
        <v>600</v>
      </c>
      <c r="BF29" s="901"/>
      <c r="BG29" s="901"/>
      <c r="BH29" s="901"/>
      <c r="BI29" s="902"/>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57"/>
      <c r="EA29" s="226"/>
    </row>
    <row r="30" spans="1:131" ht="26.25" customHeight="1" x14ac:dyDescent="0.15">
      <c r="A30" s="238">
        <v>3</v>
      </c>
      <c r="B30" s="848" t="s">
        <v>403</v>
      </c>
      <c r="C30" s="849"/>
      <c r="D30" s="849"/>
      <c r="E30" s="849"/>
      <c r="F30" s="849"/>
      <c r="G30" s="849"/>
      <c r="H30" s="849"/>
      <c r="I30" s="849"/>
      <c r="J30" s="849"/>
      <c r="K30" s="849"/>
      <c r="L30" s="849"/>
      <c r="M30" s="849"/>
      <c r="N30" s="849"/>
      <c r="O30" s="849"/>
      <c r="P30" s="850"/>
      <c r="Q30" s="851">
        <v>579</v>
      </c>
      <c r="R30" s="852"/>
      <c r="S30" s="852"/>
      <c r="T30" s="852"/>
      <c r="U30" s="852"/>
      <c r="V30" s="852">
        <v>576</v>
      </c>
      <c r="W30" s="852"/>
      <c r="X30" s="852"/>
      <c r="Y30" s="852"/>
      <c r="Z30" s="852"/>
      <c r="AA30" s="852">
        <v>3</v>
      </c>
      <c r="AB30" s="852"/>
      <c r="AC30" s="852"/>
      <c r="AD30" s="852"/>
      <c r="AE30" s="853"/>
      <c r="AF30" s="854">
        <v>3</v>
      </c>
      <c r="AG30" s="855"/>
      <c r="AH30" s="855"/>
      <c r="AI30" s="855"/>
      <c r="AJ30" s="856"/>
      <c r="AK30" s="903">
        <v>185</v>
      </c>
      <c r="AL30" s="899"/>
      <c r="AM30" s="899"/>
      <c r="AN30" s="899"/>
      <c r="AO30" s="899"/>
      <c r="AP30" s="899" t="s">
        <v>583</v>
      </c>
      <c r="AQ30" s="899"/>
      <c r="AR30" s="899"/>
      <c r="AS30" s="899"/>
      <c r="AT30" s="899"/>
      <c r="AU30" s="899" t="s">
        <v>583</v>
      </c>
      <c r="AV30" s="899"/>
      <c r="AW30" s="899"/>
      <c r="AX30" s="899"/>
      <c r="AY30" s="899"/>
      <c r="AZ30" s="900" t="s">
        <v>583</v>
      </c>
      <c r="BA30" s="900"/>
      <c r="BB30" s="900"/>
      <c r="BC30" s="900"/>
      <c r="BD30" s="900"/>
      <c r="BE30" s="901"/>
      <c r="BF30" s="901"/>
      <c r="BG30" s="901"/>
      <c r="BH30" s="901"/>
      <c r="BI30" s="902"/>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57"/>
      <c r="EA30" s="226"/>
    </row>
    <row r="31" spans="1:131" ht="26.25" customHeight="1" x14ac:dyDescent="0.15">
      <c r="A31" s="238">
        <v>4</v>
      </c>
      <c r="B31" s="848" t="s">
        <v>404</v>
      </c>
      <c r="C31" s="849"/>
      <c r="D31" s="849"/>
      <c r="E31" s="849"/>
      <c r="F31" s="849"/>
      <c r="G31" s="849"/>
      <c r="H31" s="849"/>
      <c r="I31" s="849"/>
      <c r="J31" s="849"/>
      <c r="K31" s="849"/>
      <c r="L31" s="849"/>
      <c r="M31" s="849"/>
      <c r="N31" s="849"/>
      <c r="O31" s="849"/>
      <c r="P31" s="850"/>
      <c r="Q31" s="851">
        <v>509</v>
      </c>
      <c r="R31" s="852"/>
      <c r="S31" s="852"/>
      <c r="T31" s="852"/>
      <c r="U31" s="852"/>
      <c r="V31" s="852">
        <v>546</v>
      </c>
      <c r="W31" s="852"/>
      <c r="X31" s="852"/>
      <c r="Y31" s="852"/>
      <c r="Z31" s="852"/>
      <c r="AA31" s="852">
        <v>-37</v>
      </c>
      <c r="AB31" s="852"/>
      <c r="AC31" s="852"/>
      <c r="AD31" s="852"/>
      <c r="AE31" s="853"/>
      <c r="AF31" s="854">
        <v>515</v>
      </c>
      <c r="AG31" s="855"/>
      <c r="AH31" s="855"/>
      <c r="AI31" s="855"/>
      <c r="AJ31" s="856"/>
      <c r="AK31" s="903">
        <v>123</v>
      </c>
      <c r="AL31" s="899"/>
      <c r="AM31" s="899"/>
      <c r="AN31" s="899"/>
      <c r="AO31" s="899"/>
      <c r="AP31" s="899">
        <v>3101</v>
      </c>
      <c r="AQ31" s="899"/>
      <c r="AR31" s="899"/>
      <c r="AS31" s="899"/>
      <c r="AT31" s="899"/>
      <c r="AU31" s="899">
        <v>998</v>
      </c>
      <c r="AV31" s="899"/>
      <c r="AW31" s="899"/>
      <c r="AX31" s="899"/>
      <c r="AY31" s="899"/>
      <c r="AZ31" s="900" t="s">
        <v>583</v>
      </c>
      <c r="BA31" s="900"/>
      <c r="BB31" s="900"/>
      <c r="BC31" s="900"/>
      <c r="BD31" s="900"/>
      <c r="BE31" s="901" t="s">
        <v>405</v>
      </c>
      <c r="BF31" s="901"/>
      <c r="BG31" s="901"/>
      <c r="BH31" s="901"/>
      <c r="BI31" s="902"/>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57"/>
      <c r="EA31" s="226"/>
    </row>
    <row r="32" spans="1:131" ht="26.25" customHeight="1" x14ac:dyDescent="0.15">
      <c r="A32" s="238">
        <v>5</v>
      </c>
      <c r="B32" s="848" t="s">
        <v>406</v>
      </c>
      <c r="C32" s="849"/>
      <c r="D32" s="849"/>
      <c r="E32" s="849"/>
      <c r="F32" s="849"/>
      <c r="G32" s="849"/>
      <c r="H32" s="849"/>
      <c r="I32" s="849"/>
      <c r="J32" s="849"/>
      <c r="K32" s="849"/>
      <c r="L32" s="849"/>
      <c r="M32" s="849"/>
      <c r="N32" s="849"/>
      <c r="O32" s="849"/>
      <c r="P32" s="850"/>
      <c r="Q32" s="851">
        <v>4336</v>
      </c>
      <c r="R32" s="852"/>
      <c r="S32" s="852"/>
      <c r="T32" s="852"/>
      <c r="U32" s="852"/>
      <c r="V32" s="852">
        <v>3657</v>
      </c>
      <c r="W32" s="852"/>
      <c r="X32" s="852"/>
      <c r="Y32" s="852"/>
      <c r="Z32" s="852"/>
      <c r="AA32" s="852">
        <v>679</v>
      </c>
      <c r="AB32" s="852"/>
      <c r="AC32" s="852"/>
      <c r="AD32" s="852"/>
      <c r="AE32" s="853"/>
      <c r="AF32" s="854">
        <v>2051</v>
      </c>
      <c r="AG32" s="855"/>
      <c r="AH32" s="855"/>
      <c r="AI32" s="855"/>
      <c r="AJ32" s="856"/>
      <c r="AK32" s="903">
        <v>374</v>
      </c>
      <c r="AL32" s="899"/>
      <c r="AM32" s="899"/>
      <c r="AN32" s="899"/>
      <c r="AO32" s="899"/>
      <c r="AP32" s="899">
        <v>2046</v>
      </c>
      <c r="AQ32" s="899"/>
      <c r="AR32" s="899"/>
      <c r="AS32" s="899"/>
      <c r="AT32" s="899"/>
      <c r="AU32" s="899">
        <v>1246</v>
      </c>
      <c r="AV32" s="899"/>
      <c r="AW32" s="899"/>
      <c r="AX32" s="899"/>
      <c r="AY32" s="899"/>
      <c r="AZ32" s="900" t="s">
        <v>583</v>
      </c>
      <c r="BA32" s="900"/>
      <c r="BB32" s="900"/>
      <c r="BC32" s="900"/>
      <c r="BD32" s="900"/>
      <c r="BE32" s="901" t="s">
        <v>405</v>
      </c>
      <c r="BF32" s="901"/>
      <c r="BG32" s="901"/>
      <c r="BH32" s="901"/>
      <c r="BI32" s="902"/>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57"/>
      <c r="EA32" s="226"/>
    </row>
    <row r="33" spans="1:131" ht="26.25" customHeight="1" x14ac:dyDescent="0.15">
      <c r="A33" s="238">
        <v>6</v>
      </c>
      <c r="B33" s="848" t="s">
        <v>407</v>
      </c>
      <c r="C33" s="849"/>
      <c r="D33" s="849"/>
      <c r="E33" s="849"/>
      <c r="F33" s="849"/>
      <c r="G33" s="849"/>
      <c r="H33" s="849"/>
      <c r="I33" s="849"/>
      <c r="J33" s="849"/>
      <c r="K33" s="849"/>
      <c r="L33" s="849"/>
      <c r="M33" s="849"/>
      <c r="N33" s="849"/>
      <c r="O33" s="849"/>
      <c r="P33" s="850"/>
      <c r="Q33" s="851">
        <v>99</v>
      </c>
      <c r="R33" s="852"/>
      <c r="S33" s="852"/>
      <c r="T33" s="852"/>
      <c r="U33" s="852"/>
      <c r="V33" s="852">
        <v>63</v>
      </c>
      <c r="W33" s="852"/>
      <c r="X33" s="852"/>
      <c r="Y33" s="852"/>
      <c r="Z33" s="852"/>
      <c r="AA33" s="852">
        <v>36</v>
      </c>
      <c r="AB33" s="852"/>
      <c r="AC33" s="852"/>
      <c r="AD33" s="852"/>
      <c r="AE33" s="853"/>
      <c r="AF33" s="854">
        <v>181</v>
      </c>
      <c r="AG33" s="855"/>
      <c r="AH33" s="855"/>
      <c r="AI33" s="855"/>
      <c r="AJ33" s="856"/>
      <c r="AK33" s="899" t="s">
        <v>583</v>
      </c>
      <c r="AL33" s="899"/>
      <c r="AM33" s="899"/>
      <c r="AN33" s="899"/>
      <c r="AO33" s="899"/>
      <c r="AP33" s="899" t="s">
        <v>583</v>
      </c>
      <c r="AQ33" s="899"/>
      <c r="AR33" s="899"/>
      <c r="AS33" s="899"/>
      <c r="AT33" s="899"/>
      <c r="AU33" s="899" t="s">
        <v>583</v>
      </c>
      <c r="AV33" s="899"/>
      <c r="AW33" s="899"/>
      <c r="AX33" s="899"/>
      <c r="AY33" s="899"/>
      <c r="AZ33" s="900" t="s">
        <v>583</v>
      </c>
      <c r="BA33" s="900"/>
      <c r="BB33" s="900"/>
      <c r="BC33" s="900"/>
      <c r="BD33" s="900"/>
      <c r="BE33" s="901" t="s">
        <v>408</v>
      </c>
      <c r="BF33" s="901"/>
      <c r="BG33" s="901"/>
      <c r="BH33" s="901"/>
      <c r="BI33" s="902"/>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57"/>
      <c r="EA33" s="226"/>
    </row>
    <row r="34" spans="1:131" ht="26.25" customHeight="1" x14ac:dyDescent="0.15">
      <c r="A34" s="238">
        <v>7</v>
      </c>
      <c r="B34" s="848" t="s">
        <v>409</v>
      </c>
      <c r="C34" s="849"/>
      <c r="D34" s="849"/>
      <c r="E34" s="849"/>
      <c r="F34" s="849"/>
      <c r="G34" s="849"/>
      <c r="H34" s="849"/>
      <c r="I34" s="849"/>
      <c r="J34" s="849"/>
      <c r="K34" s="849"/>
      <c r="L34" s="849"/>
      <c r="M34" s="849"/>
      <c r="N34" s="849"/>
      <c r="O34" s="849"/>
      <c r="P34" s="850"/>
      <c r="Q34" s="851">
        <v>91</v>
      </c>
      <c r="R34" s="852"/>
      <c r="S34" s="852"/>
      <c r="T34" s="852"/>
      <c r="U34" s="852"/>
      <c r="V34" s="852">
        <v>82</v>
      </c>
      <c r="W34" s="852"/>
      <c r="X34" s="852"/>
      <c r="Y34" s="852"/>
      <c r="Z34" s="852"/>
      <c r="AA34" s="852">
        <v>9</v>
      </c>
      <c r="AB34" s="852"/>
      <c r="AC34" s="852"/>
      <c r="AD34" s="852"/>
      <c r="AE34" s="853"/>
      <c r="AF34" s="854">
        <v>29</v>
      </c>
      <c r="AG34" s="855"/>
      <c r="AH34" s="855"/>
      <c r="AI34" s="855"/>
      <c r="AJ34" s="856"/>
      <c r="AK34" s="903">
        <v>51</v>
      </c>
      <c r="AL34" s="899"/>
      <c r="AM34" s="899"/>
      <c r="AN34" s="899"/>
      <c r="AO34" s="899"/>
      <c r="AP34" s="899">
        <v>187</v>
      </c>
      <c r="AQ34" s="899"/>
      <c r="AR34" s="899"/>
      <c r="AS34" s="899"/>
      <c r="AT34" s="899"/>
      <c r="AU34" s="899">
        <v>187</v>
      </c>
      <c r="AV34" s="899"/>
      <c r="AW34" s="899"/>
      <c r="AX34" s="899"/>
      <c r="AY34" s="899"/>
      <c r="AZ34" s="900" t="s">
        <v>583</v>
      </c>
      <c r="BA34" s="900"/>
      <c r="BB34" s="900"/>
      <c r="BC34" s="900"/>
      <c r="BD34" s="900"/>
      <c r="BE34" s="901" t="s">
        <v>408</v>
      </c>
      <c r="BF34" s="901"/>
      <c r="BG34" s="901"/>
      <c r="BH34" s="901"/>
      <c r="BI34" s="902"/>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57"/>
      <c r="EA34" s="226"/>
    </row>
    <row r="35" spans="1:131" ht="26.25" customHeight="1" x14ac:dyDescent="0.15">
      <c r="A35" s="238">
        <v>8</v>
      </c>
      <c r="B35" s="848" t="s">
        <v>410</v>
      </c>
      <c r="C35" s="849"/>
      <c r="D35" s="849"/>
      <c r="E35" s="849"/>
      <c r="F35" s="849"/>
      <c r="G35" s="849"/>
      <c r="H35" s="849"/>
      <c r="I35" s="849"/>
      <c r="J35" s="849"/>
      <c r="K35" s="849"/>
      <c r="L35" s="849"/>
      <c r="M35" s="849"/>
      <c r="N35" s="849"/>
      <c r="O35" s="849"/>
      <c r="P35" s="850"/>
      <c r="Q35" s="851">
        <v>209</v>
      </c>
      <c r="R35" s="852"/>
      <c r="S35" s="852"/>
      <c r="T35" s="852"/>
      <c r="U35" s="852"/>
      <c r="V35" s="852">
        <v>183</v>
      </c>
      <c r="W35" s="852"/>
      <c r="X35" s="852"/>
      <c r="Y35" s="852"/>
      <c r="Z35" s="852"/>
      <c r="AA35" s="852">
        <v>26</v>
      </c>
      <c r="AB35" s="852"/>
      <c r="AC35" s="852"/>
      <c r="AD35" s="852"/>
      <c r="AE35" s="853"/>
      <c r="AF35" s="854">
        <v>26</v>
      </c>
      <c r="AG35" s="855"/>
      <c r="AH35" s="855"/>
      <c r="AI35" s="855"/>
      <c r="AJ35" s="856"/>
      <c r="AK35" s="903">
        <v>108</v>
      </c>
      <c r="AL35" s="899"/>
      <c r="AM35" s="899"/>
      <c r="AN35" s="899"/>
      <c r="AO35" s="899"/>
      <c r="AP35" s="899">
        <v>617</v>
      </c>
      <c r="AQ35" s="899"/>
      <c r="AR35" s="899"/>
      <c r="AS35" s="899"/>
      <c r="AT35" s="899"/>
      <c r="AU35" s="899">
        <v>612</v>
      </c>
      <c r="AV35" s="899"/>
      <c r="AW35" s="899"/>
      <c r="AX35" s="899"/>
      <c r="AY35" s="899"/>
      <c r="AZ35" s="900" t="s">
        <v>583</v>
      </c>
      <c r="BA35" s="900"/>
      <c r="BB35" s="900"/>
      <c r="BC35" s="900"/>
      <c r="BD35" s="900"/>
      <c r="BE35" s="901" t="s">
        <v>411</v>
      </c>
      <c r="BF35" s="901"/>
      <c r="BG35" s="901"/>
      <c r="BH35" s="901"/>
      <c r="BI35" s="902"/>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57"/>
      <c r="EA35" s="226"/>
    </row>
    <row r="36" spans="1:131" ht="26.25" customHeight="1" x14ac:dyDescent="0.15">
      <c r="A36" s="238">
        <v>9</v>
      </c>
      <c r="B36" s="848" t="s">
        <v>412</v>
      </c>
      <c r="C36" s="849"/>
      <c r="D36" s="849"/>
      <c r="E36" s="849"/>
      <c r="F36" s="849"/>
      <c r="G36" s="849"/>
      <c r="H36" s="849"/>
      <c r="I36" s="849"/>
      <c r="J36" s="849"/>
      <c r="K36" s="849"/>
      <c r="L36" s="849"/>
      <c r="M36" s="849"/>
      <c r="N36" s="849"/>
      <c r="O36" s="849"/>
      <c r="P36" s="850"/>
      <c r="Q36" s="851">
        <v>45</v>
      </c>
      <c r="R36" s="852"/>
      <c r="S36" s="852"/>
      <c r="T36" s="852"/>
      <c r="U36" s="852"/>
      <c r="V36" s="852">
        <v>42</v>
      </c>
      <c r="W36" s="852"/>
      <c r="X36" s="852"/>
      <c r="Y36" s="852"/>
      <c r="Z36" s="852"/>
      <c r="AA36" s="852">
        <v>3</v>
      </c>
      <c r="AB36" s="852"/>
      <c r="AC36" s="852"/>
      <c r="AD36" s="852"/>
      <c r="AE36" s="853"/>
      <c r="AF36" s="854">
        <v>3</v>
      </c>
      <c r="AG36" s="855"/>
      <c r="AH36" s="855"/>
      <c r="AI36" s="855"/>
      <c r="AJ36" s="856"/>
      <c r="AK36" s="903">
        <v>16</v>
      </c>
      <c r="AL36" s="899"/>
      <c r="AM36" s="899"/>
      <c r="AN36" s="899"/>
      <c r="AO36" s="899"/>
      <c r="AP36" s="899">
        <v>30</v>
      </c>
      <c r="AQ36" s="899"/>
      <c r="AR36" s="899"/>
      <c r="AS36" s="899"/>
      <c r="AT36" s="899"/>
      <c r="AU36" s="899">
        <v>30</v>
      </c>
      <c r="AV36" s="899"/>
      <c r="AW36" s="899"/>
      <c r="AX36" s="899"/>
      <c r="AY36" s="899"/>
      <c r="AZ36" s="900" t="s">
        <v>583</v>
      </c>
      <c r="BA36" s="900"/>
      <c r="BB36" s="900"/>
      <c r="BC36" s="900"/>
      <c r="BD36" s="900"/>
      <c r="BE36" s="901" t="s">
        <v>413</v>
      </c>
      <c r="BF36" s="901"/>
      <c r="BG36" s="901"/>
      <c r="BH36" s="901"/>
      <c r="BI36" s="902"/>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57"/>
      <c r="EA36" s="226"/>
    </row>
    <row r="37" spans="1:131" ht="26.25" customHeight="1" x14ac:dyDescent="0.15">
      <c r="A37" s="238">
        <v>10</v>
      </c>
      <c r="B37" s="848"/>
      <c r="C37" s="849"/>
      <c r="D37" s="849"/>
      <c r="E37" s="849"/>
      <c r="F37" s="849"/>
      <c r="G37" s="849"/>
      <c r="H37" s="849"/>
      <c r="I37" s="849"/>
      <c r="J37" s="849"/>
      <c r="K37" s="849"/>
      <c r="L37" s="849"/>
      <c r="M37" s="849"/>
      <c r="N37" s="849"/>
      <c r="O37" s="849"/>
      <c r="P37" s="850"/>
      <c r="Q37" s="851"/>
      <c r="R37" s="852"/>
      <c r="S37" s="852"/>
      <c r="T37" s="852"/>
      <c r="U37" s="852"/>
      <c r="V37" s="852"/>
      <c r="W37" s="852"/>
      <c r="X37" s="852"/>
      <c r="Y37" s="852"/>
      <c r="Z37" s="852"/>
      <c r="AA37" s="852"/>
      <c r="AB37" s="852"/>
      <c r="AC37" s="852"/>
      <c r="AD37" s="852"/>
      <c r="AE37" s="853"/>
      <c r="AF37" s="854"/>
      <c r="AG37" s="855"/>
      <c r="AH37" s="855"/>
      <c r="AI37" s="855"/>
      <c r="AJ37" s="856"/>
      <c r="AK37" s="903"/>
      <c r="AL37" s="899"/>
      <c r="AM37" s="899"/>
      <c r="AN37" s="899"/>
      <c r="AO37" s="899"/>
      <c r="AP37" s="899"/>
      <c r="AQ37" s="899"/>
      <c r="AR37" s="899"/>
      <c r="AS37" s="899"/>
      <c r="AT37" s="899"/>
      <c r="AU37" s="899"/>
      <c r="AV37" s="899"/>
      <c r="AW37" s="899"/>
      <c r="AX37" s="899"/>
      <c r="AY37" s="899"/>
      <c r="AZ37" s="900"/>
      <c r="BA37" s="900"/>
      <c r="BB37" s="900"/>
      <c r="BC37" s="900"/>
      <c r="BD37" s="900"/>
      <c r="BE37" s="901"/>
      <c r="BF37" s="901"/>
      <c r="BG37" s="901"/>
      <c r="BH37" s="901"/>
      <c r="BI37" s="902"/>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57"/>
      <c r="EA37" s="226"/>
    </row>
    <row r="38" spans="1:131" ht="26.25" customHeight="1" x14ac:dyDescent="0.15">
      <c r="A38" s="238">
        <v>11</v>
      </c>
      <c r="B38" s="848"/>
      <c r="C38" s="849"/>
      <c r="D38" s="849"/>
      <c r="E38" s="849"/>
      <c r="F38" s="849"/>
      <c r="G38" s="849"/>
      <c r="H38" s="849"/>
      <c r="I38" s="849"/>
      <c r="J38" s="849"/>
      <c r="K38" s="849"/>
      <c r="L38" s="849"/>
      <c r="M38" s="849"/>
      <c r="N38" s="849"/>
      <c r="O38" s="849"/>
      <c r="P38" s="850"/>
      <c r="Q38" s="851"/>
      <c r="R38" s="852"/>
      <c r="S38" s="852"/>
      <c r="T38" s="852"/>
      <c r="U38" s="852"/>
      <c r="V38" s="852"/>
      <c r="W38" s="852"/>
      <c r="X38" s="852"/>
      <c r="Y38" s="852"/>
      <c r="Z38" s="852"/>
      <c r="AA38" s="852"/>
      <c r="AB38" s="852"/>
      <c r="AC38" s="852"/>
      <c r="AD38" s="852"/>
      <c r="AE38" s="853"/>
      <c r="AF38" s="854"/>
      <c r="AG38" s="855"/>
      <c r="AH38" s="855"/>
      <c r="AI38" s="855"/>
      <c r="AJ38" s="856"/>
      <c r="AK38" s="903"/>
      <c r="AL38" s="899"/>
      <c r="AM38" s="899"/>
      <c r="AN38" s="899"/>
      <c r="AO38" s="899"/>
      <c r="AP38" s="899"/>
      <c r="AQ38" s="899"/>
      <c r="AR38" s="899"/>
      <c r="AS38" s="899"/>
      <c r="AT38" s="899"/>
      <c r="AU38" s="899"/>
      <c r="AV38" s="899"/>
      <c r="AW38" s="899"/>
      <c r="AX38" s="899"/>
      <c r="AY38" s="899"/>
      <c r="AZ38" s="900"/>
      <c r="BA38" s="900"/>
      <c r="BB38" s="900"/>
      <c r="BC38" s="900"/>
      <c r="BD38" s="900"/>
      <c r="BE38" s="901"/>
      <c r="BF38" s="901"/>
      <c r="BG38" s="901"/>
      <c r="BH38" s="901"/>
      <c r="BI38" s="902"/>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57"/>
      <c r="EA38" s="226"/>
    </row>
    <row r="39" spans="1:131" ht="26.25" customHeight="1" x14ac:dyDescent="0.15">
      <c r="A39" s="238">
        <v>12</v>
      </c>
      <c r="B39" s="848"/>
      <c r="C39" s="849"/>
      <c r="D39" s="849"/>
      <c r="E39" s="849"/>
      <c r="F39" s="849"/>
      <c r="G39" s="849"/>
      <c r="H39" s="849"/>
      <c r="I39" s="849"/>
      <c r="J39" s="849"/>
      <c r="K39" s="849"/>
      <c r="L39" s="849"/>
      <c r="M39" s="849"/>
      <c r="N39" s="849"/>
      <c r="O39" s="849"/>
      <c r="P39" s="850"/>
      <c r="Q39" s="851"/>
      <c r="R39" s="852"/>
      <c r="S39" s="852"/>
      <c r="T39" s="852"/>
      <c r="U39" s="852"/>
      <c r="V39" s="852"/>
      <c r="W39" s="852"/>
      <c r="X39" s="852"/>
      <c r="Y39" s="852"/>
      <c r="Z39" s="852"/>
      <c r="AA39" s="852"/>
      <c r="AB39" s="852"/>
      <c r="AC39" s="852"/>
      <c r="AD39" s="852"/>
      <c r="AE39" s="853"/>
      <c r="AF39" s="854"/>
      <c r="AG39" s="855"/>
      <c r="AH39" s="855"/>
      <c r="AI39" s="855"/>
      <c r="AJ39" s="856"/>
      <c r="AK39" s="903"/>
      <c r="AL39" s="899"/>
      <c r="AM39" s="899"/>
      <c r="AN39" s="899"/>
      <c r="AO39" s="899"/>
      <c r="AP39" s="899"/>
      <c r="AQ39" s="899"/>
      <c r="AR39" s="899"/>
      <c r="AS39" s="899"/>
      <c r="AT39" s="899"/>
      <c r="AU39" s="899"/>
      <c r="AV39" s="899"/>
      <c r="AW39" s="899"/>
      <c r="AX39" s="899"/>
      <c r="AY39" s="899"/>
      <c r="AZ39" s="900"/>
      <c r="BA39" s="900"/>
      <c r="BB39" s="900"/>
      <c r="BC39" s="900"/>
      <c r="BD39" s="900"/>
      <c r="BE39" s="901"/>
      <c r="BF39" s="901"/>
      <c r="BG39" s="901"/>
      <c r="BH39" s="901"/>
      <c r="BI39" s="902"/>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57"/>
      <c r="EA39" s="226"/>
    </row>
    <row r="40" spans="1:131" ht="26.25" customHeight="1" x14ac:dyDescent="0.15">
      <c r="A40" s="234">
        <v>13</v>
      </c>
      <c r="B40" s="848"/>
      <c r="C40" s="849"/>
      <c r="D40" s="849"/>
      <c r="E40" s="849"/>
      <c r="F40" s="849"/>
      <c r="G40" s="849"/>
      <c r="H40" s="849"/>
      <c r="I40" s="849"/>
      <c r="J40" s="849"/>
      <c r="K40" s="849"/>
      <c r="L40" s="849"/>
      <c r="M40" s="849"/>
      <c r="N40" s="849"/>
      <c r="O40" s="849"/>
      <c r="P40" s="850"/>
      <c r="Q40" s="851"/>
      <c r="R40" s="852"/>
      <c r="S40" s="852"/>
      <c r="T40" s="852"/>
      <c r="U40" s="852"/>
      <c r="V40" s="852"/>
      <c r="W40" s="852"/>
      <c r="X40" s="852"/>
      <c r="Y40" s="852"/>
      <c r="Z40" s="852"/>
      <c r="AA40" s="852"/>
      <c r="AB40" s="852"/>
      <c r="AC40" s="852"/>
      <c r="AD40" s="852"/>
      <c r="AE40" s="853"/>
      <c r="AF40" s="854"/>
      <c r="AG40" s="855"/>
      <c r="AH40" s="855"/>
      <c r="AI40" s="855"/>
      <c r="AJ40" s="856"/>
      <c r="AK40" s="903"/>
      <c r="AL40" s="899"/>
      <c r="AM40" s="899"/>
      <c r="AN40" s="899"/>
      <c r="AO40" s="899"/>
      <c r="AP40" s="899"/>
      <c r="AQ40" s="899"/>
      <c r="AR40" s="899"/>
      <c r="AS40" s="899"/>
      <c r="AT40" s="899"/>
      <c r="AU40" s="899"/>
      <c r="AV40" s="899"/>
      <c r="AW40" s="899"/>
      <c r="AX40" s="899"/>
      <c r="AY40" s="899"/>
      <c r="AZ40" s="900"/>
      <c r="BA40" s="900"/>
      <c r="BB40" s="900"/>
      <c r="BC40" s="900"/>
      <c r="BD40" s="900"/>
      <c r="BE40" s="901"/>
      <c r="BF40" s="901"/>
      <c r="BG40" s="901"/>
      <c r="BH40" s="901"/>
      <c r="BI40" s="902"/>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57"/>
      <c r="EA40" s="226"/>
    </row>
    <row r="41" spans="1:131" ht="26.25" customHeight="1" x14ac:dyDescent="0.15">
      <c r="A41" s="234">
        <v>14</v>
      </c>
      <c r="B41" s="848"/>
      <c r="C41" s="849"/>
      <c r="D41" s="849"/>
      <c r="E41" s="849"/>
      <c r="F41" s="849"/>
      <c r="G41" s="849"/>
      <c r="H41" s="849"/>
      <c r="I41" s="849"/>
      <c r="J41" s="849"/>
      <c r="K41" s="849"/>
      <c r="L41" s="849"/>
      <c r="M41" s="849"/>
      <c r="N41" s="849"/>
      <c r="O41" s="849"/>
      <c r="P41" s="850"/>
      <c r="Q41" s="851"/>
      <c r="R41" s="852"/>
      <c r="S41" s="852"/>
      <c r="T41" s="852"/>
      <c r="U41" s="852"/>
      <c r="V41" s="852"/>
      <c r="W41" s="852"/>
      <c r="X41" s="852"/>
      <c r="Y41" s="852"/>
      <c r="Z41" s="852"/>
      <c r="AA41" s="852"/>
      <c r="AB41" s="852"/>
      <c r="AC41" s="852"/>
      <c r="AD41" s="852"/>
      <c r="AE41" s="853"/>
      <c r="AF41" s="854"/>
      <c r="AG41" s="855"/>
      <c r="AH41" s="855"/>
      <c r="AI41" s="855"/>
      <c r="AJ41" s="856"/>
      <c r="AK41" s="903"/>
      <c r="AL41" s="899"/>
      <c r="AM41" s="899"/>
      <c r="AN41" s="899"/>
      <c r="AO41" s="899"/>
      <c r="AP41" s="899"/>
      <c r="AQ41" s="899"/>
      <c r="AR41" s="899"/>
      <c r="AS41" s="899"/>
      <c r="AT41" s="899"/>
      <c r="AU41" s="899"/>
      <c r="AV41" s="899"/>
      <c r="AW41" s="899"/>
      <c r="AX41" s="899"/>
      <c r="AY41" s="899"/>
      <c r="AZ41" s="900"/>
      <c r="BA41" s="900"/>
      <c r="BB41" s="900"/>
      <c r="BC41" s="900"/>
      <c r="BD41" s="900"/>
      <c r="BE41" s="901"/>
      <c r="BF41" s="901"/>
      <c r="BG41" s="901"/>
      <c r="BH41" s="901"/>
      <c r="BI41" s="902"/>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57"/>
      <c r="EA41" s="226"/>
    </row>
    <row r="42" spans="1:131" ht="26.25" customHeight="1" x14ac:dyDescent="0.15">
      <c r="A42" s="234">
        <v>15</v>
      </c>
      <c r="B42" s="848"/>
      <c r="C42" s="849"/>
      <c r="D42" s="849"/>
      <c r="E42" s="849"/>
      <c r="F42" s="849"/>
      <c r="G42" s="849"/>
      <c r="H42" s="849"/>
      <c r="I42" s="849"/>
      <c r="J42" s="849"/>
      <c r="K42" s="849"/>
      <c r="L42" s="849"/>
      <c r="M42" s="849"/>
      <c r="N42" s="849"/>
      <c r="O42" s="849"/>
      <c r="P42" s="850"/>
      <c r="Q42" s="851"/>
      <c r="R42" s="852"/>
      <c r="S42" s="852"/>
      <c r="T42" s="852"/>
      <c r="U42" s="852"/>
      <c r="V42" s="852"/>
      <c r="W42" s="852"/>
      <c r="X42" s="852"/>
      <c r="Y42" s="852"/>
      <c r="Z42" s="852"/>
      <c r="AA42" s="852"/>
      <c r="AB42" s="852"/>
      <c r="AC42" s="852"/>
      <c r="AD42" s="852"/>
      <c r="AE42" s="853"/>
      <c r="AF42" s="854"/>
      <c r="AG42" s="855"/>
      <c r="AH42" s="855"/>
      <c r="AI42" s="855"/>
      <c r="AJ42" s="856"/>
      <c r="AK42" s="903"/>
      <c r="AL42" s="899"/>
      <c r="AM42" s="899"/>
      <c r="AN42" s="899"/>
      <c r="AO42" s="899"/>
      <c r="AP42" s="899"/>
      <c r="AQ42" s="899"/>
      <c r="AR42" s="899"/>
      <c r="AS42" s="899"/>
      <c r="AT42" s="899"/>
      <c r="AU42" s="899"/>
      <c r="AV42" s="899"/>
      <c r="AW42" s="899"/>
      <c r="AX42" s="899"/>
      <c r="AY42" s="899"/>
      <c r="AZ42" s="900"/>
      <c r="BA42" s="900"/>
      <c r="BB42" s="900"/>
      <c r="BC42" s="900"/>
      <c r="BD42" s="900"/>
      <c r="BE42" s="901"/>
      <c r="BF42" s="901"/>
      <c r="BG42" s="901"/>
      <c r="BH42" s="901"/>
      <c r="BI42" s="902"/>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57"/>
      <c r="EA42" s="226"/>
    </row>
    <row r="43" spans="1:131" ht="26.25" customHeight="1" x14ac:dyDescent="0.15">
      <c r="A43" s="234">
        <v>16</v>
      </c>
      <c r="B43" s="848"/>
      <c r="C43" s="849"/>
      <c r="D43" s="849"/>
      <c r="E43" s="849"/>
      <c r="F43" s="849"/>
      <c r="G43" s="849"/>
      <c r="H43" s="849"/>
      <c r="I43" s="849"/>
      <c r="J43" s="849"/>
      <c r="K43" s="849"/>
      <c r="L43" s="849"/>
      <c r="M43" s="849"/>
      <c r="N43" s="849"/>
      <c r="O43" s="849"/>
      <c r="P43" s="850"/>
      <c r="Q43" s="851"/>
      <c r="R43" s="852"/>
      <c r="S43" s="852"/>
      <c r="T43" s="852"/>
      <c r="U43" s="852"/>
      <c r="V43" s="852"/>
      <c r="W43" s="852"/>
      <c r="X43" s="852"/>
      <c r="Y43" s="852"/>
      <c r="Z43" s="852"/>
      <c r="AA43" s="852"/>
      <c r="AB43" s="852"/>
      <c r="AC43" s="852"/>
      <c r="AD43" s="852"/>
      <c r="AE43" s="853"/>
      <c r="AF43" s="854"/>
      <c r="AG43" s="855"/>
      <c r="AH43" s="855"/>
      <c r="AI43" s="855"/>
      <c r="AJ43" s="856"/>
      <c r="AK43" s="903"/>
      <c r="AL43" s="899"/>
      <c r="AM43" s="899"/>
      <c r="AN43" s="899"/>
      <c r="AO43" s="899"/>
      <c r="AP43" s="899"/>
      <c r="AQ43" s="899"/>
      <c r="AR43" s="899"/>
      <c r="AS43" s="899"/>
      <c r="AT43" s="899"/>
      <c r="AU43" s="899"/>
      <c r="AV43" s="899"/>
      <c r="AW43" s="899"/>
      <c r="AX43" s="899"/>
      <c r="AY43" s="899"/>
      <c r="AZ43" s="900"/>
      <c r="BA43" s="900"/>
      <c r="BB43" s="900"/>
      <c r="BC43" s="900"/>
      <c r="BD43" s="900"/>
      <c r="BE43" s="901"/>
      <c r="BF43" s="901"/>
      <c r="BG43" s="901"/>
      <c r="BH43" s="901"/>
      <c r="BI43" s="902"/>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57"/>
      <c r="EA43" s="226"/>
    </row>
    <row r="44" spans="1:131" ht="26.25" customHeight="1" x14ac:dyDescent="0.15">
      <c r="A44" s="234">
        <v>17</v>
      </c>
      <c r="B44" s="848"/>
      <c r="C44" s="849"/>
      <c r="D44" s="849"/>
      <c r="E44" s="849"/>
      <c r="F44" s="849"/>
      <c r="G44" s="849"/>
      <c r="H44" s="849"/>
      <c r="I44" s="849"/>
      <c r="J44" s="849"/>
      <c r="K44" s="849"/>
      <c r="L44" s="849"/>
      <c r="M44" s="849"/>
      <c r="N44" s="849"/>
      <c r="O44" s="849"/>
      <c r="P44" s="850"/>
      <c r="Q44" s="851"/>
      <c r="R44" s="852"/>
      <c r="S44" s="852"/>
      <c r="T44" s="852"/>
      <c r="U44" s="852"/>
      <c r="V44" s="852"/>
      <c r="W44" s="852"/>
      <c r="X44" s="852"/>
      <c r="Y44" s="852"/>
      <c r="Z44" s="852"/>
      <c r="AA44" s="852"/>
      <c r="AB44" s="852"/>
      <c r="AC44" s="852"/>
      <c r="AD44" s="852"/>
      <c r="AE44" s="853"/>
      <c r="AF44" s="854"/>
      <c r="AG44" s="855"/>
      <c r="AH44" s="855"/>
      <c r="AI44" s="855"/>
      <c r="AJ44" s="856"/>
      <c r="AK44" s="903"/>
      <c r="AL44" s="899"/>
      <c r="AM44" s="899"/>
      <c r="AN44" s="899"/>
      <c r="AO44" s="899"/>
      <c r="AP44" s="899"/>
      <c r="AQ44" s="899"/>
      <c r="AR44" s="899"/>
      <c r="AS44" s="899"/>
      <c r="AT44" s="899"/>
      <c r="AU44" s="899"/>
      <c r="AV44" s="899"/>
      <c r="AW44" s="899"/>
      <c r="AX44" s="899"/>
      <c r="AY44" s="899"/>
      <c r="AZ44" s="900"/>
      <c r="BA44" s="900"/>
      <c r="BB44" s="900"/>
      <c r="BC44" s="900"/>
      <c r="BD44" s="900"/>
      <c r="BE44" s="901"/>
      <c r="BF44" s="901"/>
      <c r="BG44" s="901"/>
      <c r="BH44" s="901"/>
      <c r="BI44" s="902"/>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57"/>
      <c r="EA44" s="226"/>
    </row>
    <row r="45" spans="1:131" ht="26.25" customHeight="1" x14ac:dyDescent="0.15">
      <c r="A45" s="234">
        <v>18</v>
      </c>
      <c r="B45" s="848"/>
      <c r="C45" s="849"/>
      <c r="D45" s="849"/>
      <c r="E45" s="849"/>
      <c r="F45" s="849"/>
      <c r="G45" s="849"/>
      <c r="H45" s="849"/>
      <c r="I45" s="849"/>
      <c r="J45" s="849"/>
      <c r="K45" s="849"/>
      <c r="L45" s="849"/>
      <c r="M45" s="849"/>
      <c r="N45" s="849"/>
      <c r="O45" s="849"/>
      <c r="P45" s="850"/>
      <c r="Q45" s="851"/>
      <c r="R45" s="852"/>
      <c r="S45" s="852"/>
      <c r="T45" s="852"/>
      <c r="U45" s="852"/>
      <c r="V45" s="852"/>
      <c r="W45" s="852"/>
      <c r="X45" s="852"/>
      <c r="Y45" s="852"/>
      <c r="Z45" s="852"/>
      <c r="AA45" s="852"/>
      <c r="AB45" s="852"/>
      <c r="AC45" s="852"/>
      <c r="AD45" s="852"/>
      <c r="AE45" s="853"/>
      <c r="AF45" s="854"/>
      <c r="AG45" s="855"/>
      <c r="AH45" s="855"/>
      <c r="AI45" s="855"/>
      <c r="AJ45" s="856"/>
      <c r="AK45" s="903"/>
      <c r="AL45" s="899"/>
      <c r="AM45" s="899"/>
      <c r="AN45" s="899"/>
      <c r="AO45" s="899"/>
      <c r="AP45" s="899"/>
      <c r="AQ45" s="899"/>
      <c r="AR45" s="899"/>
      <c r="AS45" s="899"/>
      <c r="AT45" s="899"/>
      <c r="AU45" s="899"/>
      <c r="AV45" s="899"/>
      <c r="AW45" s="899"/>
      <c r="AX45" s="899"/>
      <c r="AY45" s="899"/>
      <c r="AZ45" s="900"/>
      <c r="BA45" s="900"/>
      <c r="BB45" s="900"/>
      <c r="BC45" s="900"/>
      <c r="BD45" s="900"/>
      <c r="BE45" s="901"/>
      <c r="BF45" s="901"/>
      <c r="BG45" s="901"/>
      <c r="BH45" s="901"/>
      <c r="BI45" s="902"/>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57"/>
      <c r="EA45" s="226"/>
    </row>
    <row r="46" spans="1:131" ht="26.25" customHeight="1" x14ac:dyDescent="0.15">
      <c r="A46" s="234">
        <v>19</v>
      </c>
      <c r="B46" s="848"/>
      <c r="C46" s="849"/>
      <c r="D46" s="849"/>
      <c r="E46" s="849"/>
      <c r="F46" s="849"/>
      <c r="G46" s="849"/>
      <c r="H46" s="849"/>
      <c r="I46" s="849"/>
      <c r="J46" s="849"/>
      <c r="K46" s="849"/>
      <c r="L46" s="849"/>
      <c r="M46" s="849"/>
      <c r="N46" s="849"/>
      <c r="O46" s="849"/>
      <c r="P46" s="850"/>
      <c r="Q46" s="851"/>
      <c r="R46" s="852"/>
      <c r="S46" s="852"/>
      <c r="T46" s="852"/>
      <c r="U46" s="852"/>
      <c r="V46" s="852"/>
      <c r="W46" s="852"/>
      <c r="X46" s="852"/>
      <c r="Y46" s="852"/>
      <c r="Z46" s="852"/>
      <c r="AA46" s="852"/>
      <c r="AB46" s="852"/>
      <c r="AC46" s="852"/>
      <c r="AD46" s="852"/>
      <c r="AE46" s="853"/>
      <c r="AF46" s="854"/>
      <c r="AG46" s="855"/>
      <c r="AH46" s="855"/>
      <c r="AI46" s="855"/>
      <c r="AJ46" s="856"/>
      <c r="AK46" s="903"/>
      <c r="AL46" s="899"/>
      <c r="AM46" s="899"/>
      <c r="AN46" s="899"/>
      <c r="AO46" s="899"/>
      <c r="AP46" s="899"/>
      <c r="AQ46" s="899"/>
      <c r="AR46" s="899"/>
      <c r="AS46" s="899"/>
      <c r="AT46" s="899"/>
      <c r="AU46" s="899"/>
      <c r="AV46" s="899"/>
      <c r="AW46" s="899"/>
      <c r="AX46" s="899"/>
      <c r="AY46" s="899"/>
      <c r="AZ46" s="900"/>
      <c r="BA46" s="900"/>
      <c r="BB46" s="900"/>
      <c r="BC46" s="900"/>
      <c r="BD46" s="900"/>
      <c r="BE46" s="901"/>
      <c r="BF46" s="901"/>
      <c r="BG46" s="901"/>
      <c r="BH46" s="901"/>
      <c r="BI46" s="902"/>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57"/>
      <c r="EA46" s="226"/>
    </row>
    <row r="47" spans="1:131" ht="26.25" customHeight="1" x14ac:dyDescent="0.15">
      <c r="A47" s="234">
        <v>20</v>
      </c>
      <c r="B47" s="848"/>
      <c r="C47" s="849"/>
      <c r="D47" s="849"/>
      <c r="E47" s="849"/>
      <c r="F47" s="849"/>
      <c r="G47" s="849"/>
      <c r="H47" s="849"/>
      <c r="I47" s="849"/>
      <c r="J47" s="849"/>
      <c r="K47" s="849"/>
      <c r="L47" s="849"/>
      <c r="M47" s="849"/>
      <c r="N47" s="849"/>
      <c r="O47" s="849"/>
      <c r="P47" s="850"/>
      <c r="Q47" s="851"/>
      <c r="R47" s="852"/>
      <c r="S47" s="852"/>
      <c r="T47" s="852"/>
      <c r="U47" s="852"/>
      <c r="V47" s="852"/>
      <c r="W47" s="852"/>
      <c r="X47" s="852"/>
      <c r="Y47" s="852"/>
      <c r="Z47" s="852"/>
      <c r="AA47" s="852"/>
      <c r="AB47" s="852"/>
      <c r="AC47" s="852"/>
      <c r="AD47" s="852"/>
      <c r="AE47" s="853"/>
      <c r="AF47" s="854"/>
      <c r="AG47" s="855"/>
      <c r="AH47" s="855"/>
      <c r="AI47" s="855"/>
      <c r="AJ47" s="856"/>
      <c r="AK47" s="903"/>
      <c r="AL47" s="899"/>
      <c r="AM47" s="899"/>
      <c r="AN47" s="899"/>
      <c r="AO47" s="899"/>
      <c r="AP47" s="899"/>
      <c r="AQ47" s="899"/>
      <c r="AR47" s="899"/>
      <c r="AS47" s="899"/>
      <c r="AT47" s="899"/>
      <c r="AU47" s="899"/>
      <c r="AV47" s="899"/>
      <c r="AW47" s="899"/>
      <c r="AX47" s="899"/>
      <c r="AY47" s="899"/>
      <c r="AZ47" s="900"/>
      <c r="BA47" s="900"/>
      <c r="BB47" s="900"/>
      <c r="BC47" s="900"/>
      <c r="BD47" s="900"/>
      <c r="BE47" s="901"/>
      <c r="BF47" s="901"/>
      <c r="BG47" s="901"/>
      <c r="BH47" s="901"/>
      <c r="BI47" s="902"/>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57"/>
      <c r="EA47" s="226"/>
    </row>
    <row r="48" spans="1:131" ht="26.25" customHeight="1" x14ac:dyDescent="0.15">
      <c r="A48" s="234">
        <v>21</v>
      </c>
      <c r="B48" s="848"/>
      <c r="C48" s="849"/>
      <c r="D48" s="849"/>
      <c r="E48" s="849"/>
      <c r="F48" s="849"/>
      <c r="G48" s="849"/>
      <c r="H48" s="849"/>
      <c r="I48" s="849"/>
      <c r="J48" s="849"/>
      <c r="K48" s="849"/>
      <c r="L48" s="849"/>
      <c r="M48" s="849"/>
      <c r="N48" s="849"/>
      <c r="O48" s="849"/>
      <c r="P48" s="850"/>
      <c r="Q48" s="851"/>
      <c r="R48" s="852"/>
      <c r="S48" s="852"/>
      <c r="T48" s="852"/>
      <c r="U48" s="852"/>
      <c r="V48" s="852"/>
      <c r="W48" s="852"/>
      <c r="X48" s="852"/>
      <c r="Y48" s="852"/>
      <c r="Z48" s="852"/>
      <c r="AA48" s="852"/>
      <c r="AB48" s="852"/>
      <c r="AC48" s="852"/>
      <c r="AD48" s="852"/>
      <c r="AE48" s="853"/>
      <c r="AF48" s="854"/>
      <c r="AG48" s="855"/>
      <c r="AH48" s="855"/>
      <c r="AI48" s="855"/>
      <c r="AJ48" s="856"/>
      <c r="AK48" s="903"/>
      <c r="AL48" s="899"/>
      <c r="AM48" s="899"/>
      <c r="AN48" s="899"/>
      <c r="AO48" s="899"/>
      <c r="AP48" s="899"/>
      <c r="AQ48" s="899"/>
      <c r="AR48" s="899"/>
      <c r="AS48" s="899"/>
      <c r="AT48" s="899"/>
      <c r="AU48" s="899"/>
      <c r="AV48" s="899"/>
      <c r="AW48" s="899"/>
      <c r="AX48" s="899"/>
      <c r="AY48" s="899"/>
      <c r="AZ48" s="900"/>
      <c r="BA48" s="900"/>
      <c r="BB48" s="900"/>
      <c r="BC48" s="900"/>
      <c r="BD48" s="900"/>
      <c r="BE48" s="901"/>
      <c r="BF48" s="901"/>
      <c r="BG48" s="901"/>
      <c r="BH48" s="901"/>
      <c r="BI48" s="902"/>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57"/>
      <c r="EA48" s="226"/>
    </row>
    <row r="49" spans="1:131" ht="26.25" customHeight="1" x14ac:dyDescent="0.15">
      <c r="A49" s="234">
        <v>22</v>
      </c>
      <c r="B49" s="848"/>
      <c r="C49" s="849"/>
      <c r="D49" s="849"/>
      <c r="E49" s="849"/>
      <c r="F49" s="849"/>
      <c r="G49" s="849"/>
      <c r="H49" s="849"/>
      <c r="I49" s="849"/>
      <c r="J49" s="849"/>
      <c r="K49" s="849"/>
      <c r="L49" s="849"/>
      <c r="M49" s="849"/>
      <c r="N49" s="849"/>
      <c r="O49" s="849"/>
      <c r="P49" s="850"/>
      <c r="Q49" s="851"/>
      <c r="R49" s="852"/>
      <c r="S49" s="852"/>
      <c r="T49" s="852"/>
      <c r="U49" s="852"/>
      <c r="V49" s="852"/>
      <c r="W49" s="852"/>
      <c r="X49" s="852"/>
      <c r="Y49" s="852"/>
      <c r="Z49" s="852"/>
      <c r="AA49" s="852"/>
      <c r="AB49" s="852"/>
      <c r="AC49" s="852"/>
      <c r="AD49" s="852"/>
      <c r="AE49" s="853"/>
      <c r="AF49" s="854"/>
      <c r="AG49" s="855"/>
      <c r="AH49" s="855"/>
      <c r="AI49" s="855"/>
      <c r="AJ49" s="856"/>
      <c r="AK49" s="903"/>
      <c r="AL49" s="899"/>
      <c r="AM49" s="899"/>
      <c r="AN49" s="899"/>
      <c r="AO49" s="899"/>
      <c r="AP49" s="899"/>
      <c r="AQ49" s="899"/>
      <c r="AR49" s="899"/>
      <c r="AS49" s="899"/>
      <c r="AT49" s="899"/>
      <c r="AU49" s="899"/>
      <c r="AV49" s="899"/>
      <c r="AW49" s="899"/>
      <c r="AX49" s="899"/>
      <c r="AY49" s="899"/>
      <c r="AZ49" s="900"/>
      <c r="BA49" s="900"/>
      <c r="BB49" s="900"/>
      <c r="BC49" s="900"/>
      <c r="BD49" s="900"/>
      <c r="BE49" s="901"/>
      <c r="BF49" s="901"/>
      <c r="BG49" s="901"/>
      <c r="BH49" s="901"/>
      <c r="BI49" s="902"/>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57"/>
      <c r="EA49" s="226"/>
    </row>
    <row r="50" spans="1:131" ht="26.25" customHeight="1" x14ac:dyDescent="0.15">
      <c r="A50" s="234">
        <v>23</v>
      </c>
      <c r="B50" s="848"/>
      <c r="C50" s="849"/>
      <c r="D50" s="849"/>
      <c r="E50" s="849"/>
      <c r="F50" s="849"/>
      <c r="G50" s="849"/>
      <c r="H50" s="849"/>
      <c r="I50" s="849"/>
      <c r="J50" s="849"/>
      <c r="K50" s="849"/>
      <c r="L50" s="849"/>
      <c r="M50" s="849"/>
      <c r="N50" s="849"/>
      <c r="O50" s="849"/>
      <c r="P50" s="850"/>
      <c r="Q50" s="904"/>
      <c r="R50" s="905"/>
      <c r="S50" s="905"/>
      <c r="T50" s="905"/>
      <c r="U50" s="905"/>
      <c r="V50" s="905"/>
      <c r="W50" s="905"/>
      <c r="X50" s="905"/>
      <c r="Y50" s="905"/>
      <c r="Z50" s="905"/>
      <c r="AA50" s="905"/>
      <c r="AB50" s="905"/>
      <c r="AC50" s="905"/>
      <c r="AD50" s="905"/>
      <c r="AE50" s="906"/>
      <c r="AF50" s="854"/>
      <c r="AG50" s="855"/>
      <c r="AH50" s="855"/>
      <c r="AI50" s="855"/>
      <c r="AJ50" s="856"/>
      <c r="AK50" s="908"/>
      <c r="AL50" s="905"/>
      <c r="AM50" s="905"/>
      <c r="AN50" s="905"/>
      <c r="AO50" s="905"/>
      <c r="AP50" s="905"/>
      <c r="AQ50" s="905"/>
      <c r="AR50" s="905"/>
      <c r="AS50" s="905"/>
      <c r="AT50" s="905"/>
      <c r="AU50" s="905"/>
      <c r="AV50" s="905"/>
      <c r="AW50" s="905"/>
      <c r="AX50" s="905"/>
      <c r="AY50" s="905"/>
      <c r="AZ50" s="907"/>
      <c r="BA50" s="907"/>
      <c r="BB50" s="907"/>
      <c r="BC50" s="907"/>
      <c r="BD50" s="907"/>
      <c r="BE50" s="901"/>
      <c r="BF50" s="901"/>
      <c r="BG50" s="901"/>
      <c r="BH50" s="901"/>
      <c r="BI50" s="902"/>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57"/>
      <c r="EA50" s="226"/>
    </row>
    <row r="51" spans="1:131" ht="26.25" customHeight="1" x14ac:dyDescent="0.15">
      <c r="A51" s="234">
        <v>24</v>
      </c>
      <c r="B51" s="848"/>
      <c r="C51" s="849"/>
      <c r="D51" s="849"/>
      <c r="E51" s="849"/>
      <c r="F51" s="849"/>
      <c r="G51" s="849"/>
      <c r="H51" s="849"/>
      <c r="I51" s="849"/>
      <c r="J51" s="849"/>
      <c r="K51" s="849"/>
      <c r="L51" s="849"/>
      <c r="M51" s="849"/>
      <c r="N51" s="849"/>
      <c r="O51" s="849"/>
      <c r="P51" s="850"/>
      <c r="Q51" s="904"/>
      <c r="R51" s="905"/>
      <c r="S51" s="905"/>
      <c r="T51" s="905"/>
      <c r="U51" s="905"/>
      <c r="V51" s="905"/>
      <c r="W51" s="905"/>
      <c r="X51" s="905"/>
      <c r="Y51" s="905"/>
      <c r="Z51" s="905"/>
      <c r="AA51" s="905"/>
      <c r="AB51" s="905"/>
      <c r="AC51" s="905"/>
      <c r="AD51" s="905"/>
      <c r="AE51" s="906"/>
      <c r="AF51" s="854"/>
      <c r="AG51" s="855"/>
      <c r="AH51" s="855"/>
      <c r="AI51" s="855"/>
      <c r="AJ51" s="856"/>
      <c r="AK51" s="908"/>
      <c r="AL51" s="905"/>
      <c r="AM51" s="905"/>
      <c r="AN51" s="905"/>
      <c r="AO51" s="905"/>
      <c r="AP51" s="905"/>
      <c r="AQ51" s="905"/>
      <c r="AR51" s="905"/>
      <c r="AS51" s="905"/>
      <c r="AT51" s="905"/>
      <c r="AU51" s="905"/>
      <c r="AV51" s="905"/>
      <c r="AW51" s="905"/>
      <c r="AX51" s="905"/>
      <c r="AY51" s="905"/>
      <c r="AZ51" s="907"/>
      <c r="BA51" s="907"/>
      <c r="BB51" s="907"/>
      <c r="BC51" s="907"/>
      <c r="BD51" s="907"/>
      <c r="BE51" s="901"/>
      <c r="BF51" s="901"/>
      <c r="BG51" s="901"/>
      <c r="BH51" s="901"/>
      <c r="BI51" s="902"/>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57"/>
      <c r="EA51" s="226"/>
    </row>
    <row r="52" spans="1:131" ht="26.25" customHeight="1" x14ac:dyDescent="0.15">
      <c r="A52" s="234">
        <v>25</v>
      </c>
      <c r="B52" s="848"/>
      <c r="C52" s="849"/>
      <c r="D52" s="849"/>
      <c r="E52" s="849"/>
      <c r="F52" s="849"/>
      <c r="G52" s="849"/>
      <c r="H52" s="849"/>
      <c r="I52" s="849"/>
      <c r="J52" s="849"/>
      <c r="K52" s="849"/>
      <c r="L52" s="849"/>
      <c r="M52" s="849"/>
      <c r="N52" s="849"/>
      <c r="O52" s="849"/>
      <c r="P52" s="850"/>
      <c r="Q52" s="904"/>
      <c r="R52" s="905"/>
      <c r="S52" s="905"/>
      <c r="T52" s="905"/>
      <c r="U52" s="905"/>
      <c r="V52" s="905"/>
      <c r="W52" s="905"/>
      <c r="X52" s="905"/>
      <c r="Y52" s="905"/>
      <c r="Z52" s="905"/>
      <c r="AA52" s="905"/>
      <c r="AB52" s="905"/>
      <c r="AC52" s="905"/>
      <c r="AD52" s="905"/>
      <c r="AE52" s="906"/>
      <c r="AF52" s="854"/>
      <c r="AG52" s="855"/>
      <c r="AH52" s="855"/>
      <c r="AI52" s="855"/>
      <c r="AJ52" s="856"/>
      <c r="AK52" s="908"/>
      <c r="AL52" s="905"/>
      <c r="AM52" s="905"/>
      <c r="AN52" s="905"/>
      <c r="AO52" s="905"/>
      <c r="AP52" s="905"/>
      <c r="AQ52" s="905"/>
      <c r="AR52" s="905"/>
      <c r="AS52" s="905"/>
      <c r="AT52" s="905"/>
      <c r="AU52" s="905"/>
      <c r="AV52" s="905"/>
      <c r="AW52" s="905"/>
      <c r="AX52" s="905"/>
      <c r="AY52" s="905"/>
      <c r="AZ52" s="907"/>
      <c r="BA52" s="907"/>
      <c r="BB52" s="907"/>
      <c r="BC52" s="907"/>
      <c r="BD52" s="907"/>
      <c r="BE52" s="901"/>
      <c r="BF52" s="901"/>
      <c r="BG52" s="901"/>
      <c r="BH52" s="901"/>
      <c r="BI52" s="902"/>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57"/>
      <c r="EA52" s="226"/>
    </row>
    <row r="53" spans="1:131" ht="26.25" customHeight="1" x14ac:dyDescent="0.15">
      <c r="A53" s="234">
        <v>26</v>
      </c>
      <c r="B53" s="848"/>
      <c r="C53" s="849"/>
      <c r="D53" s="849"/>
      <c r="E53" s="849"/>
      <c r="F53" s="849"/>
      <c r="G53" s="849"/>
      <c r="H53" s="849"/>
      <c r="I53" s="849"/>
      <c r="J53" s="849"/>
      <c r="K53" s="849"/>
      <c r="L53" s="849"/>
      <c r="M53" s="849"/>
      <c r="N53" s="849"/>
      <c r="O53" s="849"/>
      <c r="P53" s="850"/>
      <c r="Q53" s="904"/>
      <c r="R53" s="905"/>
      <c r="S53" s="905"/>
      <c r="T53" s="905"/>
      <c r="U53" s="905"/>
      <c r="V53" s="905"/>
      <c r="W53" s="905"/>
      <c r="X53" s="905"/>
      <c r="Y53" s="905"/>
      <c r="Z53" s="905"/>
      <c r="AA53" s="905"/>
      <c r="AB53" s="905"/>
      <c r="AC53" s="905"/>
      <c r="AD53" s="905"/>
      <c r="AE53" s="906"/>
      <c r="AF53" s="854"/>
      <c r="AG53" s="855"/>
      <c r="AH53" s="855"/>
      <c r="AI53" s="855"/>
      <c r="AJ53" s="856"/>
      <c r="AK53" s="908"/>
      <c r="AL53" s="905"/>
      <c r="AM53" s="905"/>
      <c r="AN53" s="905"/>
      <c r="AO53" s="905"/>
      <c r="AP53" s="905"/>
      <c r="AQ53" s="905"/>
      <c r="AR53" s="905"/>
      <c r="AS53" s="905"/>
      <c r="AT53" s="905"/>
      <c r="AU53" s="905"/>
      <c r="AV53" s="905"/>
      <c r="AW53" s="905"/>
      <c r="AX53" s="905"/>
      <c r="AY53" s="905"/>
      <c r="AZ53" s="907"/>
      <c r="BA53" s="907"/>
      <c r="BB53" s="907"/>
      <c r="BC53" s="907"/>
      <c r="BD53" s="907"/>
      <c r="BE53" s="901"/>
      <c r="BF53" s="901"/>
      <c r="BG53" s="901"/>
      <c r="BH53" s="901"/>
      <c r="BI53" s="902"/>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57"/>
      <c r="EA53" s="226"/>
    </row>
    <row r="54" spans="1:131" ht="26.25" customHeight="1" x14ac:dyDescent="0.15">
      <c r="A54" s="234">
        <v>27</v>
      </c>
      <c r="B54" s="848"/>
      <c r="C54" s="849"/>
      <c r="D54" s="849"/>
      <c r="E54" s="849"/>
      <c r="F54" s="849"/>
      <c r="G54" s="849"/>
      <c r="H54" s="849"/>
      <c r="I54" s="849"/>
      <c r="J54" s="849"/>
      <c r="K54" s="849"/>
      <c r="L54" s="849"/>
      <c r="M54" s="849"/>
      <c r="N54" s="849"/>
      <c r="O54" s="849"/>
      <c r="P54" s="850"/>
      <c r="Q54" s="904"/>
      <c r="R54" s="905"/>
      <c r="S54" s="905"/>
      <c r="T54" s="905"/>
      <c r="U54" s="905"/>
      <c r="V54" s="905"/>
      <c r="W54" s="905"/>
      <c r="X54" s="905"/>
      <c r="Y54" s="905"/>
      <c r="Z54" s="905"/>
      <c r="AA54" s="905"/>
      <c r="AB54" s="905"/>
      <c r="AC54" s="905"/>
      <c r="AD54" s="905"/>
      <c r="AE54" s="906"/>
      <c r="AF54" s="854"/>
      <c r="AG54" s="855"/>
      <c r="AH54" s="855"/>
      <c r="AI54" s="855"/>
      <c r="AJ54" s="856"/>
      <c r="AK54" s="908"/>
      <c r="AL54" s="905"/>
      <c r="AM54" s="905"/>
      <c r="AN54" s="905"/>
      <c r="AO54" s="905"/>
      <c r="AP54" s="905"/>
      <c r="AQ54" s="905"/>
      <c r="AR54" s="905"/>
      <c r="AS54" s="905"/>
      <c r="AT54" s="905"/>
      <c r="AU54" s="905"/>
      <c r="AV54" s="905"/>
      <c r="AW54" s="905"/>
      <c r="AX54" s="905"/>
      <c r="AY54" s="905"/>
      <c r="AZ54" s="907"/>
      <c r="BA54" s="907"/>
      <c r="BB54" s="907"/>
      <c r="BC54" s="907"/>
      <c r="BD54" s="907"/>
      <c r="BE54" s="901"/>
      <c r="BF54" s="901"/>
      <c r="BG54" s="901"/>
      <c r="BH54" s="901"/>
      <c r="BI54" s="902"/>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57"/>
      <c r="EA54" s="226"/>
    </row>
    <row r="55" spans="1:131" ht="26.25" customHeight="1" x14ac:dyDescent="0.15">
      <c r="A55" s="234">
        <v>28</v>
      </c>
      <c r="B55" s="848"/>
      <c r="C55" s="849"/>
      <c r="D55" s="849"/>
      <c r="E55" s="849"/>
      <c r="F55" s="849"/>
      <c r="G55" s="849"/>
      <c r="H55" s="849"/>
      <c r="I55" s="849"/>
      <c r="J55" s="849"/>
      <c r="K55" s="849"/>
      <c r="L55" s="849"/>
      <c r="M55" s="849"/>
      <c r="N55" s="849"/>
      <c r="O55" s="849"/>
      <c r="P55" s="850"/>
      <c r="Q55" s="904"/>
      <c r="R55" s="905"/>
      <c r="S55" s="905"/>
      <c r="T55" s="905"/>
      <c r="U55" s="905"/>
      <c r="V55" s="905"/>
      <c r="W55" s="905"/>
      <c r="X55" s="905"/>
      <c r="Y55" s="905"/>
      <c r="Z55" s="905"/>
      <c r="AA55" s="905"/>
      <c r="AB55" s="905"/>
      <c r="AC55" s="905"/>
      <c r="AD55" s="905"/>
      <c r="AE55" s="906"/>
      <c r="AF55" s="854"/>
      <c r="AG55" s="855"/>
      <c r="AH55" s="855"/>
      <c r="AI55" s="855"/>
      <c r="AJ55" s="856"/>
      <c r="AK55" s="908"/>
      <c r="AL55" s="905"/>
      <c r="AM55" s="905"/>
      <c r="AN55" s="905"/>
      <c r="AO55" s="905"/>
      <c r="AP55" s="905"/>
      <c r="AQ55" s="905"/>
      <c r="AR55" s="905"/>
      <c r="AS55" s="905"/>
      <c r="AT55" s="905"/>
      <c r="AU55" s="905"/>
      <c r="AV55" s="905"/>
      <c r="AW55" s="905"/>
      <c r="AX55" s="905"/>
      <c r="AY55" s="905"/>
      <c r="AZ55" s="907"/>
      <c r="BA55" s="907"/>
      <c r="BB55" s="907"/>
      <c r="BC55" s="907"/>
      <c r="BD55" s="907"/>
      <c r="BE55" s="901"/>
      <c r="BF55" s="901"/>
      <c r="BG55" s="901"/>
      <c r="BH55" s="901"/>
      <c r="BI55" s="902"/>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57"/>
      <c r="EA55" s="226"/>
    </row>
    <row r="56" spans="1:131" ht="26.25" customHeight="1" x14ac:dyDescent="0.15">
      <c r="A56" s="234">
        <v>29</v>
      </c>
      <c r="B56" s="848"/>
      <c r="C56" s="849"/>
      <c r="D56" s="849"/>
      <c r="E56" s="849"/>
      <c r="F56" s="849"/>
      <c r="G56" s="849"/>
      <c r="H56" s="849"/>
      <c r="I56" s="849"/>
      <c r="J56" s="849"/>
      <c r="K56" s="849"/>
      <c r="L56" s="849"/>
      <c r="M56" s="849"/>
      <c r="N56" s="849"/>
      <c r="O56" s="849"/>
      <c r="P56" s="850"/>
      <c r="Q56" s="904"/>
      <c r="R56" s="905"/>
      <c r="S56" s="905"/>
      <c r="T56" s="905"/>
      <c r="U56" s="905"/>
      <c r="V56" s="905"/>
      <c r="W56" s="905"/>
      <c r="X56" s="905"/>
      <c r="Y56" s="905"/>
      <c r="Z56" s="905"/>
      <c r="AA56" s="905"/>
      <c r="AB56" s="905"/>
      <c r="AC56" s="905"/>
      <c r="AD56" s="905"/>
      <c r="AE56" s="906"/>
      <c r="AF56" s="854"/>
      <c r="AG56" s="855"/>
      <c r="AH56" s="855"/>
      <c r="AI56" s="855"/>
      <c r="AJ56" s="856"/>
      <c r="AK56" s="908"/>
      <c r="AL56" s="905"/>
      <c r="AM56" s="905"/>
      <c r="AN56" s="905"/>
      <c r="AO56" s="905"/>
      <c r="AP56" s="905"/>
      <c r="AQ56" s="905"/>
      <c r="AR56" s="905"/>
      <c r="AS56" s="905"/>
      <c r="AT56" s="905"/>
      <c r="AU56" s="905"/>
      <c r="AV56" s="905"/>
      <c r="AW56" s="905"/>
      <c r="AX56" s="905"/>
      <c r="AY56" s="905"/>
      <c r="AZ56" s="907"/>
      <c r="BA56" s="907"/>
      <c r="BB56" s="907"/>
      <c r="BC56" s="907"/>
      <c r="BD56" s="907"/>
      <c r="BE56" s="901"/>
      <c r="BF56" s="901"/>
      <c r="BG56" s="901"/>
      <c r="BH56" s="901"/>
      <c r="BI56" s="902"/>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57"/>
      <c r="EA56" s="226"/>
    </row>
    <row r="57" spans="1:131" ht="26.25" customHeight="1" x14ac:dyDescent="0.15">
      <c r="A57" s="234">
        <v>30</v>
      </c>
      <c r="B57" s="848"/>
      <c r="C57" s="849"/>
      <c r="D57" s="849"/>
      <c r="E57" s="849"/>
      <c r="F57" s="849"/>
      <c r="G57" s="849"/>
      <c r="H57" s="849"/>
      <c r="I57" s="849"/>
      <c r="J57" s="849"/>
      <c r="K57" s="849"/>
      <c r="L57" s="849"/>
      <c r="M57" s="849"/>
      <c r="N57" s="849"/>
      <c r="O57" s="849"/>
      <c r="P57" s="850"/>
      <c r="Q57" s="904"/>
      <c r="R57" s="905"/>
      <c r="S57" s="905"/>
      <c r="T57" s="905"/>
      <c r="U57" s="905"/>
      <c r="V57" s="905"/>
      <c r="W57" s="905"/>
      <c r="X57" s="905"/>
      <c r="Y57" s="905"/>
      <c r="Z57" s="905"/>
      <c r="AA57" s="905"/>
      <c r="AB57" s="905"/>
      <c r="AC57" s="905"/>
      <c r="AD57" s="905"/>
      <c r="AE57" s="906"/>
      <c r="AF57" s="854"/>
      <c r="AG57" s="855"/>
      <c r="AH57" s="855"/>
      <c r="AI57" s="855"/>
      <c r="AJ57" s="856"/>
      <c r="AK57" s="908"/>
      <c r="AL57" s="905"/>
      <c r="AM57" s="905"/>
      <c r="AN57" s="905"/>
      <c r="AO57" s="905"/>
      <c r="AP57" s="905"/>
      <c r="AQ57" s="905"/>
      <c r="AR57" s="905"/>
      <c r="AS57" s="905"/>
      <c r="AT57" s="905"/>
      <c r="AU57" s="905"/>
      <c r="AV57" s="905"/>
      <c r="AW57" s="905"/>
      <c r="AX57" s="905"/>
      <c r="AY57" s="905"/>
      <c r="AZ57" s="907"/>
      <c r="BA57" s="907"/>
      <c r="BB57" s="907"/>
      <c r="BC57" s="907"/>
      <c r="BD57" s="907"/>
      <c r="BE57" s="901"/>
      <c r="BF57" s="901"/>
      <c r="BG57" s="901"/>
      <c r="BH57" s="901"/>
      <c r="BI57" s="902"/>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57"/>
      <c r="EA57" s="226"/>
    </row>
    <row r="58" spans="1:131" ht="26.25" customHeight="1" x14ac:dyDescent="0.15">
      <c r="A58" s="234">
        <v>31</v>
      </c>
      <c r="B58" s="848"/>
      <c r="C58" s="849"/>
      <c r="D58" s="849"/>
      <c r="E58" s="849"/>
      <c r="F58" s="849"/>
      <c r="G58" s="849"/>
      <c r="H58" s="849"/>
      <c r="I58" s="849"/>
      <c r="J58" s="849"/>
      <c r="K58" s="849"/>
      <c r="L58" s="849"/>
      <c r="M58" s="849"/>
      <c r="N58" s="849"/>
      <c r="O58" s="849"/>
      <c r="P58" s="850"/>
      <c r="Q58" s="904"/>
      <c r="R58" s="905"/>
      <c r="S58" s="905"/>
      <c r="T58" s="905"/>
      <c r="U58" s="905"/>
      <c r="V58" s="905"/>
      <c r="W58" s="905"/>
      <c r="X58" s="905"/>
      <c r="Y58" s="905"/>
      <c r="Z58" s="905"/>
      <c r="AA58" s="905"/>
      <c r="AB58" s="905"/>
      <c r="AC58" s="905"/>
      <c r="AD58" s="905"/>
      <c r="AE58" s="906"/>
      <c r="AF58" s="854"/>
      <c r="AG58" s="855"/>
      <c r="AH58" s="855"/>
      <c r="AI58" s="855"/>
      <c r="AJ58" s="856"/>
      <c r="AK58" s="908"/>
      <c r="AL58" s="905"/>
      <c r="AM58" s="905"/>
      <c r="AN58" s="905"/>
      <c r="AO58" s="905"/>
      <c r="AP58" s="905"/>
      <c r="AQ58" s="905"/>
      <c r="AR58" s="905"/>
      <c r="AS58" s="905"/>
      <c r="AT58" s="905"/>
      <c r="AU58" s="905"/>
      <c r="AV58" s="905"/>
      <c r="AW58" s="905"/>
      <c r="AX58" s="905"/>
      <c r="AY58" s="905"/>
      <c r="AZ58" s="907"/>
      <c r="BA58" s="907"/>
      <c r="BB58" s="907"/>
      <c r="BC58" s="907"/>
      <c r="BD58" s="907"/>
      <c r="BE58" s="901"/>
      <c r="BF58" s="901"/>
      <c r="BG58" s="901"/>
      <c r="BH58" s="901"/>
      <c r="BI58" s="902"/>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57"/>
      <c r="EA58" s="226"/>
    </row>
    <row r="59" spans="1:131" ht="26.25" customHeight="1" x14ac:dyDescent="0.15">
      <c r="A59" s="234">
        <v>32</v>
      </c>
      <c r="B59" s="848"/>
      <c r="C59" s="849"/>
      <c r="D59" s="849"/>
      <c r="E59" s="849"/>
      <c r="F59" s="849"/>
      <c r="G59" s="849"/>
      <c r="H59" s="849"/>
      <c r="I59" s="849"/>
      <c r="J59" s="849"/>
      <c r="K59" s="849"/>
      <c r="L59" s="849"/>
      <c r="M59" s="849"/>
      <c r="N59" s="849"/>
      <c r="O59" s="849"/>
      <c r="P59" s="850"/>
      <c r="Q59" s="904"/>
      <c r="R59" s="905"/>
      <c r="S59" s="905"/>
      <c r="T59" s="905"/>
      <c r="U59" s="905"/>
      <c r="V59" s="905"/>
      <c r="W59" s="905"/>
      <c r="X59" s="905"/>
      <c r="Y59" s="905"/>
      <c r="Z59" s="905"/>
      <c r="AA59" s="905"/>
      <c r="AB59" s="905"/>
      <c r="AC59" s="905"/>
      <c r="AD59" s="905"/>
      <c r="AE59" s="906"/>
      <c r="AF59" s="854"/>
      <c r="AG59" s="855"/>
      <c r="AH59" s="855"/>
      <c r="AI59" s="855"/>
      <c r="AJ59" s="856"/>
      <c r="AK59" s="908"/>
      <c r="AL59" s="905"/>
      <c r="AM59" s="905"/>
      <c r="AN59" s="905"/>
      <c r="AO59" s="905"/>
      <c r="AP59" s="905"/>
      <c r="AQ59" s="905"/>
      <c r="AR59" s="905"/>
      <c r="AS59" s="905"/>
      <c r="AT59" s="905"/>
      <c r="AU59" s="905"/>
      <c r="AV59" s="905"/>
      <c r="AW59" s="905"/>
      <c r="AX59" s="905"/>
      <c r="AY59" s="905"/>
      <c r="AZ59" s="907"/>
      <c r="BA59" s="907"/>
      <c r="BB59" s="907"/>
      <c r="BC59" s="907"/>
      <c r="BD59" s="907"/>
      <c r="BE59" s="901"/>
      <c r="BF59" s="901"/>
      <c r="BG59" s="901"/>
      <c r="BH59" s="901"/>
      <c r="BI59" s="902"/>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57"/>
      <c r="EA59" s="226"/>
    </row>
    <row r="60" spans="1:131" ht="26.25" customHeight="1" x14ac:dyDescent="0.15">
      <c r="A60" s="234">
        <v>33</v>
      </c>
      <c r="B60" s="848"/>
      <c r="C60" s="849"/>
      <c r="D60" s="849"/>
      <c r="E60" s="849"/>
      <c r="F60" s="849"/>
      <c r="G60" s="849"/>
      <c r="H60" s="849"/>
      <c r="I60" s="849"/>
      <c r="J60" s="849"/>
      <c r="K60" s="849"/>
      <c r="L60" s="849"/>
      <c r="M60" s="849"/>
      <c r="N60" s="849"/>
      <c r="O60" s="849"/>
      <c r="P60" s="850"/>
      <c r="Q60" s="904"/>
      <c r="R60" s="905"/>
      <c r="S60" s="905"/>
      <c r="T60" s="905"/>
      <c r="U60" s="905"/>
      <c r="V60" s="905"/>
      <c r="W60" s="905"/>
      <c r="X60" s="905"/>
      <c r="Y60" s="905"/>
      <c r="Z60" s="905"/>
      <c r="AA60" s="905"/>
      <c r="AB60" s="905"/>
      <c r="AC60" s="905"/>
      <c r="AD60" s="905"/>
      <c r="AE60" s="906"/>
      <c r="AF60" s="854"/>
      <c r="AG60" s="855"/>
      <c r="AH60" s="855"/>
      <c r="AI60" s="855"/>
      <c r="AJ60" s="856"/>
      <c r="AK60" s="908"/>
      <c r="AL60" s="905"/>
      <c r="AM60" s="905"/>
      <c r="AN60" s="905"/>
      <c r="AO60" s="905"/>
      <c r="AP60" s="905"/>
      <c r="AQ60" s="905"/>
      <c r="AR60" s="905"/>
      <c r="AS60" s="905"/>
      <c r="AT60" s="905"/>
      <c r="AU60" s="905"/>
      <c r="AV60" s="905"/>
      <c r="AW60" s="905"/>
      <c r="AX60" s="905"/>
      <c r="AY60" s="905"/>
      <c r="AZ60" s="907"/>
      <c r="BA60" s="907"/>
      <c r="BB60" s="907"/>
      <c r="BC60" s="907"/>
      <c r="BD60" s="907"/>
      <c r="BE60" s="901"/>
      <c r="BF60" s="901"/>
      <c r="BG60" s="901"/>
      <c r="BH60" s="901"/>
      <c r="BI60" s="902"/>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57"/>
      <c r="EA60" s="226"/>
    </row>
    <row r="61" spans="1:131" ht="26.25" customHeight="1" thickBot="1" x14ac:dyDescent="0.2">
      <c r="A61" s="234">
        <v>34</v>
      </c>
      <c r="B61" s="848"/>
      <c r="C61" s="849"/>
      <c r="D61" s="849"/>
      <c r="E61" s="849"/>
      <c r="F61" s="849"/>
      <c r="G61" s="849"/>
      <c r="H61" s="849"/>
      <c r="I61" s="849"/>
      <c r="J61" s="849"/>
      <c r="K61" s="849"/>
      <c r="L61" s="849"/>
      <c r="M61" s="849"/>
      <c r="N61" s="849"/>
      <c r="O61" s="849"/>
      <c r="P61" s="850"/>
      <c r="Q61" s="904"/>
      <c r="R61" s="905"/>
      <c r="S61" s="905"/>
      <c r="T61" s="905"/>
      <c r="U61" s="905"/>
      <c r="V61" s="905"/>
      <c r="W61" s="905"/>
      <c r="X61" s="905"/>
      <c r="Y61" s="905"/>
      <c r="Z61" s="905"/>
      <c r="AA61" s="905"/>
      <c r="AB61" s="905"/>
      <c r="AC61" s="905"/>
      <c r="AD61" s="905"/>
      <c r="AE61" s="906"/>
      <c r="AF61" s="854"/>
      <c r="AG61" s="855"/>
      <c r="AH61" s="855"/>
      <c r="AI61" s="855"/>
      <c r="AJ61" s="856"/>
      <c r="AK61" s="908"/>
      <c r="AL61" s="905"/>
      <c r="AM61" s="905"/>
      <c r="AN61" s="905"/>
      <c r="AO61" s="905"/>
      <c r="AP61" s="905"/>
      <c r="AQ61" s="905"/>
      <c r="AR61" s="905"/>
      <c r="AS61" s="905"/>
      <c r="AT61" s="905"/>
      <c r="AU61" s="905"/>
      <c r="AV61" s="905"/>
      <c r="AW61" s="905"/>
      <c r="AX61" s="905"/>
      <c r="AY61" s="905"/>
      <c r="AZ61" s="907"/>
      <c r="BA61" s="907"/>
      <c r="BB61" s="907"/>
      <c r="BC61" s="907"/>
      <c r="BD61" s="907"/>
      <c r="BE61" s="901"/>
      <c r="BF61" s="901"/>
      <c r="BG61" s="901"/>
      <c r="BH61" s="901"/>
      <c r="BI61" s="902"/>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57"/>
      <c r="EA61" s="226"/>
    </row>
    <row r="62" spans="1:131" ht="26.25" customHeight="1" x14ac:dyDescent="0.15">
      <c r="A62" s="234">
        <v>35</v>
      </c>
      <c r="B62" s="848"/>
      <c r="C62" s="849"/>
      <c r="D62" s="849"/>
      <c r="E62" s="849"/>
      <c r="F62" s="849"/>
      <c r="G62" s="849"/>
      <c r="H62" s="849"/>
      <c r="I62" s="849"/>
      <c r="J62" s="849"/>
      <c r="K62" s="849"/>
      <c r="L62" s="849"/>
      <c r="M62" s="849"/>
      <c r="N62" s="849"/>
      <c r="O62" s="849"/>
      <c r="P62" s="850"/>
      <c r="Q62" s="904"/>
      <c r="R62" s="905"/>
      <c r="S62" s="905"/>
      <c r="T62" s="905"/>
      <c r="U62" s="905"/>
      <c r="V62" s="905"/>
      <c r="W62" s="905"/>
      <c r="X62" s="905"/>
      <c r="Y62" s="905"/>
      <c r="Z62" s="905"/>
      <c r="AA62" s="905"/>
      <c r="AB62" s="905"/>
      <c r="AC62" s="905"/>
      <c r="AD62" s="905"/>
      <c r="AE62" s="906"/>
      <c r="AF62" s="854"/>
      <c r="AG62" s="855"/>
      <c r="AH62" s="855"/>
      <c r="AI62" s="855"/>
      <c r="AJ62" s="856"/>
      <c r="AK62" s="908"/>
      <c r="AL62" s="905"/>
      <c r="AM62" s="905"/>
      <c r="AN62" s="905"/>
      <c r="AO62" s="905"/>
      <c r="AP62" s="905"/>
      <c r="AQ62" s="905"/>
      <c r="AR62" s="905"/>
      <c r="AS62" s="905"/>
      <c r="AT62" s="905"/>
      <c r="AU62" s="905"/>
      <c r="AV62" s="905"/>
      <c r="AW62" s="905"/>
      <c r="AX62" s="905"/>
      <c r="AY62" s="905"/>
      <c r="AZ62" s="907"/>
      <c r="BA62" s="907"/>
      <c r="BB62" s="907"/>
      <c r="BC62" s="907"/>
      <c r="BD62" s="907"/>
      <c r="BE62" s="901"/>
      <c r="BF62" s="901"/>
      <c r="BG62" s="901"/>
      <c r="BH62" s="901"/>
      <c r="BI62" s="902"/>
      <c r="BJ62" s="916" t="s">
        <v>414</v>
      </c>
      <c r="BK62" s="875"/>
      <c r="BL62" s="875"/>
      <c r="BM62" s="875"/>
      <c r="BN62" s="876"/>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57"/>
      <c r="EA62" s="226"/>
    </row>
    <row r="63" spans="1:131" ht="26.25" customHeight="1" thickBot="1" x14ac:dyDescent="0.2">
      <c r="A63" s="236" t="s">
        <v>389</v>
      </c>
      <c r="B63" s="858" t="s">
        <v>415</v>
      </c>
      <c r="C63" s="859"/>
      <c r="D63" s="859"/>
      <c r="E63" s="859"/>
      <c r="F63" s="859"/>
      <c r="G63" s="859"/>
      <c r="H63" s="859"/>
      <c r="I63" s="859"/>
      <c r="J63" s="859"/>
      <c r="K63" s="859"/>
      <c r="L63" s="859"/>
      <c r="M63" s="859"/>
      <c r="N63" s="859"/>
      <c r="O63" s="859"/>
      <c r="P63" s="860"/>
      <c r="Q63" s="909"/>
      <c r="R63" s="910"/>
      <c r="S63" s="910"/>
      <c r="T63" s="910"/>
      <c r="U63" s="910"/>
      <c r="V63" s="910"/>
      <c r="W63" s="910"/>
      <c r="X63" s="910"/>
      <c r="Y63" s="910"/>
      <c r="Z63" s="910"/>
      <c r="AA63" s="910"/>
      <c r="AB63" s="910"/>
      <c r="AC63" s="910"/>
      <c r="AD63" s="910"/>
      <c r="AE63" s="911"/>
      <c r="AF63" s="912">
        <v>3134</v>
      </c>
      <c r="AG63" s="913"/>
      <c r="AH63" s="913"/>
      <c r="AI63" s="913"/>
      <c r="AJ63" s="914"/>
      <c r="AK63" s="915"/>
      <c r="AL63" s="910"/>
      <c r="AM63" s="910"/>
      <c r="AN63" s="910"/>
      <c r="AO63" s="910"/>
      <c r="AP63" s="913">
        <v>5981</v>
      </c>
      <c r="AQ63" s="913"/>
      <c r="AR63" s="913"/>
      <c r="AS63" s="913"/>
      <c r="AT63" s="913"/>
      <c r="AU63" s="913">
        <v>3073</v>
      </c>
      <c r="AV63" s="913"/>
      <c r="AW63" s="913"/>
      <c r="AX63" s="913"/>
      <c r="AY63" s="913"/>
      <c r="AZ63" s="917"/>
      <c r="BA63" s="917"/>
      <c r="BB63" s="917"/>
      <c r="BC63" s="917"/>
      <c r="BD63" s="917"/>
      <c r="BE63" s="918"/>
      <c r="BF63" s="918"/>
      <c r="BG63" s="918"/>
      <c r="BH63" s="918"/>
      <c r="BI63" s="919"/>
      <c r="BJ63" s="920" t="s">
        <v>416</v>
      </c>
      <c r="BK63" s="921"/>
      <c r="BL63" s="921"/>
      <c r="BM63" s="921"/>
      <c r="BN63" s="922"/>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5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57"/>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57"/>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393</v>
      </c>
      <c r="R66" s="798"/>
      <c r="S66" s="798"/>
      <c r="T66" s="798"/>
      <c r="U66" s="799"/>
      <c r="V66" s="797" t="s">
        <v>419</v>
      </c>
      <c r="W66" s="798"/>
      <c r="X66" s="798"/>
      <c r="Y66" s="798"/>
      <c r="Z66" s="799"/>
      <c r="AA66" s="797" t="s">
        <v>420</v>
      </c>
      <c r="AB66" s="798"/>
      <c r="AC66" s="798"/>
      <c r="AD66" s="798"/>
      <c r="AE66" s="799"/>
      <c r="AF66" s="923" t="s">
        <v>421</v>
      </c>
      <c r="AG66" s="884"/>
      <c r="AH66" s="884"/>
      <c r="AI66" s="884"/>
      <c r="AJ66" s="924"/>
      <c r="AK66" s="797" t="s">
        <v>397</v>
      </c>
      <c r="AL66" s="792"/>
      <c r="AM66" s="792"/>
      <c r="AN66" s="792"/>
      <c r="AO66" s="793"/>
      <c r="AP66" s="797" t="s">
        <v>422</v>
      </c>
      <c r="AQ66" s="798"/>
      <c r="AR66" s="798"/>
      <c r="AS66" s="798"/>
      <c r="AT66" s="799"/>
      <c r="AU66" s="797" t="s">
        <v>423</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8"/>
      <c r="BT66" s="929"/>
      <c r="BU66" s="929"/>
      <c r="BV66" s="929"/>
      <c r="BW66" s="929"/>
      <c r="BX66" s="929"/>
      <c r="BY66" s="929"/>
      <c r="BZ66" s="929"/>
      <c r="CA66" s="929"/>
      <c r="CB66" s="929"/>
      <c r="CC66" s="929"/>
      <c r="CD66" s="929"/>
      <c r="CE66" s="929"/>
      <c r="CF66" s="929"/>
      <c r="CG66" s="934"/>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5"/>
      <c r="AG67" s="887"/>
      <c r="AH67" s="887"/>
      <c r="AI67" s="887"/>
      <c r="AJ67" s="926"/>
      <c r="AK67" s="927"/>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8"/>
      <c r="BT67" s="929"/>
      <c r="BU67" s="929"/>
      <c r="BV67" s="929"/>
      <c r="BW67" s="929"/>
      <c r="BX67" s="929"/>
      <c r="BY67" s="929"/>
      <c r="BZ67" s="929"/>
      <c r="CA67" s="929"/>
      <c r="CB67" s="929"/>
      <c r="CC67" s="929"/>
      <c r="CD67" s="929"/>
      <c r="CE67" s="929"/>
      <c r="CF67" s="929"/>
      <c r="CG67" s="934"/>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ht="26.25" customHeight="1" thickTop="1" x14ac:dyDescent="0.15">
      <c r="A68" s="232">
        <v>1</v>
      </c>
      <c r="B68" s="938" t="s">
        <v>584</v>
      </c>
      <c r="C68" s="939"/>
      <c r="D68" s="939"/>
      <c r="E68" s="939"/>
      <c r="F68" s="939"/>
      <c r="G68" s="939"/>
      <c r="H68" s="939"/>
      <c r="I68" s="939"/>
      <c r="J68" s="939"/>
      <c r="K68" s="939"/>
      <c r="L68" s="939"/>
      <c r="M68" s="939"/>
      <c r="N68" s="939"/>
      <c r="O68" s="939"/>
      <c r="P68" s="940"/>
      <c r="Q68" s="941">
        <v>1838</v>
      </c>
      <c r="R68" s="935"/>
      <c r="S68" s="935"/>
      <c r="T68" s="935"/>
      <c r="U68" s="935"/>
      <c r="V68" s="935">
        <v>1753</v>
      </c>
      <c r="W68" s="935"/>
      <c r="X68" s="935"/>
      <c r="Y68" s="935"/>
      <c r="Z68" s="935"/>
      <c r="AA68" s="935">
        <v>85</v>
      </c>
      <c r="AB68" s="935"/>
      <c r="AC68" s="935"/>
      <c r="AD68" s="935"/>
      <c r="AE68" s="935"/>
      <c r="AF68" s="935">
        <v>85</v>
      </c>
      <c r="AG68" s="935"/>
      <c r="AH68" s="935"/>
      <c r="AI68" s="935"/>
      <c r="AJ68" s="935"/>
      <c r="AK68" s="935" t="s">
        <v>583</v>
      </c>
      <c r="AL68" s="935"/>
      <c r="AM68" s="935"/>
      <c r="AN68" s="935"/>
      <c r="AO68" s="935"/>
      <c r="AP68" s="935" t="s">
        <v>583</v>
      </c>
      <c r="AQ68" s="935"/>
      <c r="AR68" s="935"/>
      <c r="AS68" s="935"/>
      <c r="AT68" s="935"/>
      <c r="AU68" s="935" t="s">
        <v>583</v>
      </c>
      <c r="AV68" s="935"/>
      <c r="AW68" s="935"/>
      <c r="AX68" s="935"/>
      <c r="AY68" s="935"/>
      <c r="AZ68" s="936"/>
      <c r="BA68" s="936"/>
      <c r="BB68" s="936"/>
      <c r="BC68" s="936"/>
      <c r="BD68" s="937"/>
      <c r="BE68" s="237"/>
      <c r="BF68" s="237"/>
      <c r="BG68" s="237"/>
      <c r="BH68" s="237"/>
      <c r="BI68" s="237"/>
      <c r="BJ68" s="237"/>
      <c r="BK68" s="237"/>
      <c r="BL68" s="237"/>
      <c r="BM68" s="237"/>
      <c r="BN68" s="237"/>
      <c r="BO68" s="237"/>
      <c r="BP68" s="237"/>
      <c r="BQ68" s="234">
        <v>62</v>
      </c>
      <c r="BR68" s="239"/>
      <c r="BS68" s="928"/>
      <c r="BT68" s="929"/>
      <c r="BU68" s="929"/>
      <c r="BV68" s="929"/>
      <c r="BW68" s="929"/>
      <c r="BX68" s="929"/>
      <c r="BY68" s="929"/>
      <c r="BZ68" s="929"/>
      <c r="CA68" s="929"/>
      <c r="CB68" s="929"/>
      <c r="CC68" s="929"/>
      <c r="CD68" s="929"/>
      <c r="CE68" s="929"/>
      <c r="CF68" s="929"/>
      <c r="CG68" s="934"/>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ht="26.25" customHeight="1" x14ac:dyDescent="0.15">
      <c r="A69" s="234">
        <v>2</v>
      </c>
      <c r="B69" s="942" t="s">
        <v>585</v>
      </c>
      <c r="C69" s="943"/>
      <c r="D69" s="943"/>
      <c r="E69" s="943"/>
      <c r="F69" s="943"/>
      <c r="G69" s="943"/>
      <c r="H69" s="943"/>
      <c r="I69" s="943"/>
      <c r="J69" s="943"/>
      <c r="K69" s="943"/>
      <c r="L69" s="943"/>
      <c r="M69" s="943"/>
      <c r="N69" s="943"/>
      <c r="O69" s="943"/>
      <c r="P69" s="944"/>
      <c r="Q69" s="945">
        <v>333</v>
      </c>
      <c r="R69" s="899"/>
      <c r="S69" s="899"/>
      <c r="T69" s="899"/>
      <c r="U69" s="899"/>
      <c r="V69" s="899">
        <v>332</v>
      </c>
      <c r="W69" s="899"/>
      <c r="X69" s="899"/>
      <c r="Y69" s="899"/>
      <c r="Z69" s="899"/>
      <c r="AA69" s="899">
        <v>1</v>
      </c>
      <c r="AB69" s="899"/>
      <c r="AC69" s="899"/>
      <c r="AD69" s="899"/>
      <c r="AE69" s="899"/>
      <c r="AF69" s="899">
        <v>1</v>
      </c>
      <c r="AG69" s="899"/>
      <c r="AH69" s="899"/>
      <c r="AI69" s="899"/>
      <c r="AJ69" s="899"/>
      <c r="AK69" s="899">
        <v>2</v>
      </c>
      <c r="AL69" s="899"/>
      <c r="AM69" s="899"/>
      <c r="AN69" s="899"/>
      <c r="AO69" s="899"/>
      <c r="AP69" s="899" t="s">
        <v>583</v>
      </c>
      <c r="AQ69" s="899"/>
      <c r="AR69" s="899"/>
      <c r="AS69" s="899"/>
      <c r="AT69" s="899"/>
      <c r="AU69" s="899" t="s">
        <v>583</v>
      </c>
      <c r="AV69" s="899"/>
      <c r="AW69" s="899"/>
      <c r="AX69" s="899"/>
      <c r="AY69" s="899"/>
      <c r="AZ69" s="946" t="s">
        <v>595</v>
      </c>
      <c r="BA69" s="946"/>
      <c r="BB69" s="946"/>
      <c r="BC69" s="946"/>
      <c r="BD69" s="947"/>
      <c r="BE69" s="237"/>
      <c r="BF69" s="237"/>
      <c r="BG69" s="237"/>
      <c r="BH69" s="237"/>
      <c r="BI69" s="237"/>
      <c r="BJ69" s="237"/>
      <c r="BK69" s="237"/>
      <c r="BL69" s="237"/>
      <c r="BM69" s="237"/>
      <c r="BN69" s="237"/>
      <c r="BO69" s="237"/>
      <c r="BP69" s="237"/>
      <c r="BQ69" s="234">
        <v>63</v>
      </c>
      <c r="BR69" s="239"/>
      <c r="BS69" s="928"/>
      <c r="BT69" s="929"/>
      <c r="BU69" s="929"/>
      <c r="BV69" s="929"/>
      <c r="BW69" s="929"/>
      <c r="BX69" s="929"/>
      <c r="BY69" s="929"/>
      <c r="BZ69" s="929"/>
      <c r="CA69" s="929"/>
      <c r="CB69" s="929"/>
      <c r="CC69" s="929"/>
      <c r="CD69" s="929"/>
      <c r="CE69" s="929"/>
      <c r="CF69" s="929"/>
      <c r="CG69" s="934"/>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ht="26.25" customHeight="1" x14ac:dyDescent="0.15">
      <c r="A70" s="234">
        <v>3</v>
      </c>
      <c r="B70" s="942" t="s">
        <v>586</v>
      </c>
      <c r="C70" s="943"/>
      <c r="D70" s="943"/>
      <c r="E70" s="943"/>
      <c r="F70" s="943"/>
      <c r="G70" s="943"/>
      <c r="H70" s="943"/>
      <c r="I70" s="943"/>
      <c r="J70" s="943"/>
      <c r="K70" s="943"/>
      <c r="L70" s="943"/>
      <c r="M70" s="943"/>
      <c r="N70" s="943"/>
      <c r="O70" s="943"/>
      <c r="P70" s="944"/>
      <c r="Q70" s="945">
        <v>27</v>
      </c>
      <c r="R70" s="899"/>
      <c r="S70" s="899"/>
      <c r="T70" s="899"/>
      <c r="U70" s="899"/>
      <c r="V70" s="899">
        <v>21</v>
      </c>
      <c r="W70" s="899"/>
      <c r="X70" s="899"/>
      <c r="Y70" s="899"/>
      <c r="Z70" s="899"/>
      <c r="AA70" s="899">
        <v>6</v>
      </c>
      <c r="AB70" s="899"/>
      <c r="AC70" s="899"/>
      <c r="AD70" s="899"/>
      <c r="AE70" s="899"/>
      <c r="AF70" s="899">
        <v>6</v>
      </c>
      <c r="AG70" s="899"/>
      <c r="AH70" s="899"/>
      <c r="AI70" s="899"/>
      <c r="AJ70" s="899"/>
      <c r="AK70" s="899" t="s">
        <v>583</v>
      </c>
      <c r="AL70" s="899"/>
      <c r="AM70" s="899"/>
      <c r="AN70" s="899"/>
      <c r="AO70" s="899"/>
      <c r="AP70" s="899" t="s">
        <v>583</v>
      </c>
      <c r="AQ70" s="899"/>
      <c r="AR70" s="899"/>
      <c r="AS70" s="899"/>
      <c r="AT70" s="899"/>
      <c r="AU70" s="899" t="s">
        <v>583</v>
      </c>
      <c r="AV70" s="899"/>
      <c r="AW70" s="899"/>
      <c r="AX70" s="899"/>
      <c r="AY70" s="899"/>
      <c r="AZ70" s="946"/>
      <c r="BA70" s="946"/>
      <c r="BB70" s="946"/>
      <c r="BC70" s="946"/>
      <c r="BD70" s="947"/>
      <c r="BE70" s="237"/>
      <c r="BF70" s="237"/>
      <c r="BG70" s="237"/>
      <c r="BH70" s="237"/>
      <c r="BI70" s="237"/>
      <c r="BJ70" s="237"/>
      <c r="BK70" s="237"/>
      <c r="BL70" s="237"/>
      <c r="BM70" s="237"/>
      <c r="BN70" s="237"/>
      <c r="BO70" s="237"/>
      <c r="BP70" s="237"/>
      <c r="BQ70" s="234">
        <v>64</v>
      </c>
      <c r="BR70" s="239"/>
      <c r="BS70" s="928"/>
      <c r="BT70" s="929"/>
      <c r="BU70" s="929"/>
      <c r="BV70" s="929"/>
      <c r="BW70" s="929"/>
      <c r="BX70" s="929"/>
      <c r="BY70" s="929"/>
      <c r="BZ70" s="929"/>
      <c r="CA70" s="929"/>
      <c r="CB70" s="929"/>
      <c r="CC70" s="929"/>
      <c r="CD70" s="929"/>
      <c r="CE70" s="929"/>
      <c r="CF70" s="929"/>
      <c r="CG70" s="934"/>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ht="26.25" customHeight="1" x14ac:dyDescent="0.15">
      <c r="A71" s="234">
        <v>4</v>
      </c>
      <c r="B71" s="942" t="s">
        <v>587</v>
      </c>
      <c r="C71" s="943"/>
      <c r="D71" s="943"/>
      <c r="E71" s="943"/>
      <c r="F71" s="943"/>
      <c r="G71" s="943"/>
      <c r="H71" s="943"/>
      <c r="I71" s="943"/>
      <c r="J71" s="943"/>
      <c r="K71" s="943"/>
      <c r="L71" s="943"/>
      <c r="M71" s="943"/>
      <c r="N71" s="943"/>
      <c r="O71" s="943"/>
      <c r="P71" s="944"/>
      <c r="Q71" s="945">
        <v>65</v>
      </c>
      <c r="R71" s="899"/>
      <c r="S71" s="899"/>
      <c r="T71" s="899"/>
      <c r="U71" s="899"/>
      <c r="V71" s="899">
        <v>56</v>
      </c>
      <c r="W71" s="899"/>
      <c r="X71" s="899"/>
      <c r="Y71" s="899"/>
      <c r="Z71" s="899"/>
      <c r="AA71" s="899">
        <v>8</v>
      </c>
      <c r="AB71" s="899"/>
      <c r="AC71" s="899"/>
      <c r="AD71" s="899"/>
      <c r="AE71" s="899"/>
      <c r="AF71" s="899">
        <v>8</v>
      </c>
      <c r="AG71" s="899"/>
      <c r="AH71" s="899"/>
      <c r="AI71" s="899"/>
      <c r="AJ71" s="899"/>
      <c r="AK71" s="899" t="s">
        <v>583</v>
      </c>
      <c r="AL71" s="899"/>
      <c r="AM71" s="899"/>
      <c r="AN71" s="899"/>
      <c r="AO71" s="899"/>
      <c r="AP71" s="899" t="s">
        <v>583</v>
      </c>
      <c r="AQ71" s="899"/>
      <c r="AR71" s="899"/>
      <c r="AS71" s="899"/>
      <c r="AT71" s="899"/>
      <c r="AU71" s="899" t="s">
        <v>583</v>
      </c>
      <c r="AV71" s="899"/>
      <c r="AW71" s="899"/>
      <c r="AX71" s="899"/>
      <c r="AY71" s="899"/>
      <c r="AZ71" s="946"/>
      <c r="BA71" s="946"/>
      <c r="BB71" s="946"/>
      <c r="BC71" s="946"/>
      <c r="BD71" s="947"/>
      <c r="BE71" s="237"/>
      <c r="BF71" s="237"/>
      <c r="BG71" s="237"/>
      <c r="BH71" s="237"/>
      <c r="BI71" s="237"/>
      <c r="BJ71" s="237"/>
      <c r="BK71" s="237"/>
      <c r="BL71" s="237"/>
      <c r="BM71" s="237"/>
      <c r="BN71" s="237"/>
      <c r="BO71" s="237"/>
      <c r="BP71" s="237"/>
      <c r="BQ71" s="234">
        <v>65</v>
      </c>
      <c r="BR71" s="239"/>
      <c r="BS71" s="928"/>
      <c r="BT71" s="929"/>
      <c r="BU71" s="929"/>
      <c r="BV71" s="929"/>
      <c r="BW71" s="929"/>
      <c r="BX71" s="929"/>
      <c r="BY71" s="929"/>
      <c r="BZ71" s="929"/>
      <c r="CA71" s="929"/>
      <c r="CB71" s="929"/>
      <c r="CC71" s="929"/>
      <c r="CD71" s="929"/>
      <c r="CE71" s="929"/>
      <c r="CF71" s="929"/>
      <c r="CG71" s="934"/>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ht="26.25" customHeight="1" x14ac:dyDescent="0.15">
      <c r="A72" s="234">
        <v>5</v>
      </c>
      <c r="B72" s="942" t="s">
        <v>588</v>
      </c>
      <c r="C72" s="943"/>
      <c r="D72" s="943"/>
      <c r="E72" s="943"/>
      <c r="F72" s="943"/>
      <c r="G72" s="943"/>
      <c r="H72" s="943"/>
      <c r="I72" s="943"/>
      <c r="J72" s="943"/>
      <c r="K72" s="943"/>
      <c r="L72" s="943"/>
      <c r="M72" s="943"/>
      <c r="N72" s="943"/>
      <c r="O72" s="943"/>
      <c r="P72" s="944"/>
      <c r="Q72" s="945">
        <v>363</v>
      </c>
      <c r="R72" s="899"/>
      <c r="S72" s="899"/>
      <c r="T72" s="899"/>
      <c r="U72" s="899"/>
      <c r="V72" s="899">
        <v>231</v>
      </c>
      <c r="W72" s="899"/>
      <c r="X72" s="899"/>
      <c r="Y72" s="899"/>
      <c r="Z72" s="899"/>
      <c r="AA72" s="899">
        <v>133</v>
      </c>
      <c r="AB72" s="899"/>
      <c r="AC72" s="899"/>
      <c r="AD72" s="899"/>
      <c r="AE72" s="899"/>
      <c r="AF72" s="899">
        <v>133</v>
      </c>
      <c r="AG72" s="899"/>
      <c r="AH72" s="899"/>
      <c r="AI72" s="899"/>
      <c r="AJ72" s="899"/>
      <c r="AK72" s="899">
        <v>122</v>
      </c>
      <c r="AL72" s="899"/>
      <c r="AM72" s="899"/>
      <c r="AN72" s="899"/>
      <c r="AO72" s="899"/>
      <c r="AP72" s="899" t="s">
        <v>583</v>
      </c>
      <c r="AQ72" s="899"/>
      <c r="AR72" s="899"/>
      <c r="AS72" s="899"/>
      <c r="AT72" s="899"/>
      <c r="AU72" s="899" t="s">
        <v>583</v>
      </c>
      <c r="AV72" s="899"/>
      <c r="AW72" s="899"/>
      <c r="AX72" s="899"/>
      <c r="AY72" s="899"/>
      <c r="AZ72" s="946" t="s">
        <v>596</v>
      </c>
      <c r="BA72" s="946"/>
      <c r="BB72" s="946"/>
      <c r="BC72" s="946"/>
      <c r="BD72" s="947"/>
      <c r="BE72" s="237"/>
      <c r="BF72" s="237"/>
      <c r="BG72" s="237"/>
      <c r="BH72" s="237"/>
      <c r="BI72" s="237"/>
      <c r="BJ72" s="237"/>
      <c r="BK72" s="237"/>
      <c r="BL72" s="237"/>
      <c r="BM72" s="237"/>
      <c r="BN72" s="237"/>
      <c r="BO72" s="237"/>
      <c r="BP72" s="237"/>
      <c r="BQ72" s="234">
        <v>66</v>
      </c>
      <c r="BR72" s="239"/>
      <c r="BS72" s="928"/>
      <c r="BT72" s="929"/>
      <c r="BU72" s="929"/>
      <c r="BV72" s="929"/>
      <c r="BW72" s="929"/>
      <c r="BX72" s="929"/>
      <c r="BY72" s="929"/>
      <c r="BZ72" s="929"/>
      <c r="CA72" s="929"/>
      <c r="CB72" s="929"/>
      <c r="CC72" s="929"/>
      <c r="CD72" s="929"/>
      <c r="CE72" s="929"/>
      <c r="CF72" s="929"/>
      <c r="CG72" s="934"/>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ht="26.25" customHeight="1" x14ac:dyDescent="0.15">
      <c r="A73" s="234">
        <v>6</v>
      </c>
      <c r="B73" s="942" t="s">
        <v>589</v>
      </c>
      <c r="C73" s="943"/>
      <c r="D73" s="943"/>
      <c r="E73" s="943"/>
      <c r="F73" s="943"/>
      <c r="G73" s="943"/>
      <c r="H73" s="943"/>
      <c r="I73" s="943"/>
      <c r="J73" s="943"/>
      <c r="K73" s="943"/>
      <c r="L73" s="943"/>
      <c r="M73" s="943"/>
      <c r="N73" s="943"/>
      <c r="O73" s="943"/>
      <c r="P73" s="944"/>
      <c r="Q73" s="945">
        <v>204037</v>
      </c>
      <c r="R73" s="899"/>
      <c r="S73" s="899"/>
      <c r="T73" s="899"/>
      <c r="U73" s="899"/>
      <c r="V73" s="899">
        <v>197049</v>
      </c>
      <c r="W73" s="899"/>
      <c r="X73" s="899"/>
      <c r="Y73" s="899"/>
      <c r="Z73" s="899"/>
      <c r="AA73" s="899">
        <v>6987</v>
      </c>
      <c r="AB73" s="899"/>
      <c r="AC73" s="899"/>
      <c r="AD73" s="899"/>
      <c r="AE73" s="899"/>
      <c r="AF73" s="899">
        <v>6987</v>
      </c>
      <c r="AG73" s="899"/>
      <c r="AH73" s="899"/>
      <c r="AI73" s="899"/>
      <c r="AJ73" s="899"/>
      <c r="AK73" s="899" t="s">
        <v>583</v>
      </c>
      <c r="AL73" s="899"/>
      <c r="AM73" s="899"/>
      <c r="AN73" s="899"/>
      <c r="AO73" s="899"/>
      <c r="AP73" s="899" t="s">
        <v>583</v>
      </c>
      <c r="AQ73" s="899"/>
      <c r="AR73" s="899"/>
      <c r="AS73" s="899"/>
      <c r="AT73" s="899"/>
      <c r="AU73" s="899" t="s">
        <v>583</v>
      </c>
      <c r="AV73" s="899"/>
      <c r="AW73" s="899"/>
      <c r="AX73" s="899"/>
      <c r="AY73" s="899"/>
      <c r="AZ73" s="946" t="s">
        <v>597</v>
      </c>
      <c r="BA73" s="946"/>
      <c r="BB73" s="946"/>
      <c r="BC73" s="946"/>
      <c r="BD73" s="947"/>
      <c r="BE73" s="237"/>
      <c r="BF73" s="237"/>
      <c r="BG73" s="237"/>
      <c r="BH73" s="237"/>
      <c r="BI73" s="237"/>
      <c r="BJ73" s="237"/>
      <c r="BK73" s="237"/>
      <c r="BL73" s="237"/>
      <c r="BM73" s="237"/>
      <c r="BN73" s="237"/>
      <c r="BO73" s="237"/>
      <c r="BP73" s="237"/>
      <c r="BQ73" s="234">
        <v>67</v>
      </c>
      <c r="BR73" s="239"/>
      <c r="BS73" s="928"/>
      <c r="BT73" s="929"/>
      <c r="BU73" s="929"/>
      <c r="BV73" s="929"/>
      <c r="BW73" s="929"/>
      <c r="BX73" s="929"/>
      <c r="BY73" s="929"/>
      <c r="BZ73" s="929"/>
      <c r="CA73" s="929"/>
      <c r="CB73" s="929"/>
      <c r="CC73" s="929"/>
      <c r="CD73" s="929"/>
      <c r="CE73" s="929"/>
      <c r="CF73" s="929"/>
      <c r="CG73" s="934"/>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ht="26.25" customHeight="1" x14ac:dyDescent="0.15">
      <c r="A74" s="234">
        <v>7</v>
      </c>
      <c r="B74" s="942"/>
      <c r="C74" s="943"/>
      <c r="D74" s="943"/>
      <c r="E74" s="943"/>
      <c r="F74" s="943"/>
      <c r="G74" s="943"/>
      <c r="H74" s="943"/>
      <c r="I74" s="943"/>
      <c r="J74" s="943"/>
      <c r="K74" s="943"/>
      <c r="L74" s="943"/>
      <c r="M74" s="943"/>
      <c r="N74" s="943"/>
      <c r="O74" s="943"/>
      <c r="P74" s="944"/>
      <c r="Q74" s="945"/>
      <c r="R74" s="899"/>
      <c r="S74" s="899"/>
      <c r="T74" s="899"/>
      <c r="U74" s="899"/>
      <c r="V74" s="899"/>
      <c r="W74" s="899"/>
      <c r="X74" s="899"/>
      <c r="Y74" s="899"/>
      <c r="Z74" s="899"/>
      <c r="AA74" s="899"/>
      <c r="AB74" s="899"/>
      <c r="AC74" s="899"/>
      <c r="AD74" s="899"/>
      <c r="AE74" s="899"/>
      <c r="AF74" s="899"/>
      <c r="AG74" s="899"/>
      <c r="AH74" s="899"/>
      <c r="AI74" s="899"/>
      <c r="AJ74" s="899"/>
      <c r="AK74" s="899"/>
      <c r="AL74" s="899"/>
      <c r="AM74" s="899"/>
      <c r="AN74" s="899"/>
      <c r="AO74" s="899"/>
      <c r="AP74" s="899"/>
      <c r="AQ74" s="899"/>
      <c r="AR74" s="899"/>
      <c r="AS74" s="899"/>
      <c r="AT74" s="899"/>
      <c r="AU74" s="899"/>
      <c r="AV74" s="899"/>
      <c r="AW74" s="899"/>
      <c r="AX74" s="899"/>
      <c r="AY74" s="899"/>
      <c r="AZ74" s="901"/>
      <c r="BA74" s="901"/>
      <c r="BB74" s="901"/>
      <c r="BC74" s="901"/>
      <c r="BD74" s="902"/>
      <c r="BE74" s="237"/>
      <c r="BF74" s="237"/>
      <c r="BG74" s="237"/>
      <c r="BH74" s="237"/>
      <c r="BI74" s="237"/>
      <c r="BJ74" s="237"/>
      <c r="BK74" s="237"/>
      <c r="BL74" s="237"/>
      <c r="BM74" s="237"/>
      <c r="BN74" s="237"/>
      <c r="BO74" s="237"/>
      <c r="BP74" s="237"/>
      <c r="BQ74" s="234">
        <v>68</v>
      </c>
      <c r="BR74" s="239"/>
      <c r="BS74" s="928"/>
      <c r="BT74" s="929"/>
      <c r="BU74" s="929"/>
      <c r="BV74" s="929"/>
      <c r="BW74" s="929"/>
      <c r="BX74" s="929"/>
      <c r="BY74" s="929"/>
      <c r="BZ74" s="929"/>
      <c r="CA74" s="929"/>
      <c r="CB74" s="929"/>
      <c r="CC74" s="929"/>
      <c r="CD74" s="929"/>
      <c r="CE74" s="929"/>
      <c r="CF74" s="929"/>
      <c r="CG74" s="934"/>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ht="26.25" customHeight="1" x14ac:dyDescent="0.15">
      <c r="A75" s="234">
        <v>8</v>
      </c>
      <c r="B75" s="942"/>
      <c r="C75" s="943"/>
      <c r="D75" s="943"/>
      <c r="E75" s="943"/>
      <c r="F75" s="943"/>
      <c r="G75" s="943"/>
      <c r="H75" s="943"/>
      <c r="I75" s="943"/>
      <c r="J75" s="943"/>
      <c r="K75" s="943"/>
      <c r="L75" s="943"/>
      <c r="M75" s="943"/>
      <c r="N75" s="943"/>
      <c r="O75" s="943"/>
      <c r="P75" s="944"/>
      <c r="Q75" s="948"/>
      <c r="R75" s="949"/>
      <c r="S75" s="949"/>
      <c r="T75" s="949"/>
      <c r="U75" s="903"/>
      <c r="V75" s="950"/>
      <c r="W75" s="949"/>
      <c r="X75" s="949"/>
      <c r="Y75" s="949"/>
      <c r="Z75" s="903"/>
      <c r="AA75" s="950"/>
      <c r="AB75" s="949"/>
      <c r="AC75" s="949"/>
      <c r="AD75" s="949"/>
      <c r="AE75" s="903"/>
      <c r="AF75" s="950"/>
      <c r="AG75" s="949"/>
      <c r="AH75" s="949"/>
      <c r="AI75" s="949"/>
      <c r="AJ75" s="903"/>
      <c r="AK75" s="950"/>
      <c r="AL75" s="949"/>
      <c r="AM75" s="949"/>
      <c r="AN75" s="949"/>
      <c r="AO75" s="903"/>
      <c r="AP75" s="950"/>
      <c r="AQ75" s="949"/>
      <c r="AR75" s="949"/>
      <c r="AS75" s="949"/>
      <c r="AT75" s="903"/>
      <c r="AU75" s="950"/>
      <c r="AV75" s="949"/>
      <c r="AW75" s="949"/>
      <c r="AX75" s="949"/>
      <c r="AY75" s="903"/>
      <c r="AZ75" s="901"/>
      <c r="BA75" s="901"/>
      <c r="BB75" s="901"/>
      <c r="BC75" s="901"/>
      <c r="BD75" s="902"/>
      <c r="BE75" s="237"/>
      <c r="BF75" s="237"/>
      <c r="BG75" s="237"/>
      <c r="BH75" s="237"/>
      <c r="BI75" s="237"/>
      <c r="BJ75" s="237"/>
      <c r="BK75" s="237"/>
      <c r="BL75" s="237"/>
      <c r="BM75" s="237"/>
      <c r="BN75" s="237"/>
      <c r="BO75" s="237"/>
      <c r="BP75" s="237"/>
      <c r="BQ75" s="234">
        <v>69</v>
      </c>
      <c r="BR75" s="239"/>
      <c r="BS75" s="928"/>
      <c r="BT75" s="929"/>
      <c r="BU75" s="929"/>
      <c r="BV75" s="929"/>
      <c r="BW75" s="929"/>
      <c r="BX75" s="929"/>
      <c r="BY75" s="929"/>
      <c r="BZ75" s="929"/>
      <c r="CA75" s="929"/>
      <c r="CB75" s="929"/>
      <c r="CC75" s="929"/>
      <c r="CD75" s="929"/>
      <c r="CE75" s="929"/>
      <c r="CF75" s="929"/>
      <c r="CG75" s="934"/>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ht="26.25" customHeight="1" x14ac:dyDescent="0.15">
      <c r="A76" s="234">
        <v>9</v>
      </c>
      <c r="B76" s="942"/>
      <c r="C76" s="943"/>
      <c r="D76" s="943"/>
      <c r="E76" s="943"/>
      <c r="F76" s="943"/>
      <c r="G76" s="943"/>
      <c r="H76" s="943"/>
      <c r="I76" s="943"/>
      <c r="J76" s="943"/>
      <c r="K76" s="943"/>
      <c r="L76" s="943"/>
      <c r="M76" s="943"/>
      <c r="N76" s="943"/>
      <c r="O76" s="943"/>
      <c r="P76" s="944"/>
      <c r="Q76" s="948"/>
      <c r="R76" s="949"/>
      <c r="S76" s="949"/>
      <c r="T76" s="949"/>
      <c r="U76" s="903"/>
      <c r="V76" s="950"/>
      <c r="W76" s="949"/>
      <c r="X76" s="949"/>
      <c r="Y76" s="949"/>
      <c r="Z76" s="903"/>
      <c r="AA76" s="950"/>
      <c r="AB76" s="949"/>
      <c r="AC76" s="949"/>
      <c r="AD76" s="949"/>
      <c r="AE76" s="903"/>
      <c r="AF76" s="950"/>
      <c r="AG76" s="949"/>
      <c r="AH76" s="949"/>
      <c r="AI76" s="949"/>
      <c r="AJ76" s="903"/>
      <c r="AK76" s="950"/>
      <c r="AL76" s="949"/>
      <c r="AM76" s="949"/>
      <c r="AN76" s="949"/>
      <c r="AO76" s="903"/>
      <c r="AP76" s="950"/>
      <c r="AQ76" s="949"/>
      <c r="AR76" s="949"/>
      <c r="AS76" s="949"/>
      <c r="AT76" s="903"/>
      <c r="AU76" s="950"/>
      <c r="AV76" s="949"/>
      <c r="AW76" s="949"/>
      <c r="AX76" s="949"/>
      <c r="AY76" s="903"/>
      <c r="AZ76" s="901"/>
      <c r="BA76" s="901"/>
      <c r="BB76" s="901"/>
      <c r="BC76" s="901"/>
      <c r="BD76" s="902"/>
      <c r="BE76" s="237"/>
      <c r="BF76" s="237"/>
      <c r="BG76" s="237"/>
      <c r="BH76" s="237"/>
      <c r="BI76" s="237"/>
      <c r="BJ76" s="237"/>
      <c r="BK76" s="237"/>
      <c r="BL76" s="237"/>
      <c r="BM76" s="237"/>
      <c r="BN76" s="237"/>
      <c r="BO76" s="237"/>
      <c r="BP76" s="237"/>
      <c r="BQ76" s="234">
        <v>70</v>
      </c>
      <c r="BR76" s="239"/>
      <c r="BS76" s="928"/>
      <c r="BT76" s="929"/>
      <c r="BU76" s="929"/>
      <c r="BV76" s="929"/>
      <c r="BW76" s="929"/>
      <c r="BX76" s="929"/>
      <c r="BY76" s="929"/>
      <c r="BZ76" s="929"/>
      <c r="CA76" s="929"/>
      <c r="CB76" s="929"/>
      <c r="CC76" s="929"/>
      <c r="CD76" s="929"/>
      <c r="CE76" s="929"/>
      <c r="CF76" s="929"/>
      <c r="CG76" s="934"/>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ht="26.25" customHeight="1" x14ac:dyDescent="0.15">
      <c r="A77" s="234">
        <v>10</v>
      </c>
      <c r="B77" s="942"/>
      <c r="C77" s="943"/>
      <c r="D77" s="943"/>
      <c r="E77" s="943"/>
      <c r="F77" s="943"/>
      <c r="G77" s="943"/>
      <c r="H77" s="943"/>
      <c r="I77" s="943"/>
      <c r="J77" s="943"/>
      <c r="K77" s="943"/>
      <c r="L77" s="943"/>
      <c r="M77" s="943"/>
      <c r="N77" s="943"/>
      <c r="O77" s="943"/>
      <c r="P77" s="944"/>
      <c r="Q77" s="948"/>
      <c r="R77" s="949"/>
      <c r="S77" s="949"/>
      <c r="T77" s="949"/>
      <c r="U77" s="903"/>
      <c r="V77" s="950"/>
      <c r="W77" s="949"/>
      <c r="X77" s="949"/>
      <c r="Y77" s="949"/>
      <c r="Z77" s="903"/>
      <c r="AA77" s="950"/>
      <c r="AB77" s="949"/>
      <c r="AC77" s="949"/>
      <c r="AD77" s="949"/>
      <c r="AE77" s="903"/>
      <c r="AF77" s="950"/>
      <c r="AG77" s="949"/>
      <c r="AH77" s="949"/>
      <c r="AI77" s="949"/>
      <c r="AJ77" s="903"/>
      <c r="AK77" s="950"/>
      <c r="AL77" s="949"/>
      <c r="AM77" s="949"/>
      <c r="AN77" s="949"/>
      <c r="AO77" s="903"/>
      <c r="AP77" s="950"/>
      <c r="AQ77" s="949"/>
      <c r="AR77" s="949"/>
      <c r="AS77" s="949"/>
      <c r="AT77" s="903"/>
      <c r="AU77" s="950"/>
      <c r="AV77" s="949"/>
      <c r="AW77" s="949"/>
      <c r="AX77" s="949"/>
      <c r="AY77" s="903"/>
      <c r="AZ77" s="901"/>
      <c r="BA77" s="901"/>
      <c r="BB77" s="901"/>
      <c r="BC77" s="901"/>
      <c r="BD77" s="902"/>
      <c r="BE77" s="237"/>
      <c r="BF77" s="237"/>
      <c r="BG77" s="237"/>
      <c r="BH77" s="237"/>
      <c r="BI77" s="237"/>
      <c r="BJ77" s="237"/>
      <c r="BK77" s="237"/>
      <c r="BL77" s="237"/>
      <c r="BM77" s="237"/>
      <c r="BN77" s="237"/>
      <c r="BO77" s="237"/>
      <c r="BP77" s="237"/>
      <c r="BQ77" s="234">
        <v>71</v>
      </c>
      <c r="BR77" s="239"/>
      <c r="BS77" s="928"/>
      <c r="BT77" s="929"/>
      <c r="BU77" s="929"/>
      <c r="BV77" s="929"/>
      <c r="BW77" s="929"/>
      <c r="BX77" s="929"/>
      <c r="BY77" s="929"/>
      <c r="BZ77" s="929"/>
      <c r="CA77" s="929"/>
      <c r="CB77" s="929"/>
      <c r="CC77" s="929"/>
      <c r="CD77" s="929"/>
      <c r="CE77" s="929"/>
      <c r="CF77" s="929"/>
      <c r="CG77" s="934"/>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ht="26.25" customHeight="1" x14ac:dyDescent="0.15">
      <c r="A78" s="234">
        <v>11</v>
      </c>
      <c r="B78" s="942"/>
      <c r="C78" s="943"/>
      <c r="D78" s="943"/>
      <c r="E78" s="943"/>
      <c r="F78" s="943"/>
      <c r="G78" s="943"/>
      <c r="H78" s="943"/>
      <c r="I78" s="943"/>
      <c r="J78" s="943"/>
      <c r="K78" s="943"/>
      <c r="L78" s="943"/>
      <c r="M78" s="943"/>
      <c r="N78" s="943"/>
      <c r="O78" s="943"/>
      <c r="P78" s="944"/>
      <c r="Q78" s="945"/>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901"/>
      <c r="BA78" s="901"/>
      <c r="BB78" s="901"/>
      <c r="BC78" s="901"/>
      <c r="BD78" s="902"/>
      <c r="BE78" s="237"/>
      <c r="BF78" s="237"/>
      <c r="BG78" s="237"/>
      <c r="BH78" s="237"/>
      <c r="BI78" s="237"/>
      <c r="BJ78" s="226"/>
      <c r="BK78" s="226"/>
      <c r="BL78" s="226"/>
      <c r="BM78" s="226"/>
      <c r="BN78" s="226"/>
      <c r="BO78" s="237"/>
      <c r="BP78" s="237"/>
      <c r="BQ78" s="234">
        <v>72</v>
      </c>
      <c r="BR78" s="239"/>
      <c r="BS78" s="928"/>
      <c r="BT78" s="929"/>
      <c r="BU78" s="929"/>
      <c r="BV78" s="929"/>
      <c r="BW78" s="929"/>
      <c r="BX78" s="929"/>
      <c r="BY78" s="929"/>
      <c r="BZ78" s="929"/>
      <c r="CA78" s="929"/>
      <c r="CB78" s="929"/>
      <c r="CC78" s="929"/>
      <c r="CD78" s="929"/>
      <c r="CE78" s="929"/>
      <c r="CF78" s="929"/>
      <c r="CG78" s="934"/>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ht="26.25" customHeight="1" x14ac:dyDescent="0.15">
      <c r="A79" s="234">
        <v>12</v>
      </c>
      <c r="B79" s="942"/>
      <c r="C79" s="943"/>
      <c r="D79" s="943"/>
      <c r="E79" s="943"/>
      <c r="F79" s="943"/>
      <c r="G79" s="943"/>
      <c r="H79" s="943"/>
      <c r="I79" s="943"/>
      <c r="J79" s="943"/>
      <c r="K79" s="943"/>
      <c r="L79" s="943"/>
      <c r="M79" s="943"/>
      <c r="N79" s="943"/>
      <c r="O79" s="943"/>
      <c r="P79" s="944"/>
      <c r="Q79" s="945"/>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901"/>
      <c r="BA79" s="901"/>
      <c r="BB79" s="901"/>
      <c r="BC79" s="901"/>
      <c r="BD79" s="902"/>
      <c r="BE79" s="237"/>
      <c r="BF79" s="237"/>
      <c r="BG79" s="237"/>
      <c r="BH79" s="237"/>
      <c r="BI79" s="237"/>
      <c r="BJ79" s="226"/>
      <c r="BK79" s="226"/>
      <c r="BL79" s="226"/>
      <c r="BM79" s="226"/>
      <c r="BN79" s="226"/>
      <c r="BO79" s="237"/>
      <c r="BP79" s="237"/>
      <c r="BQ79" s="234">
        <v>73</v>
      </c>
      <c r="BR79" s="239"/>
      <c r="BS79" s="928"/>
      <c r="BT79" s="929"/>
      <c r="BU79" s="929"/>
      <c r="BV79" s="929"/>
      <c r="BW79" s="929"/>
      <c r="BX79" s="929"/>
      <c r="BY79" s="929"/>
      <c r="BZ79" s="929"/>
      <c r="CA79" s="929"/>
      <c r="CB79" s="929"/>
      <c r="CC79" s="929"/>
      <c r="CD79" s="929"/>
      <c r="CE79" s="929"/>
      <c r="CF79" s="929"/>
      <c r="CG79" s="934"/>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ht="26.25" customHeight="1" x14ac:dyDescent="0.15">
      <c r="A80" s="234">
        <v>13</v>
      </c>
      <c r="B80" s="942"/>
      <c r="C80" s="943"/>
      <c r="D80" s="943"/>
      <c r="E80" s="943"/>
      <c r="F80" s="943"/>
      <c r="G80" s="943"/>
      <c r="H80" s="943"/>
      <c r="I80" s="943"/>
      <c r="J80" s="943"/>
      <c r="K80" s="943"/>
      <c r="L80" s="943"/>
      <c r="M80" s="943"/>
      <c r="N80" s="943"/>
      <c r="O80" s="943"/>
      <c r="P80" s="944"/>
      <c r="Q80" s="945"/>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901"/>
      <c r="BA80" s="901"/>
      <c r="BB80" s="901"/>
      <c r="BC80" s="901"/>
      <c r="BD80" s="902"/>
      <c r="BE80" s="237"/>
      <c r="BF80" s="237"/>
      <c r="BG80" s="237"/>
      <c r="BH80" s="237"/>
      <c r="BI80" s="237"/>
      <c r="BJ80" s="237"/>
      <c r="BK80" s="237"/>
      <c r="BL80" s="237"/>
      <c r="BM80" s="237"/>
      <c r="BN80" s="237"/>
      <c r="BO80" s="237"/>
      <c r="BP80" s="237"/>
      <c r="BQ80" s="234">
        <v>74</v>
      </c>
      <c r="BR80" s="239"/>
      <c r="BS80" s="928"/>
      <c r="BT80" s="929"/>
      <c r="BU80" s="929"/>
      <c r="BV80" s="929"/>
      <c r="BW80" s="929"/>
      <c r="BX80" s="929"/>
      <c r="BY80" s="929"/>
      <c r="BZ80" s="929"/>
      <c r="CA80" s="929"/>
      <c r="CB80" s="929"/>
      <c r="CC80" s="929"/>
      <c r="CD80" s="929"/>
      <c r="CE80" s="929"/>
      <c r="CF80" s="929"/>
      <c r="CG80" s="934"/>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ht="26.25" customHeight="1" x14ac:dyDescent="0.15">
      <c r="A81" s="234">
        <v>14</v>
      </c>
      <c r="B81" s="942"/>
      <c r="C81" s="943"/>
      <c r="D81" s="943"/>
      <c r="E81" s="943"/>
      <c r="F81" s="943"/>
      <c r="G81" s="943"/>
      <c r="H81" s="943"/>
      <c r="I81" s="943"/>
      <c r="J81" s="943"/>
      <c r="K81" s="943"/>
      <c r="L81" s="943"/>
      <c r="M81" s="943"/>
      <c r="N81" s="943"/>
      <c r="O81" s="943"/>
      <c r="P81" s="944"/>
      <c r="Q81" s="945"/>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901"/>
      <c r="BA81" s="901"/>
      <c r="BB81" s="901"/>
      <c r="BC81" s="901"/>
      <c r="BD81" s="902"/>
      <c r="BE81" s="237"/>
      <c r="BF81" s="237"/>
      <c r="BG81" s="237"/>
      <c r="BH81" s="237"/>
      <c r="BI81" s="237"/>
      <c r="BJ81" s="237"/>
      <c r="BK81" s="237"/>
      <c r="BL81" s="237"/>
      <c r="BM81" s="237"/>
      <c r="BN81" s="237"/>
      <c r="BO81" s="237"/>
      <c r="BP81" s="237"/>
      <c r="BQ81" s="234">
        <v>75</v>
      </c>
      <c r="BR81" s="239"/>
      <c r="BS81" s="928"/>
      <c r="BT81" s="929"/>
      <c r="BU81" s="929"/>
      <c r="BV81" s="929"/>
      <c r="BW81" s="929"/>
      <c r="BX81" s="929"/>
      <c r="BY81" s="929"/>
      <c r="BZ81" s="929"/>
      <c r="CA81" s="929"/>
      <c r="CB81" s="929"/>
      <c r="CC81" s="929"/>
      <c r="CD81" s="929"/>
      <c r="CE81" s="929"/>
      <c r="CF81" s="929"/>
      <c r="CG81" s="934"/>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ht="26.25" customHeight="1" x14ac:dyDescent="0.15">
      <c r="A82" s="234">
        <v>15</v>
      </c>
      <c r="B82" s="942"/>
      <c r="C82" s="943"/>
      <c r="D82" s="943"/>
      <c r="E82" s="943"/>
      <c r="F82" s="943"/>
      <c r="G82" s="943"/>
      <c r="H82" s="943"/>
      <c r="I82" s="943"/>
      <c r="J82" s="943"/>
      <c r="K82" s="943"/>
      <c r="L82" s="943"/>
      <c r="M82" s="943"/>
      <c r="N82" s="943"/>
      <c r="O82" s="943"/>
      <c r="P82" s="944"/>
      <c r="Q82" s="945"/>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01"/>
      <c r="BA82" s="901"/>
      <c r="BB82" s="901"/>
      <c r="BC82" s="901"/>
      <c r="BD82" s="902"/>
      <c r="BE82" s="237"/>
      <c r="BF82" s="237"/>
      <c r="BG82" s="237"/>
      <c r="BH82" s="237"/>
      <c r="BI82" s="237"/>
      <c r="BJ82" s="237"/>
      <c r="BK82" s="237"/>
      <c r="BL82" s="237"/>
      <c r="BM82" s="237"/>
      <c r="BN82" s="237"/>
      <c r="BO82" s="237"/>
      <c r="BP82" s="237"/>
      <c r="BQ82" s="234">
        <v>76</v>
      </c>
      <c r="BR82" s="239"/>
      <c r="BS82" s="928"/>
      <c r="BT82" s="929"/>
      <c r="BU82" s="929"/>
      <c r="BV82" s="929"/>
      <c r="BW82" s="929"/>
      <c r="BX82" s="929"/>
      <c r="BY82" s="929"/>
      <c r="BZ82" s="929"/>
      <c r="CA82" s="929"/>
      <c r="CB82" s="929"/>
      <c r="CC82" s="929"/>
      <c r="CD82" s="929"/>
      <c r="CE82" s="929"/>
      <c r="CF82" s="929"/>
      <c r="CG82" s="934"/>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ht="26.25" customHeight="1" x14ac:dyDescent="0.15">
      <c r="A83" s="234">
        <v>16</v>
      </c>
      <c r="B83" s="942"/>
      <c r="C83" s="943"/>
      <c r="D83" s="943"/>
      <c r="E83" s="943"/>
      <c r="F83" s="943"/>
      <c r="G83" s="943"/>
      <c r="H83" s="943"/>
      <c r="I83" s="943"/>
      <c r="J83" s="943"/>
      <c r="K83" s="943"/>
      <c r="L83" s="943"/>
      <c r="M83" s="943"/>
      <c r="N83" s="943"/>
      <c r="O83" s="943"/>
      <c r="P83" s="944"/>
      <c r="Q83" s="945"/>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01"/>
      <c r="BA83" s="901"/>
      <c r="BB83" s="901"/>
      <c r="BC83" s="901"/>
      <c r="BD83" s="902"/>
      <c r="BE83" s="237"/>
      <c r="BF83" s="237"/>
      <c r="BG83" s="237"/>
      <c r="BH83" s="237"/>
      <c r="BI83" s="237"/>
      <c r="BJ83" s="237"/>
      <c r="BK83" s="237"/>
      <c r="BL83" s="237"/>
      <c r="BM83" s="237"/>
      <c r="BN83" s="237"/>
      <c r="BO83" s="237"/>
      <c r="BP83" s="237"/>
      <c r="BQ83" s="234">
        <v>77</v>
      </c>
      <c r="BR83" s="239"/>
      <c r="BS83" s="928"/>
      <c r="BT83" s="929"/>
      <c r="BU83" s="929"/>
      <c r="BV83" s="929"/>
      <c r="BW83" s="929"/>
      <c r="BX83" s="929"/>
      <c r="BY83" s="929"/>
      <c r="BZ83" s="929"/>
      <c r="CA83" s="929"/>
      <c r="CB83" s="929"/>
      <c r="CC83" s="929"/>
      <c r="CD83" s="929"/>
      <c r="CE83" s="929"/>
      <c r="CF83" s="929"/>
      <c r="CG83" s="934"/>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ht="26.25" customHeight="1" x14ac:dyDescent="0.15">
      <c r="A84" s="234">
        <v>17</v>
      </c>
      <c r="B84" s="942"/>
      <c r="C84" s="943"/>
      <c r="D84" s="943"/>
      <c r="E84" s="943"/>
      <c r="F84" s="943"/>
      <c r="G84" s="943"/>
      <c r="H84" s="943"/>
      <c r="I84" s="943"/>
      <c r="J84" s="943"/>
      <c r="K84" s="943"/>
      <c r="L84" s="943"/>
      <c r="M84" s="943"/>
      <c r="N84" s="943"/>
      <c r="O84" s="943"/>
      <c r="P84" s="944"/>
      <c r="Q84" s="945"/>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01"/>
      <c r="BA84" s="901"/>
      <c r="BB84" s="901"/>
      <c r="BC84" s="901"/>
      <c r="BD84" s="902"/>
      <c r="BE84" s="237"/>
      <c r="BF84" s="237"/>
      <c r="BG84" s="237"/>
      <c r="BH84" s="237"/>
      <c r="BI84" s="237"/>
      <c r="BJ84" s="237"/>
      <c r="BK84" s="237"/>
      <c r="BL84" s="237"/>
      <c r="BM84" s="237"/>
      <c r="BN84" s="237"/>
      <c r="BO84" s="237"/>
      <c r="BP84" s="237"/>
      <c r="BQ84" s="234">
        <v>78</v>
      </c>
      <c r="BR84" s="239"/>
      <c r="BS84" s="928"/>
      <c r="BT84" s="929"/>
      <c r="BU84" s="929"/>
      <c r="BV84" s="929"/>
      <c r="BW84" s="929"/>
      <c r="BX84" s="929"/>
      <c r="BY84" s="929"/>
      <c r="BZ84" s="929"/>
      <c r="CA84" s="929"/>
      <c r="CB84" s="929"/>
      <c r="CC84" s="929"/>
      <c r="CD84" s="929"/>
      <c r="CE84" s="929"/>
      <c r="CF84" s="929"/>
      <c r="CG84" s="934"/>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ht="26.25" customHeight="1" x14ac:dyDescent="0.15">
      <c r="A85" s="234">
        <v>18</v>
      </c>
      <c r="B85" s="942"/>
      <c r="C85" s="943"/>
      <c r="D85" s="943"/>
      <c r="E85" s="943"/>
      <c r="F85" s="943"/>
      <c r="G85" s="943"/>
      <c r="H85" s="943"/>
      <c r="I85" s="943"/>
      <c r="J85" s="943"/>
      <c r="K85" s="943"/>
      <c r="L85" s="943"/>
      <c r="M85" s="943"/>
      <c r="N85" s="943"/>
      <c r="O85" s="943"/>
      <c r="P85" s="944"/>
      <c r="Q85" s="945"/>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01"/>
      <c r="BA85" s="901"/>
      <c r="BB85" s="901"/>
      <c r="BC85" s="901"/>
      <c r="BD85" s="902"/>
      <c r="BE85" s="237"/>
      <c r="BF85" s="237"/>
      <c r="BG85" s="237"/>
      <c r="BH85" s="237"/>
      <c r="BI85" s="237"/>
      <c r="BJ85" s="237"/>
      <c r="BK85" s="237"/>
      <c r="BL85" s="237"/>
      <c r="BM85" s="237"/>
      <c r="BN85" s="237"/>
      <c r="BO85" s="237"/>
      <c r="BP85" s="237"/>
      <c r="BQ85" s="234">
        <v>79</v>
      </c>
      <c r="BR85" s="239"/>
      <c r="BS85" s="928"/>
      <c r="BT85" s="929"/>
      <c r="BU85" s="929"/>
      <c r="BV85" s="929"/>
      <c r="BW85" s="929"/>
      <c r="BX85" s="929"/>
      <c r="BY85" s="929"/>
      <c r="BZ85" s="929"/>
      <c r="CA85" s="929"/>
      <c r="CB85" s="929"/>
      <c r="CC85" s="929"/>
      <c r="CD85" s="929"/>
      <c r="CE85" s="929"/>
      <c r="CF85" s="929"/>
      <c r="CG85" s="934"/>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ht="26.25" customHeight="1" x14ac:dyDescent="0.15">
      <c r="A86" s="234">
        <v>19</v>
      </c>
      <c r="B86" s="942"/>
      <c r="C86" s="943"/>
      <c r="D86" s="943"/>
      <c r="E86" s="943"/>
      <c r="F86" s="943"/>
      <c r="G86" s="943"/>
      <c r="H86" s="943"/>
      <c r="I86" s="943"/>
      <c r="J86" s="943"/>
      <c r="K86" s="943"/>
      <c r="L86" s="943"/>
      <c r="M86" s="943"/>
      <c r="N86" s="943"/>
      <c r="O86" s="943"/>
      <c r="P86" s="944"/>
      <c r="Q86" s="945"/>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01"/>
      <c r="BA86" s="901"/>
      <c r="BB86" s="901"/>
      <c r="BC86" s="901"/>
      <c r="BD86" s="902"/>
      <c r="BE86" s="237"/>
      <c r="BF86" s="237"/>
      <c r="BG86" s="237"/>
      <c r="BH86" s="237"/>
      <c r="BI86" s="237"/>
      <c r="BJ86" s="237"/>
      <c r="BK86" s="237"/>
      <c r="BL86" s="237"/>
      <c r="BM86" s="237"/>
      <c r="BN86" s="237"/>
      <c r="BO86" s="237"/>
      <c r="BP86" s="237"/>
      <c r="BQ86" s="234">
        <v>80</v>
      </c>
      <c r="BR86" s="239"/>
      <c r="BS86" s="928"/>
      <c r="BT86" s="929"/>
      <c r="BU86" s="929"/>
      <c r="BV86" s="929"/>
      <c r="BW86" s="929"/>
      <c r="BX86" s="929"/>
      <c r="BY86" s="929"/>
      <c r="BZ86" s="929"/>
      <c r="CA86" s="929"/>
      <c r="CB86" s="929"/>
      <c r="CC86" s="929"/>
      <c r="CD86" s="929"/>
      <c r="CE86" s="929"/>
      <c r="CF86" s="929"/>
      <c r="CG86" s="934"/>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ht="26.25" customHeight="1" x14ac:dyDescent="0.15">
      <c r="A87" s="240">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7"/>
      <c r="BF87" s="237"/>
      <c r="BG87" s="237"/>
      <c r="BH87" s="237"/>
      <c r="BI87" s="237"/>
      <c r="BJ87" s="237"/>
      <c r="BK87" s="237"/>
      <c r="BL87" s="237"/>
      <c r="BM87" s="237"/>
      <c r="BN87" s="237"/>
      <c r="BO87" s="237"/>
      <c r="BP87" s="237"/>
      <c r="BQ87" s="234">
        <v>81</v>
      </c>
      <c r="BR87" s="239"/>
      <c r="BS87" s="928"/>
      <c r="BT87" s="929"/>
      <c r="BU87" s="929"/>
      <c r="BV87" s="929"/>
      <c r="BW87" s="929"/>
      <c r="BX87" s="929"/>
      <c r="BY87" s="929"/>
      <c r="BZ87" s="929"/>
      <c r="CA87" s="929"/>
      <c r="CB87" s="929"/>
      <c r="CC87" s="929"/>
      <c r="CD87" s="929"/>
      <c r="CE87" s="929"/>
      <c r="CF87" s="929"/>
      <c r="CG87" s="934"/>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ht="26.25" customHeight="1" thickBot="1" x14ac:dyDescent="0.2">
      <c r="A88" s="236" t="s">
        <v>389</v>
      </c>
      <c r="B88" s="858" t="s">
        <v>424</v>
      </c>
      <c r="C88" s="859"/>
      <c r="D88" s="859"/>
      <c r="E88" s="859"/>
      <c r="F88" s="859"/>
      <c r="G88" s="859"/>
      <c r="H88" s="859"/>
      <c r="I88" s="859"/>
      <c r="J88" s="859"/>
      <c r="K88" s="859"/>
      <c r="L88" s="859"/>
      <c r="M88" s="859"/>
      <c r="N88" s="859"/>
      <c r="O88" s="859"/>
      <c r="P88" s="860"/>
      <c r="Q88" s="909"/>
      <c r="R88" s="910"/>
      <c r="S88" s="910"/>
      <c r="T88" s="910"/>
      <c r="U88" s="910"/>
      <c r="V88" s="910"/>
      <c r="W88" s="910"/>
      <c r="X88" s="910"/>
      <c r="Y88" s="910"/>
      <c r="Z88" s="910"/>
      <c r="AA88" s="910"/>
      <c r="AB88" s="910"/>
      <c r="AC88" s="910"/>
      <c r="AD88" s="910"/>
      <c r="AE88" s="910"/>
      <c r="AF88" s="913">
        <v>7220</v>
      </c>
      <c r="AG88" s="913"/>
      <c r="AH88" s="913"/>
      <c r="AI88" s="913"/>
      <c r="AJ88" s="913"/>
      <c r="AK88" s="910"/>
      <c r="AL88" s="910"/>
      <c r="AM88" s="910"/>
      <c r="AN88" s="910"/>
      <c r="AO88" s="910"/>
      <c r="AP88" s="913" t="s">
        <v>607</v>
      </c>
      <c r="AQ88" s="913"/>
      <c r="AR88" s="913"/>
      <c r="AS88" s="913"/>
      <c r="AT88" s="913"/>
      <c r="AU88" s="913" t="s">
        <v>607</v>
      </c>
      <c r="AV88" s="913"/>
      <c r="AW88" s="913"/>
      <c r="AX88" s="913"/>
      <c r="AY88" s="913"/>
      <c r="AZ88" s="918"/>
      <c r="BA88" s="918"/>
      <c r="BB88" s="918"/>
      <c r="BC88" s="918"/>
      <c r="BD88" s="919"/>
      <c r="BE88" s="237"/>
      <c r="BF88" s="237"/>
      <c r="BG88" s="237"/>
      <c r="BH88" s="237"/>
      <c r="BI88" s="237"/>
      <c r="BJ88" s="237"/>
      <c r="BK88" s="237"/>
      <c r="BL88" s="237"/>
      <c r="BM88" s="237"/>
      <c r="BN88" s="237"/>
      <c r="BO88" s="237"/>
      <c r="BP88" s="237"/>
      <c r="BQ88" s="234">
        <v>82</v>
      </c>
      <c r="BR88" s="239"/>
      <c r="BS88" s="928"/>
      <c r="BT88" s="929"/>
      <c r="BU88" s="929"/>
      <c r="BV88" s="929"/>
      <c r="BW88" s="929"/>
      <c r="BX88" s="929"/>
      <c r="BY88" s="929"/>
      <c r="BZ88" s="929"/>
      <c r="CA88" s="929"/>
      <c r="CB88" s="929"/>
      <c r="CC88" s="929"/>
      <c r="CD88" s="929"/>
      <c r="CE88" s="929"/>
      <c r="CF88" s="929"/>
      <c r="CG88" s="934"/>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8"/>
      <c r="BT89" s="929"/>
      <c r="BU89" s="929"/>
      <c r="BV89" s="929"/>
      <c r="BW89" s="929"/>
      <c r="BX89" s="929"/>
      <c r="BY89" s="929"/>
      <c r="BZ89" s="929"/>
      <c r="CA89" s="929"/>
      <c r="CB89" s="929"/>
      <c r="CC89" s="929"/>
      <c r="CD89" s="929"/>
      <c r="CE89" s="929"/>
      <c r="CF89" s="929"/>
      <c r="CG89" s="934"/>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8"/>
      <c r="BT90" s="929"/>
      <c r="BU90" s="929"/>
      <c r="BV90" s="929"/>
      <c r="BW90" s="929"/>
      <c r="BX90" s="929"/>
      <c r="BY90" s="929"/>
      <c r="BZ90" s="929"/>
      <c r="CA90" s="929"/>
      <c r="CB90" s="929"/>
      <c r="CC90" s="929"/>
      <c r="CD90" s="929"/>
      <c r="CE90" s="929"/>
      <c r="CF90" s="929"/>
      <c r="CG90" s="934"/>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8"/>
      <c r="BT91" s="929"/>
      <c r="BU91" s="929"/>
      <c r="BV91" s="929"/>
      <c r="BW91" s="929"/>
      <c r="BX91" s="929"/>
      <c r="BY91" s="929"/>
      <c r="BZ91" s="929"/>
      <c r="CA91" s="929"/>
      <c r="CB91" s="929"/>
      <c r="CC91" s="929"/>
      <c r="CD91" s="929"/>
      <c r="CE91" s="929"/>
      <c r="CF91" s="929"/>
      <c r="CG91" s="934"/>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8"/>
      <c r="BT92" s="929"/>
      <c r="BU92" s="929"/>
      <c r="BV92" s="929"/>
      <c r="BW92" s="929"/>
      <c r="BX92" s="929"/>
      <c r="BY92" s="929"/>
      <c r="BZ92" s="929"/>
      <c r="CA92" s="929"/>
      <c r="CB92" s="929"/>
      <c r="CC92" s="929"/>
      <c r="CD92" s="929"/>
      <c r="CE92" s="929"/>
      <c r="CF92" s="929"/>
      <c r="CG92" s="934"/>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8"/>
      <c r="BT93" s="929"/>
      <c r="BU93" s="929"/>
      <c r="BV93" s="929"/>
      <c r="BW93" s="929"/>
      <c r="BX93" s="929"/>
      <c r="BY93" s="929"/>
      <c r="BZ93" s="929"/>
      <c r="CA93" s="929"/>
      <c r="CB93" s="929"/>
      <c r="CC93" s="929"/>
      <c r="CD93" s="929"/>
      <c r="CE93" s="929"/>
      <c r="CF93" s="929"/>
      <c r="CG93" s="934"/>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8"/>
      <c r="BT94" s="929"/>
      <c r="BU94" s="929"/>
      <c r="BV94" s="929"/>
      <c r="BW94" s="929"/>
      <c r="BX94" s="929"/>
      <c r="BY94" s="929"/>
      <c r="BZ94" s="929"/>
      <c r="CA94" s="929"/>
      <c r="CB94" s="929"/>
      <c r="CC94" s="929"/>
      <c r="CD94" s="929"/>
      <c r="CE94" s="929"/>
      <c r="CF94" s="929"/>
      <c r="CG94" s="934"/>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8"/>
      <c r="BT95" s="929"/>
      <c r="BU95" s="929"/>
      <c r="BV95" s="929"/>
      <c r="BW95" s="929"/>
      <c r="BX95" s="929"/>
      <c r="BY95" s="929"/>
      <c r="BZ95" s="929"/>
      <c r="CA95" s="929"/>
      <c r="CB95" s="929"/>
      <c r="CC95" s="929"/>
      <c r="CD95" s="929"/>
      <c r="CE95" s="929"/>
      <c r="CF95" s="929"/>
      <c r="CG95" s="934"/>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8"/>
      <c r="BT96" s="929"/>
      <c r="BU96" s="929"/>
      <c r="BV96" s="929"/>
      <c r="BW96" s="929"/>
      <c r="BX96" s="929"/>
      <c r="BY96" s="929"/>
      <c r="BZ96" s="929"/>
      <c r="CA96" s="929"/>
      <c r="CB96" s="929"/>
      <c r="CC96" s="929"/>
      <c r="CD96" s="929"/>
      <c r="CE96" s="929"/>
      <c r="CF96" s="929"/>
      <c r="CG96" s="934"/>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8"/>
      <c r="BT97" s="929"/>
      <c r="BU97" s="929"/>
      <c r="BV97" s="929"/>
      <c r="BW97" s="929"/>
      <c r="BX97" s="929"/>
      <c r="BY97" s="929"/>
      <c r="BZ97" s="929"/>
      <c r="CA97" s="929"/>
      <c r="CB97" s="929"/>
      <c r="CC97" s="929"/>
      <c r="CD97" s="929"/>
      <c r="CE97" s="929"/>
      <c r="CF97" s="929"/>
      <c r="CG97" s="934"/>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8"/>
      <c r="BT98" s="929"/>
      <c r="BU98" s="929"/>
      <c r="BV98" s="929"/>
      <c r="BW98" s="929"/>
      <c r="BX98" s="929"/>
      <c r="BY98" s="929"/>
      <c r="BZ98" s="929"/>
      <c r="CA98" s="929"/>
      <c r="CB98" s="929"/>
      <c r="CC98" s="929"/>
      <c r="CD98" s="929"/>
      <c r="CE98" s="929"/>
      <c r="CF98" s="929"/>
      <c r="CG98" s="934"/>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8"/>
      <c r="BT99" s="929"/>
      <c r="BU99" s="929"/>
      <c r="BV99" s="929"/>
      <c r="BW99" s="929"/>
      <c r="BX99" s="929"/>
      <c r="BY99" s="929"/>
      <c r="BZ99" s="929"/>
      <c r="CA99" s="929"/>
      <c r="CB99" s="929"/>
      <c r="CC99" s="929"/>
      <c r="CD99" s="929"/>
      <c r="CE99" s="929"/>
      <c r="CF99" s="929"/>
      <c r="CG99" s="934"/>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8"/>
      <c r="BT100" s="929"/>
      <c r="BU100" s="929"/>
      <c r="BV100" s="929"/>
      <c r="BW100" s="929"/>
      <c r="BX100" s="929"/>
      <c r="BY100" s="929"/>
      <c r="BZ100" s="929"/>
      <c r="CA100" s="929"/>
      <c r="CB100" s="929"/>
      <c r="CC100" s="929"/>
      <c r="CD100" s="929"/>
      <c r="CE100" s="929"/>
      <c r="CF100" s="929"/>
      <c r="CG100" s="934"/>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8"/>
      <c r="BT101" s="929"/>
      <c r="BU101" s="929"/>
      <c r="BV101" s="929"/>
      <c r="BW101" s="929"/>
      <c r="BX101" s="929"/>
      <c r="BY101" s="929"/>
      <c r="BZ101" s="929"/>
      <c r="CA101" s="929"/>
      <c r="CB101" s="929"/>
      <c r="CC101" s="929"/>
      <c r="CD101" s="929"/>
      <c r="CE101" s="929"/>
      <c r="CF101" s="929"/>
      <c r="CG101" s="934"/>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8" t="s">
        <v>425</v>
      </c>
      <c r="BS102" s="859"/>
      <c r="BT102" s="859"/>
      <c r="BU102" s="859"/>
      <c r="BV102" s="859"/>
      <c r="BW102" s="859"/>
      <c r="BX102" s="859"/>
      <c r="BY102" s="859"/>
      <c r="BZ102" s="859"/>
      <c r="CA102" s="859"/>
      <c r="CB102" s="859"/>
      <c r="CC102" s="859"/>
      <c r="CD102" s="859"/>
      <c r="CE102" s="859"/>
      <c r="CF102" s="859"/>
      <c r="CG102" s="860"/>
      <c r="CH102" s="958"/>
      <c r="CI102" s="959"/>
      <c r="CJ102" s="959"/>
      <c r="CK102" s="959"/>
      <c r="CL102" s="960"/>
      <c r="CM102" s="958"/>
      <c r="CN102" s="959"/>
      <c r="CO102" s="959"/>
      <c r="CP102" s="959"/>
      <c r="CQ102" s="960"/>
      <c r="CR102" s="961">
        <v>74</v>
      </c>
      <c r="CS102" s="921"/>
      <c r="CT102" s="921"/>
      <c r="CU102" s="921"/>
      <c r="CV102" s="962"/>
      <c r="CW102" s="961">
        <v>38</v>
      </c>
      <c r="CX102" s="921"/>
      <c r="CY102" s="921"/>
      <c r="CZ102" s="921"/>
      <c r="DA102" s="962"/>
      <c r="DB102" s="961" t="s">
        <v>607</v>
      </c>
      <c r="DC102" s="921"/>
      <c r="DD102" s="921"/>
      <c r="DE102" s="921"/>
      <c r="DF102" s="962"/>
      <c r="DG102" s="961" t="s">
        <v>607</v>
      </c>
      <c r="DH102" s="921"/>
      <c r="DI102" s="921"/>
      <c r="DJ102" s="921"/>
      <c r="DK102" s="962"/>
      <c r="DL102" s="961" t="s">
        <v>607</v>
      </c>
      <c r="DM102" s="921"/>
      <c r="DN102" s="921"/>
      <c r="DO102" s="921"/>
      <c r="DP102" s="962"/>
      <c r="DQ102" s="961" t="s">
        <v>607</v>
      </c>
      <c r="DR102" s="921"/>
      <c r="DS102" s="921"/>
      <c r="DT102" s="921"/>
      <c r="DU102" s="962"/>
      <c r="DV102" s="858"/>
      <c r="DW102" s="859"/>
      <c r="DX102" s="859"/>
      <c r="DY102" s="859"/>
      <c r="DZ102" s="98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6" t="s">
        <v>426</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7" t="s">
        <v>427</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8" t="s">
        <v>430</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431</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26" customFormat="1" ht="26.25" customHeight="1" x14ac:dyDescent="0.15">
      <c r="A109" s="983" t="s">
        <v>432</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3" t="s">
        <v>433</v>
      </c>
      <c r="AB109" s="964"/>
      <c r="AC109" s="964"/>
      <c r="AD109" s="964"/>
      <c r="AE109" s="965"/>
      <c r="AF109" s="963" t="s">
        <v>434</v>
      </c>
      <c r="AG109" s="964"/>
      <c r="AH109" s="964"/>
      <c r="AI109" s="964"/>
      <c r="AJ109" s="965"/>
      <c r="AK109" s="963" t="s">
        <v>304</v>
      </c>
      <c r="AL109" s="964"/>
      <c r="AM109" s="964"/>
      <c r="AN109" s="964"/>
      <c r="AO109" s="965"/>
      <c r="AP109" s="963" t="s">
        <v>435</v>
      </c>
      <c r="AQ109" s="964"/>
      <c r="AR109" s="964"/>
      <c r="AS109" s="964"/>
      <c r="AT109" s="966"/>
      <c r="AU109" s="983" t="s">
        <v>432</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3" t="s">
        <v>433</v>
      </c>
      <c r="BR109" s="964"/>
      <c r="BS109" s="964"/>
      <c r="BT109" s="964"/>
      <c r="BU109" s="965"/>
      <c r="BV109" s="963" t="s">
        <v>434</v>
      </c>
      <c r="BW109" s="964"/>
      <c r="BX109" s="964"/>
      <c r="BY109" s="964"/>
      <c r="BZ109" s="965"/>
      <c r="CA109" s="963" t="s">
        <v>304</v>
      </c>
      <c r="CB109" s="964"/>
      <c r="CC109" s="964"/>
      <c r="CD109" s="964"/>
      <c r="CE109" s="965"/>
      <c r="CF109" s="984" t="s">
        <v>435</v>
      </c>
      <c r="CG109" s="984"/>
      <c r="CH109" s="984"/>
      <c r="CI109" s="984"/>
      <c r="CJ109" s="984"/>
      <c r="CK109" s="963" t="s">
        <v>436</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3" t="s">
        <v>433</v>
      </c>
      <c r="DH109" s="964"/>
      <c r="DI109" s="964"/>
      <c r="DJ109" s="964"/>
      <c r="DK109" s="965"/>
      <c r="DL109" s="963" t="s">
        <v>434</v>
      </c>
      <c r="DM109" s="964"/>
      <c r="DN109" s="964"/>
      <c r="DO109" s="964"/>
      <c r="DP109" s="965"/>
      <c r="DQ109" s="963" t="s">
        <v>304</v>
      </c>
      <c r="DR109" s="964"/>
      <c r="DS109" s="964"/>
      <c r="DT109" s="964"/>
      <c r="DU109" s="965"/>
      <c r="DV109" s="963" t="s">
        <v>435</v>
      </c>
      <c r="DW109" s="964"/>
      <c r="DX109" s="964"/>
      <c r="DY109" s="964"/>
      <c r="DZ109" s="966"/>
    </row>
    <row r="110" spans="1:131" s="226" customFormat="1" ht="26.25" customHeight="1" x14ac:dyDescent="0.15">
      <c r="A110" s="967" t="s">
        <v>437</v>
      </c>
      <c r="B110" s="968"/>
      <c r="C110" s="968"/>
      <c r="D110" s="968"/>
      <c r="E110" s="968"/>
      <c r="F110" s="968"/>
      <c r="G110" s="968"/>
      <c r="H110" s="968"/>
      <c r="I110" s="968"/>
      <c r="J110" s="968"/>
      <c r="K110" s="968"/>
      <c r="L110" s="968"/>
      <c r="M110" s="968"/>
      <c r="N110" s="968"/>
      <c r="O110" s="968"/>
      <c r="P110" s="968"/>
      <c r="Q110" s="968"/>
      <c r="R110" s="968"/>
      <c r="S110" s="968"/>
      <c r="T110" s="968"/>
      <c r="U110" s="968"/>
      <c r="V110" s="968"/>
      <c r="W110" s="968"/>
      <c r="X110" s="968"/>
      <c r="Y110" s="968"/>
      <c r="Z110" s="969"/>
      <c r="AA110" s="970">
        <v>2868950</v>
      </c>
      <c r="AB110" s="971"/>
      <c r="AC110" s="971"/>
      <c r="AD110" s="971"/>
      <c r="AE110" s="972"/>
      <c r="AF110" s="973">
        <v>2724434</v>
      </c>
      <c r="AG110" s="971"/>
      <c r="AH110" s="971"/>
      <c r="AI110" s="971"/>
      <c r="AJ110" s="972"/>
      <c r="AK110" s="973">
        <v>2871887</v>
      </c>
      <c r="AL110" s="971"/>
      <c r="AM110" s="971"/>
      <c r="AN110" s="971"/>
      <c r="AO110" s="972"/>
      <c r="AP110" s="974">
        <v>22.5</v>
      </c>
      <c r="AQ110" s="975"/>
      <c r="AR110" s="975"/>
      <c r="AS110" s="975"/>
      <c r="AT110" s="976"/>
      <c r="AU110" s="977" t="s">
        <v>73</v>
      </c>
      <c r="AV110" s="978"/>
      <c r="AW110" s="978"/>
      <c r="AX110" s="978"/>
      <c r="AY110" s="978"/>
      <c r="AZ110" s="1000" t="s">
        <v>438</v>
      </c>
      <c r="BA110" s="968"/>
      <c r="BB110" s="968"/>
      <c r="BC110" s="968"/>
      <c r="BD110" s="968"/>
      <c r="BE110" s="968"/>
      <c r="BF110" s="968"/>
      <c r="BG110" s="968"/>
      <c r="BH110" s="968"/>
      <c r="BI110" s="968"/>
      <c r="BJ110" s="968"/>
      <c r="BK110" s="968"/>
      <c r="BL110" s="968"/>
      <c r="BM110" s="968"/>
      <c r="BN110" s="968"/>
      <c r="BO110" s="968"/>
      <c r="BP110" s="969"/>
      <c r="BQ110" s="1001">
        <v>22852785</v>
      </c>
      <c r="BR110" s="1002"/>
      <c r="BS110" s="1002"/>
      <c r="BT110" s="1002"/>
      <c r="BU110" s="1002"/>
      <c r="BV110" s="1002">
        <v>25037790</v>
      </c>
      <c r="BW110" s="1002"/>
      <c r="BX110" s="1002"/>
      <c r="BY110" s="1002"/>
      <c r="BZ110" s="1002"/>
      <c r="CA110" s="1002">
        <v>25233042</v>
      </c>
      <c r="CB110" s="1002"/>
      <c r="CC110" s="1002"/>
      <c r="CD110" s="1002"/>
      <c r="CE110" s="1002"/>
      <c r="CF110" s="1015">
        <v>197.4</v>
      </c>
      <c r="CG110" s="1016"/>
      <c r="CH110" s="1016"/>
      <c r="CI110" s="1016"/>
      <c r="CJ110" s="1016"/>
      <c r="CK110" s="1017" t="s">
        <v>439</v>
      </c>
      <c r="CL110" s="1018"/>
      <c r="CM110" s="1000" t="s">
        <v>440</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1001" t="s">
        <v>441</v>
      </c>
      <c r="DH110" s="1002"/>
      <c r="DI110" s="1002"/>
      <c r="DJ110" s="1002"/>
      <c r="DK110" s="1002"/>
      <c r="DL110" s="1002" t="s">
        <v>441</v>
      </c>
      <c r="DM110" s="1002"/>
      <c r="DN110" s="1002"/>
      <c r="DO110" s="1002"/>
      <c r="DP110" s="1002"/>
      <c r="DQ110" s="1002" t="s">
        <v>441</v>
      </c>
      <c r="DR110" s="1002"/>
      <c r="DS110" s="1002"/>
      <c r="DT110" s="1002"/>
      <c r="DU110" s="1002"/>
      <c r="DV110" s="1003" t="s">
        <v>441</v>
      </c>
      <c r="DW110" s="1003"/>
      <c r="DX110" s="1003"/>
      <c r="DY110" s="1003"/>
      <c r="DZ110" s="1004"/>
    </row>
    <row r="111" spans="1:131" s="226" customFormat="1" ht="26.25" customHeight="1" x14ac:dyDescent="0.15">
      <c r="A111" s="1005" t="s">
        <v>442</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443</v>
      </c>
      <c r="AB111" s="1009"/>
      <c r="AC111" s="1009"/>
      <c r="AD111" s="1009"/>
      <c r="AE111" s="1010"/>
      <c r="AF111" s="1011" t="s">
        <v>128</v>
      </c>
      <c r="AG111" s="1009"/>
      <c r="AH111" s="1009"/>
      <c r="AI111" s="1009"/>
      <c r="AJ111" s="1010"/>
      <c r="AK111" s="1011" t="s">
        <v>443</v>
      </c>
      <c r="AL111" s="1009"/>
      <c r="AM111" s="1009"/>
      <c r="AN111" s="1009"/>
      <c r="AO111" s="1010"/>
      <c r="AP111" s="1012" t="s">
        <v>128</v>
      </c>
      <c r="AQ111" s="1013"/>
      <c r="AR111" s="1013"/>
      <c r="AS111" s="1013"/>
      <c r="AT111" s="1014"/>
      <c r="AU111" s="979"/>
      <c r="AV111" s="980"/>
      <c r="AW111" s="980"/>
      <c r="AX111" s="980"/>
      <c r="AY111" s="980"/>
      <c r="AZ111" s="993" t="s">
        <v>444</v>
      </c>
      <c r="BA111" s="994"/>
      <c r="BB111" s="994"/>
      <c r="BC111" s="994"/>
      <c r="BD111" s="994"/>
      <c r="BE111" s="994"/>
      <c r="BF111" s="994"/>
      <c r="BG111" s="994"/>
      <c r="BH111" s="994"/>
      <c r="BI111" s="994"/>
      <c r="BJ111" s="994"/>
      <c r="BK111" s="994"/>
      <c r="BL111" s="994"/>
      <c r="BM111" s="994"/>
      <c r="BN111" s="994"/>
      <c r="BO111" s="994"/>
      <c r="BP111" s="995"/>
      <c r="BQ111" s="996" t="s">
        <v>128</v>
      </c>
      <c r="BR111" s="997"/>
      <c r="BS111" s="997"/>
      <c r="BT111" s="997"/>
      <c r="BU111" s="997"/>
      <c r="BV111" s="997" t="s">
        <v>443</v>
      </c>
      <c r="BW111" s="997"/>
      <c r="BX111" s="997"/>
      <c r="BY111" s="997"/>
      <c r="BZ111" s="997"/>
      <c r="CA111" s="997" t="s">
        <v>445</v>
      </c>
      <c r="CB111" s="997"/>
      <c r="CC111" s="997"/>
      <c r="CD111" s="997"/>
      <c r="CE111" s="997"/>
      <c r="CF111" s="991" t="s">
        <v>128</v>
      </c>
      <c r="CG111" s="992"/>
      <c r="CH111" s="992"/>
      <c r="CI111" s="992"/>
      <c r="CJ111" s="992"/>
      <c r="CK111" s="1019"/>
      <c r="CL111" s="1020"/>
      <c r="CM111" s="993" t="s">
        <v>446</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t="s">
        <v>128</v>
      </c>
      <c r="DH111" s="997"/>
      <c r="DI111" s="997"/>
      <c r="DJ111" s="997"/>
      <c r="DK111" s="997"/>
      <c r="DL111" s="997" t="s">
        <v>128</v>
      </c>
      <c r="DM111" s="997"/>
      <c r="DN111" s="997"/>
      <c r="DO111" s="997"/>
      <c r="DP111" s="997"/>
      <c r="DQ111" s="997" t="s">
        <v>128</v>
      </c>
      <c r="DR111" s="997"/>
      <c r="DS111" s="997"/>
      <c r="DT111" s="997"/>
      <c r="DU111" s="997"/>
      <c r="DV111" s="998" t="s">
        <v>128</v>
      </c>
      <c r="DW111" s="998"/>
      <c r="DX111" s="998"/>
      <c r="DY111" s="998"/>
      <c r="DZ111" s="999"/>
    </row>
    <row r="112" spans="1:131" s="226" customFormat="1" ht="26.25" customHeight="1" x14ac:dyDescent="0.15">
      <c r="A112" s="1023" t="s">
        <v>447</v>
      </c>
      <c r="B112" s="1024"/>
      <c r="C112" s="994" t="s">
        <v>448</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29" t="s">
        <v>128</v>
      </c>
      <c r="AB112" s="1030"/>
      <c r="AC112" s="1030"/>
      <c r="AD112" s="1030"/>
      <c r="AE112" s="1031"/>
      <c r="AF112" s="1032" t="s">
        <v>128</v>
      </c>
      <c r="AG112" s="1030"/>
      <c r="AH112" s="1030"/>
      <c r="AI112" s="1030"/>
      <c r="AJ112" s="1031"/>
      <c r="AK112" s="1032" t="s">
        <v>445</v>
      </c>
      <c r="AL112" s="1030"/>
      <c r="AM112" s="1030"/>
      <c r="AN112" s="1030"/>
      <c r="AO112" s="1031"/>
      <c r="AP112" s="1033" t="s">
        <v>445</v>
      </c>
      <c r="AQ112" s="1034"/>
      <c r="AR112" s="1034"/>
      <c r="AS112" s="1034"/>
      <c r="AT112" s="1035"/>
      <c r="AU112" s="979"/>
      <c r="AV112" s="980"/>
      <c r="AW112" s="980"/>
      <c r="AX112" s="980"/>
      <c r="AY112" s="980"/>
      <c r="AZ112" s="993" t="s">
        <v>449</v>
      </c>
      <c r="BA112" s="994"/>
      <c r="BB112" s="994"/>
      <c r="BC112" s="994"/>
      <c r="BD112" s="994"/>
      <c r="BE112" s="994"/>
      <c r="BF112" s="994"/>
      <c r="BG112" s="994"/>
      <c r="BH112" s="994"/>
      <c r="BI112" s="994"/>
      <c r="BJ112" s="994"/>
      <c r="BK112" s="994"/>
      <c r="BL112" s="994"/>
      <c r="BM112" s="994"/>
      <c r="BN112" s="994"/>
      <c r="BO112" s="994"/>
      <c r="BP112" s="995"/>
      <c r="BQ112" s="996">
        <v>3271424</v>
      </c>
      <c r="BR112" s="997"/>
      <c r="BS112" s="997"/>
      <c r="BT112" s="997"/>
      <c r="BU112" s="997"/>
      <c r="BV112" s="997">
        <v>3240228</v>
      </c>
      <c r="BW112" s="997"/>
      <c r="BX112" s="997"/>
      <c r="BY112" s="997"/>
      <c r="BZ112" s="997"/>
      <c r="CA112" s="997">
        <v>3073633</v>
      </c>
      <c r="CB112" s="997"/>
      <c r="CC112" s="997"/>
      <c r="CD112" s="997"/>
      <c r="CE112" s="997"/>
      <c r="CF112" s="991">
        <v>24</v>
      </c>
      <c r="CG112" s="992"/>
      <c r="CH112" s="992"/>
      <c r="CI112" s="992"/>
      <c r="CJ112" s="992"/>
      <c r="CK112" s="1019"/>
      <c r="CL112" s="1020"/>
      <c r="CM112" s="993" t="s">
        <v>450</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445</v>
      </c>
      <c r="DH112" s="997"/>
      <c r="DI112" s="997"/>
      <c r="DJ112" s="997"/>
      <c r="DK112" s="997"/>
      <c r="DL112" s="997" t="s">
        <v>128</v>
      </c>
      <c r="DM112" s="997"/>
      <c r="DN112" s="997"/>
      <c r="DO112" s="997"/>
      <c r="DP112" s="997"/>
      <c r="DQ112" s="997" t="s">
        <v>128</v>
      </c>
      <c r="DR112" s="997"/>
      <c r="DS112" s="997"/>
      <c r="DT112" s="997"/>
      <c r="DU112" s="997"/>
      <c r="DV112" s="998" t="s">
        <v>445</v>
      </c>
      <c r="DW112" s="998"/>
      <c r="DX112" s="998"/>
      <c r="DY112" s="998"/>
      <c r="DZ112" s="999"/>
    </row>
    <row r="113" spans="1:130" s="226" customFormat="1" ht="26.25" customHeight="1" x14ac:dyDescent="0.15">
      <c r="A113" s="1025"/>
      <c r="B113" s="1026"/>
      <c r="C113" s="994" t="s">
        <v>451</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1008">
        <v>357515</v>
      </c>
      <c r="AB113" s="1009"/>
      <c r="AC113" s="1009"/>
      <c r="AD113" s="1009"/>
      <c r="AE113" s="1010"/>
      <c r="AF113" s="1011">
        <v>360585</v>
      </c>
      <c r="AG113" s="1009"/>
      <c r="AH113" s="1009"/>
      <c r="AI113" s="1009"/>
      <c r="AJ113" s="1010"/>
      <c r="AK113" s="1011">
        <v>338187</v>
      </c>
      <c r="AL113" s="1009"/>
      <c r="AM113" s="1009"/>
      <c r="AN113" s="1009"/>
      <c r="AO113" s="1010"/>
      <c r="AP113" s="1012">
        <v>2.6</v>
      </c>
      <c r="AQ113" s="1013"/>
      <c r="AR113" s="1013"/>
      <c r="AS113" s="1013"/>
      <c r="AT113" s="1014"/>
      <c r="AU113" s="979"/>
      <c r="AV113" s="980"/>
      <c r="AW113" s="980"/>
      <c r="AX113" s="980"/>
      <c r="AY113" s="980"/>
      <c r="AZ113" s="993" t="s">
        <v>452</v>
      </c>
      <c r="BA113" s="994"/>
      <c r="BB113" s="994"/>
      <c r="BC113" s="994"/>
      <c r="BD113" s="994"/>
      <c r="BE113" s="994"/>
      <c r="BF113" s="994"/>
      <c r="BG113" s="994"/>
      <c r="BH113" s="994"/>
      <c r="BI113" s="994"/>
      <c r="BJ113" s="994"/>
      <c r="BK113" s="994"/>
      <c r="BL113" s="994"/>
      <c r="BM113" s="994"/>
      <c r="BN113" s="994"/>
      <c r="BO113" s="994"/>
      <c r="BP113" s="995"/>
      <c r="BQ113" s="996" t="s">
        <v>128</v>
      </c>
      <c r="BR113" s="997"/>
      <c r="BS113" s="997"/>
      <c r="BT113" s="997"/>
      <c r="BU113" s="997"/>
      <c r="BV113" s="997" t="s">
        <v>445</v>
      </c>
      <c r="BW113" s="997"/>
      <c r="BX113" s="997"/>
      <c r="BY113" s="997"/>
      <c r="BZ113" s="997"/>
      <c r="CA113" s="997" t="s">
        <v>445</v>
      </c>
      <c r="CB113" s="997"/>
      <c r="CC113" s="997"/>
      <c r="CD113" s="997"/>
      <c r="CE113" s="997"/>
      <c r="CF113" s="991" t="s">
        <v>128</v>
      </c>
      <c r="CG113" s="992"/>
      <c r="CH113" s="992"/>
      <c r="CI113" s="992"/>
      <c r="CJ113" s="992"/>
      <c r="CK113" s="1019"/>
      <c r="CL113" s="1020"/>
      <c r="CM113" s="993" t="s">
        <v>453</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29" t="s">
        <v>128</v>
      </c>
      <c r="DH113" s="1030"/>
      <c r="DI113" s="1030"/>
      <c r="DJ113" s="1030"/>
      <c r="DK113" s="1031"/>
      <c r="DL113" s="1032" t="s">
        <v>445</v>
      </c>
      <c r="DM113" s="1030"/>
      <c r="DN113" s="1030"/>
      <c r="DO113" s="1030"/>
      <c r="DP113" s="1031"/>
      <c r="DQ113" s="1032" t="s">
        <v>128</v>
      </c>
      <c r="DR113" s="1030"/>
      <c r="DS113" s="1030"/>
      <c r="DT113" s="1030"/>
      <c r="DU113" s="1031"/>
      <c r="DV113" s="1033" t="s">
        <v>445</v>
      </c>
      <c r="DW113" s="1034"/>
      <c r="DX113" s="1034"/>
      <c r="DY113" s="1034"/>
      <c r="DZ113" s="1035"/>
    </row>
    <row r="114" spans="1:130" s="226" customFormat="1" ht="26.25" customHeight="1" x14ac:dyDescent="0.15">
      <c r="A114" s="1025"/>
      <c r="B114" s="1026"/>
      <c r="C114" s="994" t="s">
        <v>454</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29" t="s">
        <v>128</v>
      </c>
      <c r="AB114" s="1030"/>
      <c r="AC114" s="1030"/>
      <c r="AD114" s="1030"/>
      <c r="AE114" s="1031"/>
      <c r="AF114" s="1032" t="s">
        <v>128</v>
      </c>
      <c r="AG114" s="1030"/>
      <c r="AH114" s="1030"/>
      <c r="AI114" s="1030"/>
      <c r="AJ114" s="1031"/>
      <c r="AK114" s="1032" t="s">
        <v>128</v>
      </c>
      <c r="AL114" s="1030"/>
      <c r="AM114" s="1030"/>
      <c r="AN114" s="1030"/>
      <c r="AO114" s="1031"/>
      <c r="AP114" s="1033" t="s">
        <v>128</v>
      </c>
      <c r="AQ114" s="1034"/>
      <c r="AR114" s="1034"/>
      <c r="AS114" s="1034"/>
      <c r="AT114" s="1035"/>
      <c r="AU114" s="979"/>
      <c r="AV114" s="980"/>
      <c r="AW114" s="980"/>
      <c r="AX114" s="980"/>
      <c r="AY114" s="980"/>
      <c r="AZ114" s="993" t="s">
        <v>455</v>
      </c>
      <c r="BA114" s="994"/>
      <c r="BB114" s="994"/>
      <c r="BC114" s="994"/>
      <c r="BD114" s="994"/>
      <c r="BE114" s="994"/>
      <c r="BF114" s="994"/>
      <c r="BG114" s="994"/>
      <c r="BH114" s="994"/>
      <c r="BI114" s="994"/>
      <c r="BJ114" s="994"/>
      <c r="BK114" s="994"/>
      <c r="BL114" s="994"/>
      <c r="BM114" s="994"/>
      <c r="BN114" s="994"/>
      <c r="BO114" s="994"/>
      <c r="BP114" s="995"/>
      <c r="BQ114" s="996">
        <v>5310625</v>
      </c>
      <c r="BR114" s="997"/>
      <c r="BS114" s="997"/>
      <c r="BT114" s="997"/>
      <c r="BU114" s="997"/>
      <c r="BV114" s="997">
        <v>5073099</v>
      </c>
      <c r="BW114" s="997"/>
      <c r="BX114" s="997"/>
      <c r="BY114" s="997"/>
      <c r="BZ114" s="997"/>
      <c r="CA114" s="997">
        <v>4995066</v>
      </c>
      <c r="CB114" s="997"/>
      <c r="CC114" s="997"/>
      <c r="CD114" s="997"/>
      <c r="CE114" s="997"/>
      <c r="CF114" s="991">
        <v>39.1</v>
      </c>
      <c r="CG114" s="992"/>
      <c r="CH114" s="992"/>
      <c r="CI114" s="992"/>
      <c r="CJ114" s="992"/>
      <c r="CK114" s="1019"/>
      <c r="CL114" s="1020"/>
      <c r="CM114" s="993" t="s">
        <v>456</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29" t="s">
        <v>445</v>
      </c>
      <c r="DH114" s="1030"/>
      <c r="DI114" s="1030"/>
      <c r="DJ114" s="1030"/>
      <c r="DK114" s="1031"/>
      <c r="DL114" s="1032" t="s">
        <v>128</v>
      </c>
      <c r="DM114" s="1030"/>
      <c r="DN114" s="1030"/>
      <c r="DO114" s="1030"/>
      <c r="DP114" s="1031"/>
      <c r="DQ114" s="1032" t="s">
        <v>445</v>
      </c>
      <c r="DR114" s="1030"/>
      <c r="DS114" s="1030"/>
      <c r="DT114" s="1030"/>
      <c r="DU114" s="1031"/>
      <c r="DV114" s="1033" t="s">
        <v>128</v>
      </c>
      <c r="DW114" s="1034"/>
      <c r="DX114" s="1034"/>
      <c r="DY114" s="1034"/>
      <c r="DZ114" s="1035"/>
    </row>
    <row r="115" spans="1:130" s="226" customFormat="1" ht="26.25" customHeight="1" x14ac:dyDescent="0.15">
      <c r="A115" s="1025"/>
      <c r="B115" s="1026"/>
      <c r="C115" s="994" t="s">
        <v>457</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1008">
        <v>11048</v>
      </c>
      <c r="AB115" s="1009"/>
      <c r="AC115" s="1009"/>
      <c r="AD115" s="1009"/>
      <c r="AE115" s="1010"/>
      <c r="AF115" s="1011" t="s">
        <v>445</v>
      </c>
      <c r="AG115" s="1009"/>
      <c r="AH115" s="1009"/>
      <c r="AI115" s="1009"/>
      <c r="AJ115" s="1010"/>
      <c r="AK115" s="1011" t="s">
        <v>445</v>
      </c>
      <c r="AL115" s="1009"/>
      <c r="AM115" s="1009"/>
      <c r="AN115" s="1009"/>
      <c r="AO115" s="1010"/>
      <c r="AP115" s="1012" t="s">
        <v>128</v>
      </c>
      <c r="AQ115" s="1013"/>
      <c r="AR115" s="1013"/>
      <c r="AS115" s="1013"/>
      <c r="AT115" s="1014"/>
      <c r="AU115" s="979"/>
      <c r="AV115" s="980"/>
      <c r="AW115" s="980"/>
      <c r="AX115" s="980"/>
      <c r="AY115" s="980"/>
      <c r="AZ115" s="993" t="s">
        <v>458</v>
      </c>
      <c r="BA115" s="994"/>
      <c r="BB115" s="994"/>
      <c r="BC115" s="994"/>
      <c r="BD115" s="994"/>
      <c r="BE115" s="994"/>
      <c r="BF115" s="994"/>
      <c r="BG115" s="994"/>
      <c r="BH115" s="994"/>
      <c r="BI115" s="994"/>
      <c r="BJ115" s="994"/>
      <c r="BK115" s="994"/>
      <c r="BL115" s="994"/>
      <c r="BM115" s="994"/>
      <c r="BN115" s="994"/>
      <c r="BO115" s="994"/>
      <c r="BP115" s="995"/>
      <c r="BQ115" s="996">
        <v>158</v>
      </c>
      <c r="BR115" s="997"/>
      <c r="BS115" s="997"/>
      <c r="BT115" s="997"/>
      <c r="BU115" s="997"/>
      <c r="BV115" s="997" t="s">
        <v>128</v>
      </c>
      <c r="BW115" s="997"/>
      <c r="BX115" s="997"/>
      <c r="BY115" s="997"/>
      <c r="BZ115" s="997"/>
      <c r="CA115" s="997" t="s">
        <v>443</v>
      </c>
      <c r="CB115" s="997"/>
      <c r="CC115" s="997"/>
      <c r="CD115" s="997"/>
      <c r="CE115" s="997"/>
      <c r="CF115" s="991" t="s">
        <v>128</v>
      </c>
      <c r="CG115" s="992"/>
      <c r="CH115" s="992"/>
      <c r="CI115" s="992"/>
      <c r="CJ115" s="992"/>
      <c r="CK115" s="1019"/>
      <c r="CL115" s="1020"/>
      <c r="CM115" s="993" t="s">
        <v>459</v>
      </c>
      <c r="CN115" s="994"/>
      <c r="CO115" s="994"/>
      <c r="CP115" s="994"/>
      <c r="CQ115" s="994"/>
      <c r="CR115" s="994"/>
      <c r="CS115" s="994"/>
      <c r="CT115" s="994"/>
      <c r="CU115" s="994"/>
      <c r="CV115" s="994"/>
      <c r="CW115" s="994"/>
      <c r="CX115" s="994"/>
      <c r="CY115" s="994"/>
      <c r="CZ115" s="994"/>
      <c r="DA115" s="994"/>
      <c r="DB115" s="994"/>
      <c r="DC115" s="994"/>
      <c r="DD115" s="994"/>
      <c r="DE115" s="994"/>
      <c r="DF115" s="995"/>
      <c r="DG115" s="1029" t="s">
        <v>128</v>
      </c>
      <c r="DH115" s="1030"/>
      <c r="DI115" s="1030"/>
      <c r="DJ115" s="1030"/>
      <c r="DK115" s="1031"/>
      <c r="DL115" s="1032" t="s">
        <v>128</v>
      </c>
      <c r="DM115" s="1030"/>
      <c r="DN115" s="1030"/>
      <c r="DO115" s="1030"/>
      <c r="DP115" s="1031"/>
      <c r="DQ115" s="1032" t="s">
        <v>128</v>
      </c>
      <c r="DR115" s="1030"/>
      <c r="DS115" s="1030"/>
      <c r="DT115" s="1030"/>
      <c r="DU115" s="1031"/>
      <c r="DV115" s="1033" t="s">
        <v>128</v>
      </c>
      <c r="DW115" s="1034"/>
      <c r="DX115" s="1034"/>
      <c r="DY115" s="1034"/>
      <c r="DZ115" s="1035"/>
    </row>
    <row r="116" spans="1:130" s="226" customFormat="1" ht="26.25" customHeight="1" x14ac:dyDescent="0.15">
      <c r="A116" s="1027"/>
      <c r="B116" s="1028"/>
      <c r="C116" s="1036" t="s">
        <v>460</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128</v>
      </c>
      <c r="AB116" s="1030"/>
      <c r="AC116" s="1030"/>
      <c r="AD116" s="1030"/>
      <c r="AE116" s="1031"/>
      <c r="AF116" s="1032" t="s">
        <v>128</v>
      </c>
      <c r="AG116" s="1030"/>
      <c r="AH116" s="1030"/>
      <c r="AI116" s="1030"/>
      <c r="AJ116" s="1031"/>
      <c r="AK116" s="1032" t="s">
        <v>128</v>
      </c>
      <c r="AL116" s="1030"/>
      <c r="AM116" s="1030"/>
      <c r="AN116" s="1030"/>
      <c r="AO116" s="1031"/>
      <c r="AP116" s="1033" t="s">
        <v>445</v>
      </c>
      <c r="AQ116" s="1034"/>
      <c r="AR116" s="1034"/>
      <c r="AS116" s="1034"/>
      <c r="AT116" s="1035"/>
      <c r="AU116" s="979"/>
      <c r="AV116" s="980"/>
      <c r="AW116" s="980"/>
      <c r="AX116" s="980"/>
      <c r="AY116" s="980"/>
      <c r="AZ116" s="1038" t="s">
        <v>461</v>
      </c>
      <c r="BA116" s="1039"/>
      <c r="BB116" s="1039"/>
      <c r="BC116" s="1039"/>
      <c r="BD116" s="1039"/>
      <c r="BE116" s="1039"/>
      <c r="BF116" s="1039"/>
      <c r="BG116" s="1039"/>
      <c r="BH116" s="1039"/>
      <c r="BI116" s="1039"/>
      <c r="BJ116" s="1039"/>
      <c r="BK116" s="1039"/>
      <c r="BL116" s="1039"/>
      <c r="BM116" s="1039"/>
      <c r="BN116" s="1039"/>
      <c r="BO116" s="1039"/>
      <c r="BP116" s="1040"/>
      <c r="BQ116" s="996" t="s">
        <v>128</v>
      </c>
      <c r="BR116" s="997"/>
      <c r="BS116" s="997"/>
      <c r="BT116" s="997"/>
      <c r="BU116" s="997"/>
      <c r="BV116" s="997" t="s">
        <v>128</v>
      </c>
      <c r="BW116" s="997"/>
      <c r="BX116" s="997"/>
      <c r="BY116" s="997"/>
      <c r="BZ116" s="997"/>
      <c r="CA116" s="997" t="s">
        <v>128</v>
      </c>
      <c r="CB116" s="997"/>
      <c r="CC116" s="997"/>
      <c r="CD116" s="997"/>
      <c r="CE116" s="997"/>
      <c r="CF116" s="991" t="s">
        <v>445</v>
      </c>
      <c r="CG116" s="992"/>
      <c r="CH116" s="992"/>
      <c r="CI116" s="992"/>
      <c r="CJ116" s="992"/>
      <c r="CK116" s="1019"/>
      <c r="CL116" s="1020"/>
      <c r="CM116" s="993" t="s">
        <v>462</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29" t="s">
        <v>445</v>
      </c>
      <c r="DH116" s="1030"/>
      <c r="DI116" s="1030"/>
      <c r="DJ116" s="1030"/>
      <c r="DK116" s="1031"/>
      <c r="DL116" s="1032" t="s">
        <v>445</v>
      </c>
      <c r="DM116" s="1030"/>
      <c r="DN116" s="1030"/>
      <c r="DO116" s="1030"/>
      <c r="DP116" s="1031"/>
      <c r="DQ116" s="1032" t="s">
        <v>128</v>
      </c>
      <c r="DR116" s="1030"/>
      <c r="DS116" s="1030"/>
      <c r="DT116" s="1030"/>
      <c r="DU116" s="1031"/>
      <c r="DV116" s="1033" t="s">
        <v>128</v>
      </c>
      <c r="DW116" s="1034"/>
      <c r="DX116" s="1034"/>
      <c r="DY116" s="1034"/>
      <c r="DZ116" s="1035"/>
    </row>
    <row r="117" spans="1:130" s="226" customFormat="1" ht="26.25" customHeight="1" x14ac:dyDescent="0.15">
      <c r="A117" s="983" t="s">
        <v>186</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1048" t="s">
        <v>463</v>
      </c>
      <c r="Z117" s="965"/>
      <c r="AA117" s="1049">
        <v>3237513</v>
      </c>
      <c r="AB117" s="1050"/>
      <c r="AC117" s="1050"/>
      <c r="AD117" s="1050"/>
      <c r="AE117" s="1051"/>
      <c r="AF117" s="1052">
        <v>3085019</v>
      </c>
      <c r="AG117" s="1050"/>
      <c r="AH117" s="1050"/>
      <c r="AI117" s="1050"/>
      <c r="AJ117" s="1051"/>
      <c r="AK117" s="1052">
        <v>3210074</v>
      </c>
      <c r="AL117" s="1050"/>
      <c r="AM117" s="1050"/>
      <c r="AN117" s="1050"/>
      <c r="AO117" s="1051"/>
      <c r="AP117" s="1053"/>
      <c r="AQ117" s="1054"/>
      <c r="AR117" s="1054"/>
      <c r="AS117" s="1054"/>
      <c r="AT117" s="1055"/>
      <c r="AU117" s="979"/>
      <c r="AV117" s="980"/>
      <c r="AW117" s="980"/>
      <c r="AX117" s="980"/>
      <c r="AY117" s="980"/>
      <c r="AZ117" s="1045" t="s">
        <v>464</v>
      </c>
      <c r="BA117" s="1046"/>
      <c r="BB117" s="1046"/>
      <c r="BC117" s="1046"/>
      <c r="BD117" s="1046"/>
      <c r="BE117" s="1046"/>
      <c r="BF117" s="1046"/>
      <c r="BG117" s="1046"/>
      <c r="BH117" s="1046"/>
      <c r="BI117" s="1046"/>
      <c r="BJ117" s="1046"/>
      <c r="BK117" s="1046"/>
      <c r="BL117" s="1046"/>
      <c r="BM117" s="1046"/>
      <c r="BN117" s="1046"/>
      <c r="BO117" s="1046"/>
      <c r="BP117" s="1047"/>
      <c r="BQ117" s="996" t="s">
        <v>128</v>
      </c>
      <c r="BR117" s="997"/>
      <c r="BS117" s="997"/>
      <c r="BT117" s="997"/>
      <c r="BU117" s="997"/>
      <c r="BV117" s="997" t="s">
        <v>128</v>
      </c>
      <c r="BW117" s="997"/>
      <c r="BX117" s="997"/>
      <c r="BY117" s="997"/>
      <c r="BZ117" s="997"/>
      <c r="CA117" s="997" t="s">
        <v>128</v>
      </c>
      <c r="CB117" s="997"/>
      <c r="CC117" s="997"/>
      <c r="CD117" s="997"/>
      <c r="CE117" s="997"/>
      <c r="CF117" s="991" t="s">
        <v>445</v>
      </c>
      <c r="CG117" s="992"/>
      <c r="CH117" s="992"/>
      <c r="CI117" s="992"/>
      <c r="CJ117" s="992"/>
      <c r="CK117" s="1019"/>
      <c r="CL117" s="1020"/>
      <c r="CM117" s="993" t="s">
        <v>465</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29" t="s">
        <v>128</v>
      </c>
      <c r="DH117" s="1030"/>
      <c r="DI117" s="1030"/>
      <c r="DJ117" s="1030"/>
      <c r="DK117" s="1031"/>
      <c r="DL117" s="1032" t="s">
        <v>445</v>
      </c>
      <c r="DM117" s="1030"/>
      <c r="DN117" s="1030"/>
      <c r="DO117" s="1030"/>
      <c r="DP117" s="1031"/>
      <c r="DQ117" s="1032" t="s">
        <v>128</v>
      </c>
      <c r="DR117" s="1030"/>
      <c r="DS117" s="1030"/>
      <c r="DT117" s="1030"/>
      <c r="DU117" s="1031"/>
      <c r="DV117" s="1033" t="s">
        <v>128</v>
      </c>
      <c r="DW117" s="1034"/>
      <c r="DX117" s="1034"/>
      <c r="DY117" s="1034"/>
      <c r="DZ117" s="1035"/>
    </row>
    <row r="118" spans="1:130" s="226" customFormat="1" ht="26.25" customHeight="1" x14ac:dyDescent="0.15">
      <c r="A118" s="983" t="s">
        <v>436</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3" t="s">
        <v>433</v>
      </c>
      <c r="AB118" s="964"/>
      <c r="AC118" s="964"/>
      <c r="AD118" s="964"/>
      <c r="AE118" s="965"/>
      <c r="AF118" s="963" t="s">
        <v>434</v>
      </c>
      <c r="AG118" s="964"/>
      <c r="AH118" s="964"/>
      <c r="AI118" s="964"/>
      <c r="AJ118" s="965"/>
      <c r="AK118" s="963" t="s">
        <v>304</v>
      </c>
      <c r="AL118" s="964"/>
      <c r="AM118" s="964"/>
      <c r="AN118" s="964"/>
      <c r="AO118" s="965"/>
      <c r="AP118" s="1041" t="s">
        <v>435</v>
      </c>
      <c r="AQ118" s="1042"/>
      <c r="AR118" s="1042"/>
      <c r="AS118" s="1042"/>
      <c r="AT118" s="1043"/>
      <c r="AU118" s="979"/>
      <c r="AV118" s="980"/>
      <c r="AW118" s="980"/>
      <c r="AX118" s="980"/>
      <c r="AY118" s="980"/>
      <c r="AZ118" s="1044" t="s">
        <v>466</v>
      </c>
      <c r="BA118" s="1036"/>
      <c r="BB118" s="1036"/>
      <c r="BC118" s="1036"/>
      <c r="BD118" s="1036"/>
      <c r="BE118" s="1036"/>
      <c r="BF118" s="1036"/>
      <c r="BG118" s="1036"/>
      <c r="BH118" s="1036"/>
      <c r="BI118" s="1036"/>
      <c r="BJ118" s="1036"/>
      <c r="BK118" s="1036"/>
      <c r="BL118" s="1036"/>
      <c r="BM118" s="1036"/>
      <c r="BN118" s="1036"/>
      <c r="BO118" s="1036"/>
      <c r="BP118" s="1037"/>
      <c r="BQ118" s="1070" t="s">
        <v>128</v>
      </c>
      <c r="BR118" s="1071"/>
      <c r="BS118" s="1071"/>
      <c r="BT118" s="1071"/>
      <c r="BU118" s="1071"/>
      <c r="BV118" s="1071" t="s">
        <v>128</v>
      </c>
      <c r="BW118" s="1071"/>
      <c r="BX118" s="1071"/>
      <c r="BY118" s="1071"/>
      <c r="BZ118" s="1071"/>
      <c r="CA118" s="1071" t="s">
        <v>128</v>
      </c>
      <c r="CB118" s="1071"/>
      <c r="CC118" s="1071"/>
      <c r="CD118" s="1071"/>
      <c r="CE118" s="1071"/>
      <c r="CF118" s="991" t="s">
        <v>443</v>
      </c>
      <c r="CG118" s="992"/>
      <c r="CH118" s="992"/>
      <c r="CI118" s="992"/>
      <c r="CJ118" s="992"/>
      <c r="CK118" s="1019"/>
      <c r="CL118" s="1020"/>
      <c r="CM118" s="993" t="s">
        <v>467</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29" t="s">
        <v>128</v>
      </c>
      <c r="DH118" s="1030"/>
      <c r="DI118" s="1030"/>
      <c r="DJ118" s="1030"/>
      <c r="DK118" s="1031"/>
      <c r="DL118" s="1032" t="s">
        <v>445</v>
      </c>
      <c r="DM118" s="1030"/>
      <c r="DN118" s="1030"/>
      <c r="DO118" s="1030"/>
      <c r="DP118" s="1031"/>
      <c r="DQ118" s="1032" t="s">
        <v>128</v>
      </c>
      <c r="DR118" s="1030"/>
      <c r="DS118" s="1030"/>
      <c r="DT118" s="1030"/>
      <c r="DU118" s="1031"/>
      <c r="DV118" s="1033" t="s">
        <v>445</v>
      </c>
      <c r="DW118" s="1034"/>
      <c r="DX118" s="1034"/>
      <c r="DY118" s="1034"/>
      <c r="DZ118" s="1035"/>
    </row>
    <row r="119" spans="1:130" s="226" customFormat="1" ht="26.25" customHeight="1" x14ac:dyDescent="0.15">
      <c r="A119" s="1127" t="s">
        <v>439</v>
      </c>
      <c r="B119" s="1018"/>
      <c r="C119" s="1000" t="s">
        <v>440</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70" t="s">
        <v>128</v>
      </c>
      <c r="AB119" s="971"/>
      <c r="AC119" s="971"/>
      <c r="AD119" s="971"/>
      <c r="AE119" s="972"/>
      <c r="AF119" s="973" t="s">
        <v>128</v>
      </c>
      <c r="AG119" s="971"/>
      <c r="AH119" s="971"/>
      <c r="AI119" s="971"/>
      <c r="AJ119" s="972"/>
      <c r="AK119" s="973" t="s">
        <v>445</v>
      </c>
      <c r="AL119" s="971"/>
      <c r="AM119" s="971"/>
      <c r="AN119" s="971"/>
      <c r="AO119" s="972"/>
      <c r="AP119" s="974" t="s">
        <v>128</v>
      </c>
      <c r="AQ119" s="975"/>
      <c r="AR119" s="975"/>
      <c r="AS119" s="975"/>
      <c r="AT119" s="976"/>
      <c r="AU119" s="981"/>
      <c r="AV119" s="982"/>
      <c r="AW119" s="982"/>
      <c r="AX119" s="982"/>
      <c r="AY119" s="982"/>
      <c r="AZ119" s="247" t="s">
        <v>186</v>
      </c>
      <c r="BA119" s="247"/>
      <c r="BB119" s="247"/>
      <c r="BC119" s="247"/>
      <c r="BD119" s="247"/>
      <c r="BE119" s="247"/>
      <c r="BF119" s="247"/>
      <c r="BG119" s="247"/>
      <c r="BH119" s="247"/>
      <c r="BI119" s="247"/>
      <c r="BJ119" s="247"/>
      <c r="BK119" s="247"/>
      <c r="BL119" s="247"/>
      <c r="BM119" s="247"/>
      <c r="BN119" s="247"/>
      <c r="BO119" s="1048" t="s">
        <v>468</v>
      </c>
      <c r="BP119" s="1076"/>
      <c r="BQ119" s="1070">
        <v>31434992</v>
      </c>
      <c r="BR119" s="1071"/>
      <c r="BS119" s="1071"/>
      <c r="BT119" s="1071"/>
      <c r="BU119" s="1071"/>
      <c r="BV119" s="1071">
        <v>33351117</v>
      </c>
      <c r="BW119" s="1071"/>
      <c r="BX119" s="1071"/>
      <c r="BY119" s="1071"/>
      <c r="BZ119" s="1071"/>
      <c r="CA119" s="1071">
        <v>33301741</v>
      </c>
      <c r="CB119" s="1071"/>
      <c r="CC119" s="1071"/>
      <c r="CD119" s="1071"/>
      <c r="CE119" s="1071"/>
      <c r="CF119" s="1072"/>
      <c r="CG119" s="1073"/>
      <c r="CH119" s="1073"/>
      <c r="CI119" s="1073"/>
      <c r="CJ119" s="1074"/>
      <c r="CK119" s="1021"/>
      <c r="CL119" s="1022"/>
      <c r="CM119" s="1044" t="s">
        <v>469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75" t="s">
        <v>128</v>
      </c>
      <c r="DH119" s="1057"/>
      <c r="DI119" s="1057"/>
      <c r="DJ119" s="1057"/>
      <c r="DK119" s="1058"/>
      <c r="DL119" s="1056" t="s">
        <v>443</v>
      </c>
      <c r="DM119" s="1057"/>
      <c r="DN119" s="1057"/>
      <c r="DO119" s="1057"/>
      <c r="DP119" s="1058"/>
      <c r="DQ119" s="1056" t="s">
        <v>443</v>
      </c>
      <c r="DR119" s="1057"/>
      <c r="DS119" s="1057"/>
      <c r="DT119" s="1057"/>
      <c r="DU119" s="1058"/>
      <c r="DV119" s="1059" t="s">
        <v>445</v>
      </c>
      <c r="DW119" s="1060"/>
      <c r="DX119" s="1060"/>
      <c r="DY119" s="1060"/>
      <c r="DZ119" s="1061"/>
    </row>
    <row r="120" spans="1:130" s="226" customFormat="1" ht="26.25" customHeight="1" x14ac:dyDescent="0.15">
      <c r="A120" s="1128"/>
      <c r="B120" s="1020"/>
      <c r="C120" s="993" t="s">
        <v>446</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29" t="s">
        <v>128</v>
      </c>
      <c r="AB120" s="1030"/>
      <c r="AC120" s="1030"/>
      <c r="AD120" s="1030"/>
      <c r="AE120" s="1031"/>
      <c r="AF120" s="1032" t="s">
        <v>445</v>
      </c>
      <c r="AG120" s="1030"/>
      <c r="AH120" s="1030"/>
      <c r="AI120" s="1030"/>
      <c r="AJ120" s="1031"/>
      <c r="AK120" s="1032" t="s">
        <v>128</v>
      </c>
      <c r="AL120" s="1030"/>
      <c r="AM120" s="1030"/>
      <c r="AN120" s="1030"/>
      <c r="AO120" s="1031"/>
      <c r="AP120" s="1033" t="s">
        <v>445</v>
      </c>
      <c r="AQ120" s="1034"/>
      <c r="AR120" s="1034"/>
      <c r="AS120" s="1034"/>
      <c r="AT120" s="1035"/>
      <c r="AU120" s="1062" t="s">
        <v>470</v>
      </c>
      <c r="AV120" s="1063"/>
      <c r="AW120" s="1063"/>
      <c r="AX120" s="1063"/>
      <c r="AY120" s="1064"/>
      <c r="AZ120" s="1000" t="s">
        <v>471</v>
      </c>
      <c r="BA120" s="968"/>
      <c r="BB120" s="968"/>
      <c r="BC120" s="968"/>
      <c r="BD120" s="968"/>
      <c r="BE120" s="968"/>
      <c r="BF120" s="968"/>
      <c r="BG120" s="968"/>
      <c r="BH120" s="968"/>
      <c r="BI120" s="968"/>
      <c r="BJ120" s="968"/>
      <c r="BK120" s="968"/>
      <c r="BL120" s="968"/>
      <c r="BM120" s="968"/>
      <c r="BN120" s="968"/>
      <c r="BO120" s="968"/>
      <c r="BP120" s="969"/>
      <c r="BQ120" s="1001">
        <v>17721650</v>
      </c>
      <c r="BR120" s="1002"/>
      <c r="BS120" s="1002"/>
      <c r="BT120" s="1002"/>
      <c r="BU120" s="1002"/>
      <c r="BV120" s="1002">
        <v>16377708</v>
      </c>
      <c r="BW120" s="1002"/>
      <c r="BX120" s="1002"/>
      <c r="BY120" s="1002"/>
      <c r="BZ120" s="1002"/>
      <c r="CA120" s="1002">
        <v>16613530</v>
      </c>
      <c r="CB120" s="1002"/>
      <c r="CC120" s="1002"/>
      <c r="CD120" s="1002"/>
      <c r="CE120" s="1002"/>
      <c r="CF120" s="1015">
        <v>129.9</v>
      </c>
      <c r="CG120" s="1016"/>
      <c r="CH120" s="1016"/>
      <c r="CI120" s="1016"/>
      <c r="CJ120" s="1016"/>
      <c r="CK120" s="1077" t="s">
        <v>472</v>
      </c>
      <c r="CL120" s="1078"/>
      <c r="CM120" s="1078"/>
      <c r="CN120" s="1078"/>
      <c r="CO120" s="1079"/>
      <c r="CP120" s="1085" t="s">
        <v>473</v>
      </c>
      <c r="CQ120" s="1086"/>
      <c r="CR120" s="1086"/>
      <c r="CS120" s="1086"/>
      <c r="CT120" s="1086"/>
      <c r="CU120" s="1086"/>
      <c r="CV120" s="1086"/>
      <c r="CW120" s="1086"/>
      <c r="CX120" s="1086"/>
      <c r="CY120" s="1086"/>
      <c r="CZ120" s="1086"/>
      <c r="DA120" s="1086"/>
      <c r="DB120" s="1086"/>
      <c r="DC120" s="1086"/>
      <c r="DD120" s="1086"/>
      <c r="DE120" s="1086"/>
      <c r="DF120" s="1087"/>
      <c r="DG120" s="1001">
        <v>1545988</v>
      </c>
      <c r="DH120" s="1002"/>
      <c r="DI120" s="1002"/>
      <c r="DJ120" s="1002"/>
      <c r="DK120" s="1002"/>
      <c r="DL120" s="1002">
        <v>1391479</v>
      </c>
      <c r="DM120" s="1002"/>
      <c r="DN120" s="1002"/>
      <c r="DO120" s="1002"/>
      <c r="DP120" s="1002"/>
      <c r="DQ120" s="1002">
        <v>1245959</v>
      </c>
      <c r="DR120" s="1002"/>
      <c r="DS120" s="1002"/>
      <c r="DT120" s="1002"/>
      <c r="DU120" s="1002"/>
      <c r="DV120" s="1003">
        <v>9.6999999999999993</v>
      </c>
      <c r="DW120" s="1003"/>
      <c r="DX120" s="1003"/>
      <c r="DY120" s="1003"/>
      <c r="DZ120" s="1004"/>
    </row>
    <row r="121" spans="1:130" s="226" customFormat="1" ht="26.25" customHeight="1" x14ac:dyDescent="0.15">
      <c r="A121" s="1128"/>
      <c r="B121" s="1020"/>
      <c r="C121" s="1045" t="s">
        <v>474</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1029">
        <v>11048</v>
      </c>
      <c r="AB121" s="1030"/>
      <c r="AC121" s="1030"/>
      <c r="AD121" s="1030"/>
      <c r="AE121" s="1031"/>
      <c r="AF121" s="1032" t="s">
        <v>128</v>
      </c>
      <c r="AG121" s="1030"/>
      <c r="AH121" s="1030"/>
      <c r="AI121" s="1030"/>
      <c r="AJ121" s="1031"/>
      <c r="AK121" s="1032" t="s">
        <v>445</v>
      </c>
      <c r="AL121" s="1030"/>
      <c r="AM121" s="1030"/>
      <c r="AN121" s="1030"/>
      <c r="AO121" s="1031"/>
      <c r="AP121" s="1033" t="s">
        <v>445</v>
      </c>
      <c r="AQ121" s="1034"/>
      <c r="AR121" s="1034"/>
      <c r="AS121" s="1034"/>
      <c r="AT121" s="1035"/>
      <c r="AU121" s="1065"/>
      <c r="AV121" s="1066"/>
      <c r="AW121" s="1066"/>
      <c r="AX121" s="1066"/>
      <c r="AY121" s="1067"/>
      <c r="AZ121" s="993" t="s">
        <v>475</v>
      </c>
      <c r="BA121" s="994"/>
      <c r="BB121" s="994"/>
      <c r="BC121" s="994"/>
      <c r="BD121" s="994"/>
      <c r="BE121" s="994"/>
      <c r="BF121" s="994"/>
      <c r="BG121" s="994"/>
      <c r="BH121" s="994"/>
      <c r="BI121" s="994"/>
      <c r="BJ121" s="994"/>
      <c r="BK121" s="994"/>
      <c r="BL121" s="994"/>
      <c r="BM121" s="994"/>
      <c r="BN121" s="994"/>
      <c r="BO121" s="994"/>
      <c r="BP121" s="995"/>
      <c r="BQ121" s="996">
        <v>1402035</v>
      </c>
      <c r="BR121" s="997"/>
      <c r="BS121" s="997"/>
      <c r="BT121" s="997"/>
      <c r="BU121" s="997"/>
      <c r="BV121" s="997">
        <v>1192449</v>
      </c>
      <c r="BW121" s="997"/>
      <c r="BX121" s="997"/>
      <c r="BY121" s="997"/>
      <c r="BZ121" s="997"/>
      <c r="CA121" s="997">
        <v>1069489</v>
      </c>
      <c r="CB121" s="997"/>
      <c r="CC121" s="997"/>
      <c r="CD121" s="997"/>
      <c r="CE121" s="997"/>
      <c r="CF121" s="991">
        <v>8.4</v>
      </c>
      <c r="CG121" s="992"/>
      <c r="CH121" s="992"/>
      <c r="CI121" s="992"/>
      <c r="CJ121" s="992"/>
      <c r="CK121" s="1080"/>
      <c r="CL121" s="1081"/>
      <c r="CM121" s="1081"/>
      <c r="CN121" s="1081"/>
      <c r="CO121" s="1082"/>
      <c r="CP121" s="1090" t="s">
        <v>404</v>
      </c>
      <c r="CQ121" s="1091"/>
      <c r="CR121" s="1091"/>
      <c r="CS121" s="1091"/>
      <c r="CT121" s="1091"/>
      <c r="CU121" s="1091"/>
      <c r="CV121" s="1091"/>
      <c r="CW121" s="1091"/>
      <c r="CX121" s="1091"/>
      <c r="CY121" s="1091"/>
      <c r="CZ121" s="1091"/>
      <c r="DA121" s="1091"/>
      <c r="DB121" s="1091"/>
      <c r="DC121" s="1091"/>
      <c r="DD121" s="1091"/>
      <c r="DE121" s="1091"/>
      <c r="DF121" s="1092"/>
      <c r="DG121" s="996">
        <v>702142</v>
      </c>
      <c r="DH121" s="997"/>
      <c r="DI121" s="997"/>
      <c r="DJ121" s="997"/>
      <c r="DK121" s="997"/>
      <c r="DL121" s="997">
        <v>923952</v>
      </c>
      <c r="DM121" s="997"/>
      <c r="DN121" s="997"/>
      <c r="DO121" s="997"/>
      <c r="DP121" s="997"/>
      <c r="DQ121" s="997">
        <v>998490</v>
      </c>
      <c r="DR121" s="997"/>
      <c r="DS121" s="997"/>
      <c r="DT121" s="997"/>
      <c r="DU121" s="997"/>
      <c r="DV121" s="998">
        <v>7.8</v>
      </c>
      <c r="DW121" s="998"/>
      <c r="DX121" s="998"/>
      <c r="DY121" s="998"/>
      <c r="DZ121" s="999"/>
    </row>
    <row r="122" spans="1:130" s="226" customFormat="1" ht="26.25" customHeight="1" x14ac:dyDescent="0.15">
      <c r="A122" s="1128"/>
      <c r="B122" s="1020"/>
      <c r="C122" s="993" t="s">
        <v>456</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29" t="s">
        <v>445</v>
      </c>
      <c r="AB122" s="1030"/>
      <c r="AC122" s="1030"/>
      <c r="AD122" s="1030"/>
      <c r="AE122" s="1031"/>
      <c r="AF122" s="1032" t="s">
        <v>443</v>
      </c>
      <c r="AG122" s="1030"/>
      <c r="AH122" s="1030"/>
      <c r="AI122" s="1030"/>
      <c r="AJ122" s="1031"/>
      <c r="AK122" s="1032" t="s">
        <v>445</v>
      </c>
      <c r="AL122" s="1030"/>
      <c r="AM122" s="1030"/>
      <c r="AN122" s="1030"/>
      <c r="AO122" s="1031"/>
      <c r="AP122" s="1033" t="s">
        <v>128</v>
      </c>
      <c r="AQ122" s="1034"/>
      <c r="AR122" s="1034"/>
      <c r="AS122" s="1034"/>
      <c r="AT122" s="1035"/>
      <c r="AU122" s="1065"/>
      <c r="AV122" s="1066"/>
      <c r="AW122" s="1066"/>
      <c r="AX122" s="1066"/>
      <c r="AY122" s="1067"/>
      <c r="AZ122" s="1044" t="s">
        <v>476</v>
      </c>
      <c r="BA122" s="1036"/>
      <c r="BB122" s="1036"/>
      <c r="BC122" s="1036"/>
      <c r="BD122" s="1036"/>
      <c r="BE122" s="1036"/>
      <c r="BF122" s="1036"/>
      <c r="BG122" s="1036"/>
      <c r="BH122" s="1036"/>
      <c r="BI122" s="1036"/>
      <c r="BJ122" s="1036"/>
      <c r="BK122" s="1036"/>
      <c r="BL122" s="1036"/>
      <c r="BM122" s="1036"/>
      <c r="BN122" s="1036"/>
      <c r="BO122" s="1036"/>
      <c r="BP122" s="1037"/>
      <c r="BQ122" s="1070">
        <v>19942293</v>
      </c>
      <c r="BR122" s="1071"/>
      <c r="BS122" s="1071"/>
      <c r="BT122" s="1071"/>
      <c r="BU122" s="1071"/>
      <c r="BV122" s="1071">
        <v>21129044</v>
      </c>
      <c r="BW122" s="1071"/>
      <c r="BX122" s="1071"/>
      <c r="BY122" s="1071"/>
      <c r="BZ122" s="1071"/>
      <c r="CA122" s="1071">
        <v>20863451</v>
      </c>
      <c r="CB122" s="1071"/>
      <c r="CC122" s="1071"/>
      <c r="CD122" s="1071"/>
      <c r="CE122" s="1071"/>
      <c r="CF122" s="1088">
        <v>163.19999999999999</v>
      </c>
      <c r="CG122" s="1089"/>
      <c r="CH122" s="1089"/>
      <c r="CI122" s="1089"/>
      <c r="CJ122" s="1089"/>
      <c r="CK122" s="1080"/>
      <c r="CL122" s="1081"/>
      <c r="CM122" s="1081"/>
      <c r="CN122" s="1081"/>
      <c r="CO122" s="1082"/>
      <c r="CP122" s="1090" t="s">
        <v>410</v>
      </c>
      <c r="CQ122" s="1091"/>
      <c r="CR122" s="1091"/>
      <c r="CS122" s="1091"/>
      <c r="CT122" s="1091"/>
      <c r="CU122" s="1091"/>
      <c r="CV122" s="1091"/>
      <c r="CW122" s="1091"/>
      <c r="CX122" s="1091"/>
      <c r="CY122" s="1091"/>
      <c r="CZ122" s="1091"/>
      <c r="DA122" s="1091"/>
      <c r="DB122" s="1091"/>
      <c r="DC122" s="1091"/>
      <c r="DD122" s="1091"/>
      <c r="DE122" s="1091"/>
      <c r="DF122" s="1092"/>
      <c r="DG122" s="996">
        <v>753461</v>
      </c>
      <c r="DH122" s="997"/>
      <c r="DI122" s="997"/>
      <c r="DJ122" s="997"/>
      <c r="DK122" s="997"/>
      <c r="DL122" s="997">
        <v>678851</v>
      </c>
      <c r="DM122" s="997"/>
      <c r="DN122" s="997"/>
      <c r="DO122" s="997"/>
      <c r="DP122" s="997"/>
      <c r="DQ122" s="997">
        <v>611686</v>
      </c>
      <c r="DR122" s="997"/>
      <c r="DS122" s="997"/>
      <c r="DT122" s="997"/>
      <c r="DU122" s="997"/>
      <c r="DV122" s="998">
        <v>4.8</v>
      </c>
      <c r="DW122" s="998"/>
      <c r="DX122" s="998"/>
      <c r="DY122" s="998"/>
      <c r="DZ122" s="999"/>
    </row>
    <row r="123" spans="1:130" s="226" customFormat="1" ht="26.25" customHeight="1" x14ac:dyDescent="0.15">
      <c r="A123" s="1128"/>
      <c r="B123" s="1020"/>
      <c r="C123" s="993" t="s">
        <v>462</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29" t="s">
        <v>445</v>
      </c>
      <c r="AB123" s="1030"/>
      <c r="AC123" s="1030"/>
      <c r="AD123" s="1030"/>
      <c r="AE123" s="1031"/>
      <c r="AF123" s="1032" t="s">
        <v>445</v>
      </c>
      <c r="AG123" s="1030"/>
      <c r="AH123" s="1030"/>
      <c r="AI123" s="1030"/>
      <c r="AJ123" s="1031"/>
      <c r="AK123" s="1032" t="s">
        <v>128</v>
      </c>
      <c r="AL123" s="1030"/>
      <c r="AM123" s="1030"/>
      <c r="AN123" s="1030"/>
      <c r="AO123" s="1031"/>
      <c r="AP123" s="1033" t="s">
        <v>445</v>
      </c>
      <c r="AQ123" s="1034"/>
      <c r="AR123" s="1034"/>
      <c r="AS123" s="1034"/>
      <c r="AT123" s="1035"/>
      <c r="AU123" s="1068"/>
      <c r="AV123" s="1069"/>
      <c r="AW123" s="1069"/>
      <c r="AX123" s="1069"/>
      <c r="AY123" s="1069"/>
      <c r="AZ123" s="247" t="s">
        <v>186</v>
      </c>
      <c r="BA123" s="247"/>
      <c r="BB123" s="247"/>
      <c r="BC123" s="247"/>
      <c r="BD123" s="247"/>
      <c r="BE123" s="247"/>
      <c r="BF123" s="247"/>
      <c r="BG123" s="247"/>
      <c r="BH123" s="247"/>
      <c r="BI123" s="247"/>
      <c r="BJ123" s="247"/>
      <c r="BK123" s="247"/>
      <c r="BL123" s="247"/>
      <c r="BM123" s="247"/>
      <c r="BN123" s="247"/>
      <c r="BO123" s="1048" t="s">
        <v>477</v>
      </c>
      <c r="BP123" s="1076"/>
      <c r="BQ123" s="1134">
        <v>39065978</v>
      </c>
      <c r="BR123" s="1135"/>
      <c r="BS123" s="1135"/>
      <c r="BT123" s="1135"/>
      <c r="BU123" s="1135"/>
      <c r="BV123" s="1135">
        <v>38699201</v>
      </c>
      <c r="BW123" s="1135"/>
      <c r="BX123" s="1135"/>
      <c r="BY123" s="1135"/>
      <c r="BZ123" s="1135"/>
      <c r="CA123" s="1135">
        <v>38546470</v>
      </c>
      <c r="CB123" s="1135"/>
      <c r="CC123" s="1135"/>
      <c r="CD123" s="1135"/>
      <c r="CE123" s="1135"/>
      <c r="CF123" s="1072"/>
      <c r="CG123" s="1073"/>
      <c r="CH123" s="1073"/>
      <c r="CI123" s="1073"/>
      <c r="CJ123" s="1074"/>
      <c r="CK123" s="1080"/>
      <c r="CL123" s="1081"/>
      <c r="CM123" s="1081"/>
      <c r="CN123" s="1081"/>
      <c r="CO123" s="1082"/>
      <c r="CP123" s="1090" t="s">
        <v>409</v>
      </c>
      <c r="CQ123" s="1091"/>
      <c r="CR123" s="1091"/>
      <c r="CS123" s="1091"/>
      <c r="CT123" s="1091"/>
      <c r="CU123" s="1091"/>
      <c r="CV123" s="1091"/>
      <c r="CW123" s="1091"/>
      <c r="CX123" s="1091"/>
      <c r="CY123" s="1091"/>
      <c r="CZ123" s="1091"/>
      <c r="DA123" s="1091"/>
      <c r="DB123" s="1091"/>
      <c r="DC123" s="1091"/>
      <c r="DD123" s="1091"/>
      <c r="DE123" s="1091"/>
      <c r="DF123" s="1092"/>
      <c r="DG123" s="1029">
        <v>234228</v>
      </c>
      <c r="DH123" s="1030"/>
      <c r="DI123" s="1030"/>
      <c r="DJ123" s="1030"/>
      <c r="DK123" s="1031"/>
      <c r="DL123" s="1032">
        <v>213432</v>
      </c>
      <c r="DM123" s="1030"/>
      <c r="DN123" s="1030"/>
      <c r="DO123" s="1030"/>
      <c r="DP123" s="1031"/>
      <c r="DQ123" s="1032">
        <v>187242</v>
      </c>
      <c r="DR123" s="1030"/>
      <c r="DS123" s="1030"/>
      <c r="DT123" s="1030"/>
      <c r="DU123" s="1031"/>
      <c r="DV123" s="1033">
        <v>1.5</v>
      </c>
      <c r="DW123" s="1034"/>
      <c r="DX123" s="1034"/>
      <c r="DY123" s="1034"/>
      <c r="DZ123" s="1035"/>
    </row>
    <row r="124" spans="1:130" s="226" customFormat="1" ht="26.25" customHeight="1" thickBot="1" x14ac:dyDescent="0.2">
      <c r="A124" s="1128"/>
      <c r="B124" s="1020"/>
      <c r="C124" s="993" t="s">
        <v>465</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29" t="s">
        <v>128</v>
      </c>
      <c r="AB124" s="1030"/>
      <c r="AC124" s="1030"/>
      <c r="AD124" s="1030"/>
      <c r="AE124" s="1031"/>
      <c r="AF124" s="1032" t="s">
        <v>445</v>
      </c>
      <c r="AG124" s="1030"/>
      <c r="AH124" s="1030"/>
      <c r="AI124" s="1030"/>
      <c r="AJ124" s="1031"/>
      <c r="AK124" s="1032" t="s">
        <v>128</v>
      </c>
      <c r="AL124" s="1030"/>
      <c r="AM124" s="1030"/>
      <c r="AN124" s="1030"/>
      <c r="AO124" s="1031"/>
      <c r="AP124" s="1033" t="s">
        <v>445</v>
      </c>
      <c r="AQ124" s="1034"/>
      <c r="AR124" s="1034"/>
      <c r="AS124" s="1034"/>
      <c r="AT124" s="1035"/>
      <c r="AU124" s="1130" t="s">
        <v>478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128</v>
      </c>
      <c r="BR124" s="1098"/>
      <c r="BS124" s="1098"/>
      <c r="BT124" s="1098"/>
      <c r="BU124" s="1098"/>
      <c r="BV124" s="1098" t="s">
        <v>445</v>
      </c>
      <c r="BW124" s="1098"/>
      <c r="BX124" s="1098"/>
      <c r="BY124" s="1098"/>
      <c r="BZ124" s="1098"/>
      <c r="CA124" s="1098" t="s">
        <v>445</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v>35605</v>
      </c>
      <c r="DH124" s="1057"/>
      <c r="DI124" s="1057"/>
      <c r="DJ124" s="1057"/>
      <c r="DK124" s="1058"/>
      <c r="DL124" s="1056">
        <v>32514</v>
      </c>
      <c r="DM124" s="1057"/>
      <c r="DN124" s="1057"/>
      <c r="DO124" s="1057"/>
      <c r="DP124" s="1058"/>
      <c r="DQ124" s="1056">
        <v>30256</v>
      </c>
      <c r="DR124" s="1057"/>
      <c r="DS124" s="1057"/>
      <c r="DT124" s="1057"/>
      <c r="DU124" s="1058"/>
      <c r="DV124" s="1059">
        <v>0.2</v>
      </c>
      <c r="DW124" s="1060"/>
      <c r="DX124" s="1060"/>
      <c r="DY124" s="1060"/>
      <c r="DZ124" s="1061"/>
    </row>
    <row r="125" spans="1:130" s="226" customFormat="1" ht="26.25" customHeight="1" x14ac:dyDescent="0.15">
      <c r="A125" s="1128"/>
      <c r="B125" s="1020"/>
      <c r="C125" s="993" t="s">
        <v>467</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29" t="s">
        <v>128</v>
      </c>
      <c r="AB125" s="1030"/>
      <c r="AC125" s="1030"/>
      <c r="AD125" s="1030"/>
      <c r="AE125" s="1031"/>
      <c r="AF125" s="1032" t="s">
        <v>128</v>
      </c>
      <c r="AG125" s="1030"/>
      <c r="AH125" s="1030"/>
      <c r="AI125" s="1030"/>
      <c r="AJ125" s="1031"/>
      <c r="AK125" s="1032" t="s">
        <v>128</v>
      </c>
      <c r="AL125" s="1030"/>
      <c r="AM125" s="1030"/>
      <c r="AN125" s="1030"/>
      <c r="AO125" s="1031"/>
      <c r="AP125" s="1033" t="s">
        <v>128</v>
      </c>
      <c r="AQ125" s="1034"/>
      <c r="AR125" s="1034"/>
      <c r="AS125" s="1034"/>
      <c r="AT125" s="103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3" t="s">
        <v>480</v>
      </c>
      <c r="CL125" s="1078"/>
      <c r="CM125" s="1078"/>
      <c r="CN125" s="1078"/>
      <c r="CO125" s="1079"/>
      <c r="CP125" s="1000" t="s">
        <v>481</v>
      </c>
      <c r="CQ125" s="968"/>
      <c r="CR125" s="968"/>
      <c r="CS125" s="968"/>
      <c r="CT125" s="968"/>
      <c r="CU125" s="968"/>
      <c r="CV125" s="968"/>
      <c r="CW125" s="968"/>
      <c r="CX125" s="968"/>
      <c r="CY125" s="968"/>
      <c r="CZ125" s="968"/>
      <c r="DA125" s="968"/>
      <c r="DB125" s="968"/>
      <c r="DC125" s="968"/>
      <c r="DD125" s="968"/>
      <c r="DE125" s="968"/>
      <c r="DF125" s="969"/>
      <c r="DG125" s="1001" t="s">
        <v>128</v>
      </c>
      <c r="DH125" s="1002"/>
      <c r="DI125" s="1002"/>
      <c r="DJ125" s="1002"/>
      <c r="DK125" s="1002"/>
      <c r="DL125" s="1002" t="s">
        <v>445</v>
      </c>
      <c r="DM125" s="1002"/>
      <c r="DN125" s="1002"/>
      <c r="DO125" s="1002"/>
      <c r="DP125" s="1002"/>
      <c r="DQ125" s="1002" t="s">
        <v>128</v>
      </c>
      <c r="DR125" s="1002"/>
      <c r="DS125" s="1002"/>
      <c r="DT125" s="1002"/>
      <c r="DU125" s="1002"/>
      <c r="DV125" s="1003" t="s">
        <v>128</v>
      </c>
      <c r="DW125" s="1003"/>
      <c r="DX125" s="1003"/>
      <c r="DY125" s="1003"/>
      <c r="DZ125" s="1004"/>
    </row>
    <row r="126" spans="1:130" s="226" customFormat="1" ht="26.25" customHeight="1" thickBot="1" x14ac:dyDescent="0.2">
      <c r="A126" s="1128"/>
      <c r="B126" s="1020"/>
      <c r="C126" s="993" t="s">
        <v>469</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29" t="s">
        <v>128</v>
      </c>
      <c r="AB126" s="1030"/>
      <c r="AC126" s="1030"/>
      <c r="AD126" s="1030"/>
      <c r="AE126" s="1031"/>
      <c r="AF126" s="1032" t="s">
        <v>128</v>
      </c>
      <c r="AG126" s="1030"/>
      <c r="AH126" s="1030"/>
      <c r="AI126" s="1030"/>
      <c r="AJ126" s="1031"/>
      <c r="AK126" s="1032" t="s">
        <v>443</v>
      </c>
      <c r="AL126" s="1030"/>
      <c r="AM126" s="1030"/>
      <c r="AN126" s="1030"/>
      <c r="AO126" s="1031"/>
      <c r="AP126" s="1033" t="s">
        <v>445</v>
      </c>
      <c r="AQ126" s="1034"/>
      <c r="AR126" s="1034"/>
      <c r="AS126" s="1034"/>
      <c r="AT126" s="103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4"/>
      <c r="CL126" s="1081"/>
      <c r="CM126" s="1081"/>
      <c r="CN126" s="1081"/>
      <c r="CO126" s="1082"/>
      <c r="CP126" s="993" t="s">
        <v>482</v>
      </c>
      <c r="CQ126" s="994"/>
      <c r="CR126" s="994"/>
      <c r="CS126" s="994"/>
      <c r="CT126" s="994"/>
      <c r="CU126" s="994"/>
      <c r="CV126" s="994"/>
      <c r="CW126" s="994"/>
      <c r="CX126" s="994"/>
      <c r="CY126" s="994"/>
      <c r="CZ126" s="994"/>
      <c r="DA126" s="994"/>
      <c r="DB126" s="994"/>
      <c r="DC126" s="994"/>
      <c r="DD126" s="994"/>
      <c r="DE126" s="994"/>
      <c r="DF126" s="995"/>
      <c r="DG126" s="996" t="s">
        <v>128</v>
      </c>
      <c r="DH126" s="997"/>
      <c r="DI126" s="997"/>
      <c r="DJ126" s="997"/>
      <c r="DK126" s="997"/>
      <c r="DL126" s="997" t="s">
        <v>128</v>
      </c>
      <c r="DM126" s="997"/>
      <c r="DN126" s="997"/>
      <c r="DO126" s="997"/>
      <c r="DP126" s="997"/>
      <c r="DQ126" s="997" t="s">
        <v>128</v>
      </c>
      <c r="DR126" s="997"/>
      <c r="DS126" s="997"/>
      <c r="DT126" s="997"/>
      <c r="DU126" s="997"/>
      <c r="DV126" s="998" t="s">
        <v>128</v>
      </c>
      <c r="DW126" s="998"/>
      <c r="DX126" s="998"/>
      <c r="DY126" s="998"/>
      <c r="DZ126" s="999"/>
    </row>
    <row r="127" spans="1:130" s="226" customFormat="1" ht="26.25" customHeight="1" x14ac:dyDescent="0.15">
      <c r="A127" s="1129"/>
      <c r="B127" s="1022"/>
      <c r="C127" s="1044" t="s">
        <v>483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1029" t="s">
        <v>128</v>
      </c>
      <c r="AB127" s="1030"/>
      <c r="AC127" s="1030"/>
      <c r="AD127" s="1030"/>
      <c r="AE127" s="1031"/>
      <c r="AF127" s="1032" t="s">
        <v>128</v>
      </c>
      <c r="AG127" s="1030"/>
      <c r="AH127" s="1030"/>
      <c r="AI127" s="1030"/>
      <c r="AJ127" s="1031"/>
      <c r="AK127" s="1032" t="s">
        <v>128</v>
      </c>
      <c r="AL127" s="1030"/>
      <c r="AM127" s="1030"/>
      <c r="AN127" s="1030"/>
      <c r="AO127" s="1031"/>
      <c r="AP127" s="1033" t="s">
        <v>128</v>
      </c>
      <c r="AQ127" s="1034"/>
      <c r="AR127" s="1034"/>
      <c r="AS127" s="1034"/>
      <c r="AT127" s="1035"/>
      <c r="AU127" s="228"/>
      <c r="AV127" s="228"/>
      <c r="AW127" s="228"/>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6"/>
      <c r="CA127" s="228"/>
      <c r="CB127" s="228"/>
      <c r="CC127" s="228"/>
      <c r="CD127" s="251"/>
      <c r="CE127" s="251"/>
      <c r="CF127" s="251"/>
      <c r="CG127" s="228"/>
      <c r="CH127" s="228"/>
      <c r="CI127" s="228"/>
      <c r="CJ127" s="250"/>
      <c r="CK127" s="1094"/>
      <c r="CL127" s="1081"/>
      <c r="CM127" s="1081"/>
      <c r="CN127" s="1081"/>
      <c r="CO127" s="1082"/>
      <c r="CP127" s="993" t="s">
        <v>488</v>
      </c>
      <c r="CQ127" s="994"/>
      <c r="CR127" s="994"/>
      <c r="CS127" s="994"/>
      <c r="CT127" s="994"/>
      <c r="CU127" s="994"/>
      <c r="CV127" s="994"/>
      <c r="CW127" s="994"/>
      <c r="CX127" s="994"/>
      <c r="CY127" s="994"/>
      <c r="CZ127" s="994"/>
      <c r="DA127" s="994"/>
      <c r="DB127" s="994"/>
      <c r="DC127" s="994"/>
      <c r="DD127" s="994"/>
      <c r="DE127" s="994"/>
      <c r="DF127" s="995"/>
      <c r="DG127" s="996" t="s">
        <v>445</v>
      </c>
      <c r="DH127" s="997"/>
      <c r="DI127" s="997"/>
      <c r="DJ127" s="997"/>
      <c r="DK127" s="997"/>
      <c r="DL127" s="997" t="s">
        <v>445</v>
      </c>
      <c r="DM127" s="997"/>
      <c r="DN127" s="997"/>
      <c r="DO127" s="997"/>
      <c r="DP127" s="997"/>
      <c r="DQ127" s="997" t="s">
        <v>445</v>
      </c>
      <c r="DR127" s="997"/>
      <c r="DS127" s="997"/>
      <c r="DT127" s="997"/>
      <c r="DU127" s="997"/>
      <c r="DV127" s="998" t="s">
        <v>128</v>
      </c>
      <c r="DW127" s="998"/>
      <c r="DX127" s="998"/>
      <c r="DY127" s="998"/>
      <c r="DZ127" s="999"/>
    </row>
    <row r="128" spans="1:130" s="226" customFormat="1" ht="26.25" customHeight="1" thickBot="1" x14ac:dyDescent="0.2">
      <c r="A128" s="1112" t="s">
        <v>489</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490</v>
      </c>
      <c r="X128" s="1114"/>
      <c r="Y128" s="1114"/>
      <c r="Z128" s="1115"/>
      <c r="AA128" s="1116">
        <v>123689</v>
      </c>
      <c r="AB128" s="1117"/>
      <c r="AC128" s="1117"/>
      <c r="AD128" s="1117"/>
      <c r="AE128" s="1118"/>
      <c r="AF128" s="1119">
        <v>116323</v>
      </c>
      <c r="AG128" s="1117"/>
      <c r="AH128" s="1117"/>
      <c r="AI128" s="1117"/>
      <c r="AJ128" s="1118"/>
      <c r="AK128" s="1119">
        <v>105856</v>
      </c>
      <c r="AL128" s="1117"/>
      <c r="AM128" s="1117"/>
      <c r="AN128" s="1117"/>
      <c r="AO128" s="1118"/>
      <c r="AP128" s="1120"/>
      <c r="AQ128" s="1121"/>
      <c r="AR128" s="1121"/>
      <c r="AS128" s="1121"/>
      <c r="AT128" s="1122"/>
      <c r="AU128" s="228"/>
      <c r="AV128" s="228"/>
      <c r="AW128" s="228"/>
      <c r="AX128" s="967" t="s">
        <v>491</v>
      </c>
      <c r="AY128" s="968"/>
      <c r="AZ128" s="968"/>
      <c r="BA128" s="968"/>
      <c r="BB128" s="968"/>
      <c r="BC128" s="968"/>
      <c r="BD128" s="968"/>
      <c r="BE128" s="969"/>
      <c r="BF128" s="1123" t="s">
        <v>492</v>
      </c>
      <c r="BG128" s="1124"/>
      <c r="BH128" s="1124"/>
      <c r="BI128" s="1124"/>
      <c r="BJ128" s="1124"/>
      <c r="BK128" s="1124"/>
      <c r="BL128" s="1125"/>
      <c r="BM128" s="1123">
        <v>12.76</v>
      </c>
      <c r="BN128" s="1124"/>
      <c r="BO128" s="1124"/>
      <c r="BP128" s="1124"/>
      <c r="BQ128" s="1124"/>
      <c r="BR128" s="1124"/>
      <c r="BS128" s="1125"/>
      <c r="BT128" s="1123">
        <v>20</v>
      </c>
      <c r="BU128" s="1124"/>
      <c r="BV128" s="1124"/>
      <c r="BW128" s="1124"/>
      <c r="BX128" s="1124"/>
      <c r="BY128" s="1124"/>
      <c r="BZ128" s="1147"/>
      <c r="CA128" s="251"/>
      <c r="CB128" s="251"/>
      <c r="CC128" s="251"/>
      <c r="CD128" s="251"/>
      <c r="CE128" s="251"/>
      <c r="CF128" s="251"/>
      <c r="CG128" s="228"/>
      <c r="CH128" s="228"/>
      <c r="CI128" s="228"/>
      <c r="CJ128" s="250"/>
      <c r="CK128" s="1095"/>
      <c r="CL128" s="1096"/>
      <c r="CM128" s="1096"/>
      <c r="CN128" s="1096"/>
      <c r="CO128" s="1097"/>
      <c r="CP128" s="1106" t="s">
        <v>493</v>
      </c>
      <c r="CQ128" s="790"/>
      <c r="CR128" s="790"/>
      <c r="CS128" s="790"/>
      <c r="CT128" s="790"/>
      <c r="CU128" s="790"/>
      <c r="CV128" s="790"/>
      <c r="CW128" s="790"/>
      <c r="CX128" s="790"/>
      <c r="CY128" s="790"/>
      <c r="CZ128" s="790"/>
      <c r="DA128" s="790"/>
      <c r="DB128" s="790"/>
      <c r="DC128" s="790"/>
      <c r="DD128" s="790"/>
      <c r="DE128" s="790"/>
      <c r="DF128" s="1107"/>
      <c r="DG128" s="1108">
        <v>158</v>
      </c>
      <c r="DH128" s="1109"/>
      <c r="DI128" s="1109"/>
      <c r="DJ128" s="1109"/>
      <c r="DK128" s="1109"/>
      <c r="DL128" s="1109" t="s">
        <v>494</v>
      </c>
      <c r="DM128" s="1109"/>
      <c r="DN128" s="1109"/>
      <c r="DO128" s="1109"/>
      <c r="DP128" s="1109"/>
      <c r="DQ128" s="1109" t="s">
        <v>494</v>
      </c>
      <c r="DR128" s="1109"/>
      <c r="DS128" s="1109"/>
      <c r="DT128" s="1109"/>
      <c r="DU128" s="1109"/>
      <c r="DV128" s="1110" t="s">
        <v>494</v>
      </c>
      <c r="DW128" s="1110"/>
      <c r="DX128" s="1110"/>
      <c r="DY128" s="1110"/>
      <c r="DZ128" s="1111"/>
    </row>
    <row r="129" spans="1:131" s="226" customFormat="1" ht="26.25" customHeight="1" x14ac:dyDescent="0.15">
      <c r="A129" s="1005" t="s">
        <v>107</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1" t="s">
        <v>495</v>
      </c>
      <c r="X129" s="1142"/>
      <c r="Y129" s="1142"/>
      <c r="Z129" s="1143"/>
      <c r="AA129" s="1029">
        <v>14440785</v>
      </c>
      <c r="AB129" s="1030"/>
      <c r="AC129" s="1030"/>
      <c r="AD129" s="1030"/>
      <c r="AE129" s="1031"/>
      <c r="AF129" s="1032">
        <v>14600615</v>
      </c>
      <c r="AG129" s="1030"/>
      <c r="AH129" s="1030"/>
      <c r="AI129" s="1030"/>
      <c r="AJ129" s="1031"/>
      <c r="AK129" s="1032">
        <v>15197159</v>
      </c>
      <c r="AL129" s="1030"/>
      <c r="AM129" s="1030"/>
      <c r="AN129" s="1030"/>
      <c r="AO129" s="1031"/>
      <c r="AP129" s="1144"/>
      <c r="AQ129" s="1145"/>
      <c r="AR129" s="1145"/>
      <c r="AS129" s="1145"/>
      <c r="AT129" s="1146"/>
      <c r="AU129" s="229"/>
      <c r="AV129" s="229"/>
      <c r="AW129" s="229"/>
      <c r="AX129" s="1136" t="s">
        <v>496</v>
      </c>
      <c r="AY129" s="994"/>
      <c r="AZ129" s="994"/>
      <c r="BA129" s="994"/>
      <c r="BB129" s="994"/>
      <c r="BC129" s="994"/>
      <c r="BD129" s="994"/>
      <c r="BE129" s="995"/>
      <c r="BF129" s="1137" t="s">
        <v>497</v>
      </c>
      <c r="BG129" s="1138"/>
      <c r="BH129" s="1138"/>
      <c r="BI129" s="1138"/>
      <c r="BJ129" s="1138"/>
      <c r="BK129" s="1138"/>
      <c r="BL129" s="1139"/>
      <c r="BM129" s="1137">
        <v>17.760000000000002</v>
      </c>
      <c r="BN129" s="1138"/>
      <c r="BO129" s="1138"/>
      <c r="BP129" s="1138"/>
      <c r="BQ129" s="1138"/>
      <c r="BR129" s="1138"/>
      <c r="BS129" s="1139"/>
      <c r="BT129" s="1137">
        <v>30</v>
      </c>
      <c r="BU129" s="1138"/>
      <c r="BV129" s="1138"/>
      <c r="BW129" s="1138"/>
      <c r="BX129" s="1138"/>
      <c r="BY129" s="1138"/>
      <c r="BZ129" s="114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5" t="s">
        <v>498</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1" t="s">
        <v>499</v>
      </c>
      <c r="X130" s="1142"/>
      <c r="Y130" s="1142"/>
      <c r="Z130" s="1143"/>
      <c r="AA130" s="1029">
        <v>2509705</v>
      </c>
      <c r="AB130" s="1030"/>
      <c r="AC130" s="1030"/>
      <c r="AD130" s="1030"/>
      <c r="AE130" s="1031"/>
      <c r="AF130" s="1032">
        <v>2388704</v>
      </c>
      <c r="AG130" s="1030"/>
      <c r="AH130" s="1030"/>
      <c r="AI130" s="1030"/>
      <c r="AJ130" s="1031"/>
      <c r="AK130" s="1032">
        <v>2411402</v>
      </c>
      <c r="AL130" s="1030"/>
      <c r="AM130" s="1030"/>
      <c r="AN130" s="1030"/>
      <c r="AO130" s="1031"/>
      <c r="AP130" s="1144"/>
      <c r="AQ130" s="1145"/>
      <c r="AR130" s="1145"/>
      <c r="AS130" s="1145"/>
      <c r="AT130" s="1146"/>
      <c r="AU130" s="229"/>
      <c r="AV130" s="229"/>
      <c r="AW130" s="229"/>
      <c r="AX130" s="1136" t="s">
        <v>500</v>
      </c>
      <c r="AY130" s="994"/>
      <c r="AZ130" s="994"/>
      <c r="BA130" s="994"/>
      <c r="BB130" s="994"/>
      <c r="BC130" s="994"/>
      <c r="BD130" s="994"/>
      <c r="BE130" s="995"/>
      <c r="BF130" s="1172">
        <v>5</v>
      </c>
      <c r="BG130" s="1173"/>
      <c r="BH130" s="1173"/>
      <c r="BI130" s="1173"/>
      <c r="BJ130" s="1173"/>
      <c r="BK130" s="1173"/>
      <c r="BL130" s="1174"/>
      <c r="BM130" s="1172">
        <v>25</v>
      </c>
      <c r="BN130" s="1173"/>
      <c r="BO130" s="1173"/>
      <c r="BP130" s="1173"/>
      <c r="BQ130" s="1173"/>
      <c r="BR130" s="1173"/>
      <c r="BS130" s="1174"/>
      <c r="BT130" s="1172">
        <v>35</v>
      </c>
      <c r="BU130" s="1173"/>
      <c r="BV130" s="1173"/>
      <c r="BW130" s="1173"/>
      <c r="BX130" s="1173"/>
      <c r="BY130" s="1173"/>
      <c r="BZ130" s="117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6"/>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8" t="s">
        <v>501</v>
      </c>
      <c r="X131" s="1179"/>
      <c r="Y131" s="1179"/>
      <c r="Z131" s="1180"/>
      <c r="AA131" s="1075">
        <v>11931080</v>
      </c>
      <c r="AB131" s="1057"/>
      <c r="AC131" s="1057"/>
      <c r="AD131" s="1057"/>
      <c r="AE131" s="1058"/>
      <c r="AF131" s="1056">
        <v>12211911</v>
      </c>
      <c r="AG131" s="1057"/>
      <c r="AH131" s="1057"/>
      <c r="AI131" s="1057"/>
      <c r="AJ131" s="1058"/>
      <c r="AK131" s="1056">
        <v>12785757</v>
      </c>
      <c r="AL131" s="1057"/>
      <c r="AM131" s="1057"/>
      <c r="AN131" s="1057"/>
      <c r="AO131" s="1058"/>
      <c r="AP131" s="1181"/>
      <c r="AQ131" s="1182"/>
      <c r="AR131" s="1182"/>
      <c r="AS131" s="1182"/>
      <c r="AT131" s="1183"/>
      <c r="AU131" s="229"/>
      <c r="AV131" s="229"/>
      <c r="AW131" s="229"/>
      <c r="AX131" s="1154" t="s">
        <v>502</v>
      </c>
      <c r="AY131" s="790"/>
      <c r="AZ131" s="790"/>
      <c r="BA131" s="790"/>
      <c r="BB131" s="790"/>
      <c r="BC131" s="790"/>
      <c r="BD131" s="790"/>
      <c r="BE131" s="1107"/>
      <c r="BF131" s="1155" t="s">
        <v>128</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61" t="s">
        <v>503</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504</v>
      </c>
      <c r="W132" s="1165"/>
      <c r="X132" s="1165"/>
      <c r="Y132" s="1165"/>
      <c r="Z132" s="1166"/>
      <c r="AA132" s="1167">
        <v>5.0634058270000004</v>
      </c>
      <c r="AB132" s="1168"/>
      <c r="AC132" s="1168"/>
      <c r="AD132" s="1168"/>
      <c r="AE132" s="1169"/>
      <c r="AF132" s="1170">
        <v>4.7493958970000003</v>
      </c>
      <c r="AG132" s="1168"/>
      <c r="AH132" s="1168"/>
      <c r="AI132" s="1168"/>
      <c r="AJ132" s="1169"/>
      <c r="AK132" s="1170">
        <v>5.4186545229999998</v>
      </c>
      <c r="AL132" s="1168"/>
      <c r="AM132" s="1168"/>
      <c r="AN132" s="1168"/>
      <c r="AO132" s="1169"/>
      <c r="AP132" s="1072"/>
      <c r="AQ132" s="1073"/>
      <c r="AR132" s="1073"/>
      <c r="AS132" s="1073"/>
      <c r="AT132" s="117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505</v>
      </c>
      <c r="W133" s="1148"/>
      <c r="X133" s="1148"/>
      <c r="Y133" s="1148"/>
      <c r="Z133" s="1149"/>
      <c r="AA133" s="1150">
        <v>4.9000000000000004</v>
      </c>
      <c r="AB133" s="1151"/>
      <c r="AC133" s="1151"/>
      <c r="AD133" s="1151"/>
      <c r="AE133" s="1152"/>
      <c r="AF133" s="1150">
        <v>4.8</v>
      </c>
      <c r="AG133" s="1151"/>
      <c r="AH133" s="1151"/>
      <c r="AI133" s="1151"/>
      <c r="AJ133" s="1152"/>
      <c r="AK133" s="1150">
        <v>5</v>
      </c>
      <c r="AL133" s="1151"/>
      <c r="AM133" s="1151"/>
      <c r="AN133" s="1151"/>
      <c r="AO133" s="1152"/>
      <c r="AP133" s="1099"/>
      <c r="AQ133" s="1100"/>
      <c r="AR133" s="1100"/>
      <c r="AS133" s="1100"/>
      <c r="AT133" s="115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P/jJrhlgioS/dxBpNIjMCCDlJuYzTE8DMraOlyt2JaYpl0xzzXQjs3uEmJ6qk0ai8r/Idd71InyVe8ZIdKEaw==" saltValue="7nA9EPSLoAlCgKvvtFJr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gs22oPquMZxu7aJVoFBoWL7hdc+lOoefOKl401a/uIDAtXQ6nc+8WQxRFJUZXJGK54vABrdiaPOVIXYzTHNiuw==" saltValue="qVdyWc6V28ZRHCb3bmtg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RQ5c42+88NYOni+GwcUBbwVjb0c+EQrsJuJEkE4ipfvkgYpGUBwXgnmCnCakkdygQYrADxbHcBWc4iffSqaBw==" saltValue="13ibqqSTC5dtWCIRL1xD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7" t="s">
        <v>514</v>
      </c>
      <c r="AL9" s="1188"/>
      <c r="AM9" s="1188"/>
      <c r="AN9" s="1189"/>
      <c r="AO9" s="277">
        <v>4625047</v>
      </c>
      <c r="AP9" s="277">
        <v>135704</v>
      </c>
      <c r="AQ9" s="278">
        <v>104625</v>
      </c>
      <c r="AR9" s="279">
        <v>29.7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7" t="s">
        <v>515</v>
      </c>
      <c r="AL10" s="1188"/>
      <c r="AM10" s="1188"/>
      <c r="AN10" s="1189"/>
      <c r="AO10" s="280">
        <v>23</v>
      </c>
      <c r="AP10" s="280">
        <v>1</v>
      </c>
      <c r="AQ10" s="281">
        <v>9752</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7" t="s">
        <v>516</v>
      </c>
      <c r="AL11" s="1188"/>
      <c r="AM11" s="1188"/>
      <c r="AN11" s="1189"/>
      <c r="AO11" s="280">
        <v>85545</v>
      </c>
      <c r="AP11" s="280">
        <v>2510</v>
      </c>
      <c r="AQ11" s="281">
        <v>1608</v>
      </c>
      <c r="AR11" s="282">
        <v>56.1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7" t="s">
        <v>517</v>
      </c>
      <c r="AL12" s="1188"/>
      <c r="AM12" s="1188"/>
      <c r="AN12" s="1189"/>
      <c r="AO12" s="280" t="s">
        <v>518</v>
      </c>
      <c r="AP12" s="280" t="s">
        <v>518</v>
      </c>
      <c r="AQ12" s="281">
        <v>4</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7" t="s">
        <v>519</v>
      </c>
      <c r="AL13" s="1188"/>
      <c r="AM13" s="1188"/>
      <c r="AN13" s="1189"/>
      <c r="AO13" s="280">
        <v>188992</v>
      </c>
      <c r="AP13" s="280">
        <v>5545</v>
      </c>
      <c r="AQ13" s="281">
        <v>4175</v>
      </c>
      <c r="AR13" s="282">
        <v>32.799999999999997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7" t="s">
        <v>520</v>
      </c>
      <c r="AL14" s="1188"/>
      <c r="AM14" s="1188"/>
      <c r="AN14" s="1189"/>
      <c r="AO14" s="280" t="s">
        <v>518</v>
      </c>
      <c r="AP14" s="280" t="s">
        <v>518</v>
      </c>
      <c r="AQ14" s="281">
        <v>2340</v>
      </c>
      <c r="AR14" s="282" t="s">
        <v>518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0" t="s">
        <v>521</v>
      </c>
      <c r="AL15" s="1191"/>
      <c r="AM15" s="1191"/>
      <c r="AN15" s="1192"/>
      <c r="AO15" s="280">
        <v>-452858</v>
      </c>
      <c r="AP15" s="280">
        <v>-13287</v>
      </c>
      <c r="AQ15" s="281">
        <v>-8060</v>
      </c>
      <c r="AR15" s="282">
        <v>64.900000000000006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0" t="s">
        <v>186</v>
      </c>
      <c r="AL16" s="1191"/>
      <c r="AM16" s="1191"/>
      <c r="AN16" s="1192"/>
      <c r="AO16" s="280">
        <v>4446749</v>
      </c>
      <c r="AP16" s="280">
        <v>130472</v>
      </c>
      <c r="AQ16" s="281">
        <v>114444</v>
      </c>
      <c r="AR16" s="282">
        <v>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3" t="s">
        <v>526</v>
      </c>
      <c r="AL21" s="1194"/>
      <c r="AM21" s="1194"/>
      <c r="AN21" s="1195"/>
      <c r="AO21" s="293">
        <v>13.41</v>
      </c>
      <c r="AP21" s="294">
        <v>10.6</v>
      </c>
      <c r="AQ21" s="295">
        <v>2.81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3" t="s">
        <v>527</v>
      </c>
      <c r="AL22" s="1194"/>
      <c r="AM22" s="1194"/>
      <c r="AN22" s="1195"/>
      <c r="AO22" s="298">
        <v>100.3</v>
      </c>
      <c r="AP22" s="299">
        <v>97.5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4" t="s">
        <v>528</v>
      </c>
      <c r="B26" s="1184"/>
      <c r="C26" s="1184"/>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4"/>
      <c r="AL26" s="1184"/>
      <c r="AM26" s="1184"/>
      <c r="AN26" s="1184"/>
      <c r="AO26" s="1184"/>
      <c r="AP26" s="1184"/>
      <c r="AQ26" s="1184"/>
      <c r="AR26" s="1184"/>
      <c r="AS26" s="1184"/>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1" t="s">
        <v>531</v>
      </c>
      <c r="AL32" s="1202"/>
      <c r="AM32" s="1202"/>
      <c r="AN32" s="1203"/>
      <c r="AO32" s="308">
        <v>2871887</v>
      </c>
      <c r="AP32" s="308">
        <v>84264</v>
      </c>
      <c r="AQ32" s="309">
        <v>72468</v>
      </c>
      <c r="AR32" s="310">
        <v>16.3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1" t="s">
        <v>532</v>
      </c>
      <c r="AL33" s="1202"/>
      <c r="AM33" s="1202"/>
      <c r="AN33" s="1203"/>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1" t="s">
        <v>533</v>
      </c>
      <c r="AL34" s="1202"/>
      <c r="AM34" s="1202"/>
      <c r="AN34" s="1203"/>
      <c r="AO34" s="308" t="s">
        <v>518</v>
      </c>
      <c r="AP34" s="308" t="s">
        <v>518</v>
      </c>
      <c r="AQ34" s="309">
        <v>1</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1" t="s">
        <v>534</v>
      </c>
      <c r="AL35" s="1202"/>
      <c r="AM35" s="1202"/>
      <c r="AN35" s="1203"/>
      <c r="AO35" s="308">
        <v>338187</v>
      </c>
      <c r="AP35" s="308">
        <v>9923</v>
      </c>
      <c r="AQ35" s="309">
        <v>17710</v>
      </c>
      <c r="AR35" s="310">
        <v>-44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1" t="s">
        <v>535</v>
      </c>
      <c r="AL36" s="1202"/>
      <c r="AM36" s="1202"/>
      <c r="AN36" s="1203"/>
      <c r="AO36" s="308" t="s">
        <v>518</v>
      </c>
      <c r="AP36" s="308" t="s">
        <v>518</v>
      </c>
      <c r="AQ36" s="309">
        <v>2475</v>
      </c>
      <c r="AR36" s="310" t="s">
        <v>518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1" t="s">
        <v>536</v>
      </c>
      <c r="AL37" s="1202"/>
      <c r="AM37" s="1202"/>
      <c r="AN37" s="1203"/>
      <c r="AO37" s="308" t="s">
        <v>518</v>
      </c>
      <c r="AP37" s="308" t="s">
        <v>518</v>
      </c>
      <c r="AQ37" s="309">
        <v>637</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4" t="s">
        <v>537</v>
      </c>
      <c r="AL38" s="1205"/>
      <c r="AM38" s="1205"/>
      <c r="AN38" s="1206"/>
      <c r="AO38" s="311" t="s">
        <v>518</v>
      </c>
      <c r="AP38" s="311" t="s">
        <v>518</v>
      </c>
      <c r="AQ38" s="312">
        <v>2</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4" t="s">
        <v>538</v>
      </c>
      <c r="AL39" s="1205"/>
      <c r="AM39" s="1205"/>
      <c r="AN39" s="1206"/>
      <c r="AO39" s="308">
        <v>-105856</v>
      </c>
      <c r="AP39" s="308">
        <v>-3106</v>
      </c>
      <c r="AQ39" s="309">
        <v>-3769</v>
      </c>
      <c r="AR39" s="310">
        <v>-17.600000000000001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1" t="s">
        <v>539</v>
      </c>
      <c r="AL40" s="1202"/>
      <c r="AM40" s="1202"/>
      <c r="AN40" s="1203"/>
      <c r="AO40" s="308">
        <v>-2411402</v>
      </c>
      <c r="AP40" s="308">
        <v>-70753</v>
      </c>
      <c r="AQ40" s="309">
        <v>-62733</v>
      </c>
      <c r="AR40" s="310">
        <v>12.8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7" t="s">
        <v>297</v>
      </c>
      <c r="AL41" s="1208"/>
      <c r="AM41" s="1208"/>
      <c r="AN41" s="1209"/>
      <c r="AO41" s="308">
        <v>692816</v>
      </c>
      <c r="AP41" s="308">
        <v>20328</v>
      </c>
      <c r="AQ41" s="309">
        <v>26792</v>
      </c>
      <c r="AR41" s="310">
        <v>-24.1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6" t="s">
        <v>509</v>
      </c>
      <c r="AN49" s="1198" t="s">
        <v>543</v>
      </c>
      <c r="AO49" s="1199"/>
      <c r="AP49" s="1199"/>
      <c r="AQ49" s="1199"/>
      <c r="AR49" s="120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7"/>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3853520</v>
      </c>
      <c r="AN51" s="330">
        <v>104647</v>
      </c>
      <c r="AO51" s="331">
        <v>43.2</v>
      </c>
      <c r="AP51" s="332">
        <v>88968</v>
      </c>
      <c r="AQ51" s="333">
        <v>6.8</v>
      </c>
      <c r="AR51" s="334">
        <v>36.4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1992613</v>
      </c>
      <c r="AN52" s="338">
        <v>54112</v>
      </c>
      <c r="AO52" s="339">
        <v>28.5</v>
      </c>
      <c r="AP52" s="340">
        <v>45482</v>
      </c>
      <c r="AQ52" s="341">
        <v>5.5</v>
      </c>
      <c r="AR52" s="342">
        <v>23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2796819</v>
      </c>
      <c r="AN53" s="330">
        <v>77700</v>
      </c>
      <c r="AO53" s="331">
        <v>-25.8</v>
      </c>
      <c r="AP53" s="332">
        <v>85173</v>
      </c>
      <c r="AQ53" s="333">
        <v>-4.3</v>
      </c>
      <c r="AR53" s="334">
        <v>-21.5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1925565</v>
      </c>
      <c r="AN54" s="338">
        <v>53495</v>
      </c>
      <c r="AO54" s="339">
        <v>-1.1000000000000001</v>
      </c>
      <c r="AP54" s="340">
        <v>43913</v>
      </c>
      <c r="AQ54" s="341">
        <v>-3.4</v>
      </c>
      <c r="AR54" s="342">
        <v>2.2999999999999998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5829168</v>
      </c>
      <c r="AN55" s="330">
        <v>164773</v>
      </c>
      <c r="AO55" s="331">
        <v>112.1</v>
      </c>
      <c r="AP55" s="332">
        <v>94081</v>
      </c>
      <c r="AQ55" s="333">
        <v>10.5</v>
      </c>
      <c r="AR55" s="334">
        <v>101.6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4619084</v>
      </c>
      <c r="AN56" s="338">
        <v>130567</v>
      </c>
      <c r="AO56" s="339">
        <v>144.1</v>
      </c>
      <c r="AP56" s="340">
        <v>48949</v>
      </c>
      <c r="AQ56" s="341">
        <v>11.5</v>
      </c>
      <c r="AR56" s="342">
        <v>132.6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7932760</v>
      </c>
      <c r="AN57" s="330">
        <v>228663</v>
      </c>
      <c r="AO57" s="331">
        <v>38.799999999999997</v>
      </c>
      <c r="AP57" s="332">
        <v>92632</v>
      </c>
      <c r="AQ57" s="333">
        <v>-1.5</v>
      </c>
      <c r="AR57" s="334">
        <v>40.299999999999997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5844692</v>
      </c>
      <c r="AN58" s="338">
        <v>168474</v>
      </c>
      <c r="AO58" s="339">
        <v>29</v>
      </c>
      <c r="AP58" s="340">
        <v>47978</v>
      </c>
      <c r="AQ58" s="341">
        <v>-2</v>
      </c>
      <c r="AR58" s="342">
        <v>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5535524</v>
      </c>
      <c r="AN59" s="330">
        <v>162418</v>
      </c>
      <c r="AO59" s="331">
        <v>-29</v>
      </c>
      <c r="AP59" s="332">
        <v>96469</v>
      </c>
      <c r="AQ59" s="333">
        <v>4.0999999999999996</v>
      </c>
      <c r="AR59" s="334">
        <v>-33.1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3546902</v>
      </c>
      <c r="AN60" s="338">
        <v>104070</v>
      </c>
      <c r="AO60" s="339">
        <v>-38.200000000000003</v>
      </c>
      <c r="AP60" s="340">
        <v>49775</v>
      </c>
      <c r="AQ60" s="341">
        <v>3.7</v>
      </c>
      <c r="AR60" s="342">
        <v>-41.9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5189558</v>
      </c>
      <c r="AN61" s="345">
        <v>147640</v>
      </c>
      <c r="AO61" s="346">
        <v>27.9</v>
      </c>
      <c r="AP61" s="347">
        <v>91465</v>
      </c>
      <c r="AQ61" s="348">
        <v>3.1</v>
      </c>
      <c r="AR61" s="334">
        <v>24.8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3585771</v>
      </c>
      <c r="AN62" s="338">
        <v>102144</v>
      </c>
      <c r="AO62" s="339">
        <v>32.5</v>
      </c>
      <c r="AP62" s="340">
        <v>47219</v>
      </c>
      <c r="AQ62" s="341">
        <v>3.1</v>
      </c>
      <c r="AR62" s="342">
        <v>29.4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1wCWhU2BlUjnS+yuFmCq4Pslfbi8NaQ6AiKstvUbO61TB+OQNfKd2SN6UqSMsskql25s3IHvOnOn+sM0kQNwg==" saltValue="T0tmG3eIyTYdih8x6hK1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MDPkYrE26YMaGQrzWwwspFsS1JENCyFCzgVZi9WgRtF4A+12SE2Oo3U/E2paECcKf0vAry9HRY2IlrVDNAERtw==" saltValue="u0FhOVMuJOl/4RFnQdW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rBrPZjKKodrKHf4z5EPrLGK23oylIGLH+/UIMcJ/Cn16qUdRszEY3t4kmhWJorpepheMKg5y7n9ULx0KHNq4Vw==" saltValue="5z5qSanUeXbdTeGdIGzY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0" t="s">
        <v>3</v>
      </c>
      <c r="D47" s="1210"/>
      <c r="E47" s="1211"/>
      <c r="F47" s="11">
        <v>40.82</v>
      </c>
      <c r="G47" s="12">
        <v>40.68</v>
      </c>
      <c r="H47" s="12">
        <v>43.02</v>
      </c>
      <c r="I47" s="12">
        <v>40.17</v>
      </c>
      <c r="J47" s="13">
        <v>39.200000000000003</v>
      </c>
    </row>
    <row r="48" spans="2:10" ht="57.75" customHeight="1" x14ac:dyDescent="0.15">
      <c r="B48" s="14"/>
      <c r="C48" s="1212" t="s">
        <v>4</v>
      </c>
      <c r="D48" s="1212"/>
      <c r="E48" s="1213"/>
      <c r="F48" s="15">
        <v>9.15</v>
      </c>
      <c r="G48" s="16">
        <v>6.97</v>
      </c>
      <c r="H48" s="16">
        <v>5.66</v>
      </c>
      <c r="I48" s="16">
        <v>5.96</v>
      </c>
      <c r="J48" s="17">
        <v>9.17</v>
      </c>
    </row>
    <row r="49" spans="2:10" ht="57.75" customHeight="1" thickBot="1" x14ac:dyDescent="0.2">
      <c r="B49" s="18"/>
      <c r="C49" s="1214" t="s">
        <v>5</v>
      </c>
      <c r="D49" s="1214"/>
      <c r="E49" s="1215"/>
      <c r="F49" s="19">
        <v>0.75</v>
      </c>
      <c r="G49" s="20" t="s">
        <v>564</v>
      </c>
      <c r="H49" s="20" t="s">
        <v>565</v>
      </c>
      <c r="I49" s="20" t="s">
        <v>566</v>
      </c>
      <c r="J49" s="21">
        <v>1.21</v>
      </c>
    </row>
    <row r="50" spans="2:10" x14ac:dyDescent="0.15"/>
  </sheetData>
  <sheetProtection algorithmName="SHA-512" hashValue="SvG5nVJN/iWA8QILKnhYsdzezu/RVEekr7Ze17KGSKgHa4Yz7W+n4aKC7X5zRijK6wnPNnFYFpWOqK5f7Fxs5A==" saltValue="JYjEC2+Yup5RFocXWvZh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2023-03-16T00:24:16Z</cp:lastPrinted>
  <dcterms:created xsi:type="dcterms:W3CDTF">2023-02-20T07:39:31Z</dcterms:created>
  <dcterms:modified xsi:type="dcterms:W3CDTF">2023-10-31T09:27:39Z</dcterms:modified>
  <cp:category/>
</cp:coreProperties>
</file>