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09 豊後高田市\"/>
    </mc:Choice>
  </mc:AlternateContent>
  <xr:revisionPtr revIDLastSave="0" documentId="13_ncr:1_{470E1264-F665-4AB6-BE48-F3955525BC66}" xr6:coauthVersionLast="47" xr6:coauthVersionMax="47" xr10:uidLastSave="{00000000-0000-0000-0000-000000000000}"/>
  <workbookProtection workbookAlgorithmName="SHA-512" workbookHashValue="m9JTQy0p5/CJvIMnoYU7eFzj8IgAhw0cBYxoJ3hlqi6xxjdQoeoqquoNkcOul8ViV7TUvgSSpi8C8tqTn4JmRA==" workbookSaltValue="zdQFRwikUHY07kCse0SVTw==" workbookSpinCount="100000" lockStructure="1"/>
  <bookViews>
    <workbookView xWindow="3285" yWindow="570" windowWidth="27915" windowHeight="1503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P6" i="5"/>
  <c r="P10" i="4" s="1"/>
  <c r="O6" i="5"/>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H85" i="4"/>
  <c r="G85" i="4"/>
  <c r="E85" i="4"/>
  <c r="BB10" i="4"/>
  <c r="W10" i="4"/>
  <c r="I10" i="4"/>
  <c r="BB8" i="4"/>
  <c r="W8" i="4"/>
  <c r="B8" i="4"/>
  <c r="B6"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<sst xmlns="http://schemas.openxmlformats.org/spreadsheetml/2006/main" count="253" uniqueCount="117">
  <si>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</si>
  <si>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</si>
  <si>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</si>
  <si>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</si>
  <si>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</si>
  <si>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</si>
  <si>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</si>
  <si>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</si>
  <si>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</si>
  <si>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</si>
  <si>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</si>
  <si>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</si>
  <si>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</si>
  <si>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</si>
  <si>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</si>
  <si>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</si>
  <si>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</si>
  <si>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</si>
  <si>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</si>
  <si>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</si>
  <si>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</si>
  <si>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</si>
  <si>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</si>
  <si>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</si>
  <si>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</si>
  <si>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</si>
  <si>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</si>
  <si>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</si>
  <si>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</si>
  <si>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</si>
  <si>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</si>
  <si>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</si>
  <si>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</si>
  <si>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</si>
  <si>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</si>
  <si>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</si>
  <si>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</si>
  <si>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</si>
  <si>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</si>
  <si>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</si>
  <si>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</si>
  <si>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</si>
  <si>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</si>
  <si>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</si>
  <si>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</si>
  <si>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</si>
  <si>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</si>
  <si>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</si>
  <si>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</si>
  <si>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</si>
  <si>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</si>
  <si>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</si>
  <si>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</si>
  <si>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</si>
  <si>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</si>
  <si>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</si>
  <si>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</si>
  <si>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</si>
  <si>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</si>
  <si>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</si>
  <si>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</si>
  <si>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</si>
  <si>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</si>
  <si>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</si>
  <si>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</si>
  <si>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</si>
  <si>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</si>
  <si>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</si>
  <si>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</si>
  <si>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</si>
  <si>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</si>
  <si>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</si>
  <si>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</si>
  <si>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</si>
  <si>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</si>
  <si>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</si>
  <si>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</si>
  <si>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</si>
  <si>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</si>
  <si>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</si>
  <si>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</si>
  <si>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</si>
  <si>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</si>
  <si>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</si>
  <si>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</si>
  <si>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</si>
  <si>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</si>
  <si>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</si>
  <si>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</si>
  <si>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</si>
  <si>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</si>
  <si>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</si>
  <si>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</si>
  <si>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</si>
  <si>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</si>
  <si>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</si>
  <si>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豊後高田市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</si>
  <si>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</si>
  <si>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</si>
  <si>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</si>
  <si>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</si>
  <si>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</si>
  <si>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</si>
  <si>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</si>
  <si>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</si>
  <si>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</si>
  <si>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</si>
  <si>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</si>
  <si>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</si>
  <si>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</si>
  <si>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</si>
  <si>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</si>
  <si>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</si>
  <si>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</si>
  <si>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
　経常収支比率は100％以上となり、単年度の収支が赤字となっていないものの、事業規模が小さく、使用料収入によって、施設の修繕費や維持管理費及び企業債支払利息等が賄えておらず、一般会計からの繰入金に依存している状況となっています。
②累積欠損金比率：
　一般会計から繰入金により、類似団体と比較すると低くなっています。
③流動比率：
　流動負債は、主に建設改良に充てられた企業債の元金償還等となっているものの、広域化により特環との統合を予定しているため、必要最低限の改修により維持管理費が低減され流動比率の上昇となりました。
④企業債残高対事業規模比率：
　企業債償還に対して一般会計より基準内での繰入ができなかったため比率が上昇しました。
⑤経費回収率：
　特環との広域化を見据え、必要最低限の改修により維持管理費が低減され、経費回収率が上昇しました。
⑥汚水処理原価：
　必要最低限の改修により維持管理費が低減され、汚水処理原価が前年より抑えられました。
⑦施設利用率：
　平成16年度に施設整備事業が完了し、60％程度となっており、類似団体と比較するとやや高い状況となっています。
⑧水洗化率：
　人口減により水洗化率が伸び悩み80％程度となっており、類似団体と比較すると低い状況となっていますので、今後は普及推進活動等が必要となります。</t>
    <rPh sb="1" eb="3">
      <t>ケイジョウ</t>
    </rPh>
    <rPh sb="3" eb="5">
      <t>シュウシ</t>
    </rPh>
    <rPh sb="5" eb="7">
      <t>ヒリツ</t>
    </rPh>
    <rPh sb="10" eb="16">
      <t>ケイジョウシュウシヒリツ</t>
    </rPh>
    <rPh sb="21" eb="23">
      <t>イジョウ</t>
    </rPh>
    <rPh sb="27" eb="30">
      <t>タンネンド</t>
    </rPh>
    <rPh sb="31" eb="33">
      <t>シュウシ</t>
    </rPh>
    <rPh sb="34" eb="36">
      <t>アカジ</t>
    </rPh>
    <rPh sb="47" eb="49">
      <t>ジギョウ</t>
    </rPh>
    <rPh sb="49" eb="51">
      <t>キボ</t>
    </rPh>
    <rPh sb="52" eb="53">
      <t>チイ</t>
    </rPh>
    <rPh sb="71" eb="72">
      <t>ヒ</t>
    </rPh>
    <rPh sb="77" eb="78">
      <t>ヒ</t>
    </rPh>
    <rPh sb="83" eb="85">
      <t>シハラ</t>
    </rPh>
    <rPh sb="178" eb="180">
      <t>フサイ</t>
    </rPh>
    <rPh sb="182" eb="183">
      <t>オモ</t>
    </rPh>
    <rPh sb="184" eb="186">
      <t>ケンセツ</t>
    </rPh>
    <rPh sb="186" eb="188">
      <t>カイリョウ</t>
    </rPh>
    <rPh sb="189" eb="190">
      <t>ア</t>
    </rPh>
    <rPh sb="194" eb="196">
      <t>キギョウ</t>
    </rPh>
    <rPh sb="196" eb="197">
      <t>サイ</t>
    </rPh>
    <rPh sb="198" eb="200">
      <t>ガンキン</t>
    </rPh>
    <rPh sb="200" eb="202">
      <t>ショウカン</t>
    </rPh>
    <rPh sb="202" eb="203">
      <t>トウ</t>
    </rPh>
    <rPh sb="235" eb="240">
      <t>ヒツヨウサイテイゲン</t>
    </rPh>
    <rPh sb="241" eb="243">
      <t>カイシュウ</t>
    </rPh>
    <rPh sb="246" eb="251">
      <t>イジカンリヒ</t>
    </rPh>
    <rPh sb="252" eb="254">
      <t>テイゲン</t>
    </rPh>
    <rPh sb="256" eb="260">
      <t>リュウドウヒリツ</t>
    </rPh>
    <rPh sb="261" eb="263">
      <t>ジョウショウ</t>
    </rPh>
    <rPh sb="338" eb="340">
      <t>トクカン</t>
    </rPh>
    <rPh sb="342" eb="345">
      <t>コウイキカ</t>
    </rPh>
    <rPh sb="346" eb="348">
      <t>ミス</t>
    </rPh>
    <rPh sb="350" eb="352">
      <t>ヒツヨウ</t>
    </rPh>
    <rPh sb="352" eb="355">
      <t>サイテイゲン</t>
    </rPh>
    <rPh sb="356" eb="358">
      <t>カイシュウ</t>
    </rPh>
    <rPh sb="361" eb="366">
      <t>イジカンリヒ</t>
    </rPh>
    <rPh sb="367" eb="369">
      <t>テイゲン</t>
    </rPh>
    <rPh sb="372" eb="377">
      <t>ケイヒカイシュウリツ</t>
    </rPh>
    <rPh sb="378" eb="380">
      <t>ジョウショウ</t>
    </rPh>
    <rPh sb="396" eb="398">
      <t>ヒツヨウ</t>
    </rPh>
    <rPh sb="418" eb="424">
      <t>オスイショリゲンカ</t>
    </rPh>
    <rPh sb="425" eb="427">
      <t>ゼンネン</t>
    </rPh>
    <rPh sb="429" eb="430">
      <t>オサ</t>
    </rPh>
    <rPh sb="489" eb="490">
      <t>タカ</t>
    </rPh>
    <rPh sb="510" eb="513">
      <t>ジンコウゲン</t>
    </rPh>
    <rPh sb="516" eb="520">
      <t>スイセンカリツ</t>
    </rPh>
    <rPh sb="521" eb="522">
      <t>ノ</t>
    </rPh>
    <rPh sb="523" eb="524">
      <t>ナヤ</t>
    </rPh>
    <rPh sb="528" eb="530">
      <t>テイド</t>
    </rPh>
    <rPh sb="537" eb="539">
      <t>ルイジ</t>
    </rPh>
    <rPh sb="539" eb="541">
      <t>ダンタイ</t>
    </rPh>
    <rPh sb="542" eb="544">
      <t>ヒカク</t>
    </rPh>
    <rPh sb="547" eb="548">
      <t>ヒク</t>
    </rPh>
    <rPh sb="549" eb="551">
      <t>ジョウキョウ</t>
    </rPh>
    <rPh sb="561" eb="563">
      <t>コンゴ</t>
    </rPh>
    <rPh sb="564" eb="571">
      <t>フキュウスイシンカツドウトウ</t>
    </rPh>
    <rPh sb="572" eb="574">
      <t>ヒツヨウ</t>
    </rPh>
    <phoneticPr fontId="4"/>
  </si>
  <si>
    <t>①有形固定資産減価償却率：
　事業の開始時期が平成10年で、現在のところ更新が必要となる資産はありませんが、耐用年数を考慮し、今後の更新計画を策定する必要があります。
②管路老朽化率、③管渠改善率：
　事業の開始時期が平成10年で、現在のところ更新が必要となる管渠はありませんが、耐用年数（50年）を考慮し、今後の更新計画を策定する必要があります。</t>
    <rPh sb="15" eb="17">
      <t>ジギョウ</t>
    </rPh>
    <rPh sb="44" eb="46">
      <t>シサン</t>
    </rPh>
    <phoneticPr fontId="4"/>
  </si>
  <si>
    <r>
      <t>　集落排水施設の整備は、平成16年度に完了し、水洗化率は、徐々に増加しているものの80％と低迷しています。
　今後も快適な住環境を維持するため、令和11年度には、隣接する特定環境保全公共下水道との統合を予定しており、施設の</t>
    </r>
    <r>
      <rPr>
        <sz val="11"/>
        <rFont val="ＭＳ ゴシック"/>
        <family val="3"/>
        <charset val="128"/>
      </rPr>
      <t>施設更新や維持管理に係る経費の低減化を図っていくこととしています。</t>
    </r>
    <rPh sb="72" eb="74">
      <t>レイワ</t>
    </rPh>
    <rPh sb="76" eb="78">
      <t>ネンド</t>
    </rPh>
    <rPh sb="81" eb="83">
      <t>リンセツ</t>
    </rPh>
    <rPh sb="85" eb="87">
      <t>トクテイ</t>
    </rPh>
    <rPh sb="87" eb="89">
      <t>カンキョウ</t>
    </rPh>
    <rPh sb="89" eb="91">
      <t>ホゼン</t>
    </rPh>
    <rPh sb="91" eb="93">
      <t>コウキョウ</t>
    </rPh>
    <rPh sb="93" eb="96">
      <t>ゲスイドウ</t>
    </rPh>
    <rPh sb="98" eb="100">
      <t>トウゴウ</t>
    </rPh>
    <rPh sb="108" eb="110">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</si>
</sst>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CDC-40B3-A555-0CC502484D1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8CDC-40B3-A555-0CC502484D1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58.13</c:v>
                </c:pt>
                <c:pt idx="2">
                  <c:v>58.82</c:v>
                </c:pt>
                <c:pt idx="3">
                  <c:v>59.52</c:v>
                </c:pt>
                <c:pt idx="4">
                  <c:v>58.13</c:v>
                </c:pt>
              </c:numCache>
            </c:numRef>
          </c:val>
          <c:extLst>
            <c:ext xmlns:c16="http://schemas.microsoft.com/office/drawing/2014/chart" uri="{C3380CC4-5D6E-409C-BE32-E72D297353CC}">
              <c16:uniqueId val="{00000000-EFC5-4C67-AD4B-5B8FD6F0347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EFC5-4C67-AD4B-5B8FD6F0347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77.61</c:v>
                </c:pt>
                <c:pt idx="2">
                  <c:v>78.239999999999995</c:v>
                </c:pt>
                <c:pt idx="3">
                  <c:v>79.319999999999993</c:v>
                </c:pt>
                <c:pt idx="4">
                  <c:v>80.06</c:v>
                </c:pt>
              </c:numCache>
            </c:numRef>
          </c:val>
          <c:extLst>
            <c:ext xmlns:c16="http://schemas.microsoft.com/office/drawing/2014/chart" uri="{C3380CC4-5D6E-409C-BE32-E72D297353CC}">
              <c16:uniqueId val="{00000000-522B-432B-AA38-6EE7DABDDD5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522B-432B-AA38-6EE7DABDDD5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99.3</c:v>
                </c:pt>
                <c:pt idx="2">
                  <c:v>99.66</c:v>
                </c:pt>
                <c:pt idx="3">
                  <c:v>101.12</c:v>
                </c:pt>
                <c:pt idx="4">
                  <c:v>101.07</c:v>
                </c:pt>
              </c:numCache>
            </c:numRef>
          </c:val>
          <c:extLst>
            <c:ext xmlns:c16="http://schemas.microsoft.com/office/drawing/2014/chart" uri="{C3380CC4-5D6E-409C-BE32-E72D297353CC}">
              <c16:uniqueId val="{00000000-B32D-4541-9C7F-8BD7F2EDD9C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B32D-4541-9C7F-8BD7F2EDD9C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4.21</c:v>
                </c:pt>
                <c:pt idx="2">
                  <c:v>8.3800000000000008</c:v>
                </c:pt>
                <c:pt idx="3">
                  <c:v>12.54</c:v>
                </c:pt>
                <c:pt idx="4">
                  <c:v>16.68</c:v>
                </c:pt>
              </c:numCache>
            </c:numRef>
          </c:val>
          <c:extLst>
            <c:ext xmlns:c16="http://schemas.microsoft.com/office/drawing/2014/chart" uri="{C3380CC4-5D6E-409C-BE32-E72D297353CC}">
              <c16:uniqueId val="{00000000-EC7F-47FF-924E-2D61D7AEAFE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EC7F-47FF-924E-2D61D7AEAFE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11A-4E4B-A80F-9C1126E6CAD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E11A-4E4B-A80F-9C1126E6CAD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formatCode="#,##0.00;&quot;△&quot;#,##0.00;&quot;-&quot;">
                  <c:v>2.42</c:v>
                </c:pt>
                <c:pt idx="3">
                  <c:v>0</c:v>
                </c:pt>
                <c:pt idx="4">
                  <c:v>0</c:v>
                </c:pt>
              </c:numCache>
            </c:numRef>
          </c:val>
          <c:extLst>
            <c:ext xmlns:c16="http://schemas.microsoft.com/office/drawing/2014/chart" uri="{C3380CC4-5D6E-409C-BE32-E72D297353CC}">
              <c16:uniqueId val="{00000000-B77B-4557-9D31-96EBFD1632B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B77B-4557-9D31-96EBFD1632B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92.18</c:v>
                </c:pt>
                <c:pt idx="2">
                  <c:v>106.12</c:v>
                </c:pt>
                <c:pt idx="3">
                  <c:v>134.02000000000001</c:v>
                </c:pt>
                <c:pt idx="4">
                  <c:v>152.07</c:v>
                </c:pt>
              </c:numCache>
            </c:numRef>
          </c:val>
          <c:extLst>
            <c:ext xmlns:c16="http://schemas.microsoft.com/office/drawing/2014/chart" uri="{C3380CC4-5D6E-409C-BE32-E72D297353CC}">
              <c16:uniqueId val="{00000000-696A-435D-968F-A9AA183BCA6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696A-435D-968F-A9AA183BCA6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1542.81</c:v>
                </c:pt>
                <c:pt idx="2">
                  <c:v>195.36</c:v>
                </c:pt>
                <c:pt idx="3">
                  <c:v>1639.64</c:v>
                </c:pt>
                <c:pt idx="4">
                  <c:v>1441.45</c:v>
                </c:pt>
              </c:numCache>
            </c:numRef>
          </c:val>
          <c:extLst>
            <c:ext xmlns:c16="http://schemas.microsoft.com/office/drawing/2014/chart" uri="{C3380CC4-5D6E-409C-BE32-E72D297353CC}">
              <c16:uniqueId val="{00000000-149D-4599-AC7A-2FCFCE5D162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149D-4599-AC7A-2FCFCE5D162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50.96</c:v>
                </c:pt>
                <c:pt idx="2">
                  <c:v>52.68</c:v>
                </c:pt>
                <c:pt idx="3">
                  <c:v>54.98</c:v>
                </c:pt>
                <c:pt idx="4">
                  <c:v>56.27</c:v>
                </c:pt>
              </c:numCache>
            </c:numRef>
          </c:val>
          <c:extLst>
            <c:ext xmlns:c16="http://schemas.microsoft.com/office/drawing/2014/chart" uri="{C3380CC4-5D6E-409C-BE32-E72D297353CC}">
              <c16:uniqueId val="{00000000-D563-4BC6-8254-0A9E0BFF26D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D563-4BC6-8254-0A9E0BFF26D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291.31</c:v>
                </c:pt>
                <c:pt idx="2">
                  <c:v>283.93</c:v>
                </c:pt>
                <c:pt idx="3">
                  <c:v>271.32</c:v>
                </c:pt>
                <c:pt idx="4">
                  <c:v>264.70999999999998</c:v>
                </c:pt>
              </c:numCache>
            </c:numRef>
          </c:val>
          <c:extLst>
            <c:ext xmlns:c16="http://schemas.microsoft.com/office/drawing/2014/chart" uri="{C3380CC4-5D6E-409C-BE32-E72D297353CC}">
              <c16:uniqueId val="{00000000-9C0A-498C-B40B-20C3F743954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9C0A-498C-B40B-20C3F743954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大分県　豊後高田市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21960</v>
      </c>
      <c r="AM8" s="54"/>
      <c r="AN8" s="54"/>
      <c r="AO8" s="54"/>
      <c r="AP8" s="54"/>
      <c r="AQ8" s="54"/>
      <c r="AR8" s="54"/>
      <c r="AS8" s="54"/>
      <c r="AT8" s="53">
        <f>データ!T6</f>
        <v>206.24</v>
      </c>
      <c r="AU8" s="53"/>
      <c r="AV8" s="53"/>
      <c r="AW8" s="53"/>
      <c r="AX8" s="53"/>
      <c r="AY8" s="53"/>
      <c r="AZ8" s="53"/>
      <c r="BA8" s="53"/>
      <c r="BB8" s="53">
        <f>データ!U6</f>
        <v>106.48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85.73</v>
      </c>
      <c r="J10" s="53"/>
      <c r="K10" s="53"/>
      <c r="L10" s="53"/>
      <c r="M10" s="53"/>
      <c r="N10" s="53"/>
      <c r="O10" s="53"/>
      <c r="P10" s="53">
        <f>データ!P6</f>
        <v>3.1</v>
      </c>
      <c r="Q10" s="53"/>
      <c r="R10" s="53"/>
      <c r="S10" s="53"/>
      <c r="T10" s="53"/>
      <c r="U10" s="53"/>
      <c r="V10" s="53"/>
      <c r="W10" s="53">
        <f>データ!Q6</f>
        <v>83.98</v>
      </c>
      <c r="X10" s="53"/>
      <c r="Y10" s="53"/>
      <c r="Z10" s="53"/>
      <c r="AA10" s="53"/>
      <c r="AB10" s="53"/>
      <c r="AC10" s="53"/>
      <c r="AD10" s="54">
        <f>データ!R6</f>
        <v>2940</v>
      </c>
      <c r="AE10" s="54"/>
      <c r="AF10" s="54"/>
      <c r="AG10" s="54"/>
      <c r="AH10" s="54"/>
      <c r="AI10" s="54"/>
      <c r="AJ10" s="54"/>
      <c r="AK10" s="2"/>
      <c r="AL10" s="54">
        <f>データ!V6</f>
        <v>677</v>
      </c>
      <c r="AM10" s="54"/>
      <c r="AN10" s="54"/>
      <c r="AO10" s="54"/>
      <c r="AP10" s="54"/>
      <c r="AQ10" s="54"/>
      <c r="AR10" s="54"/>
      <c r="AS10" s="54"/>
      <c r="AT10" s="53">
        <f>データ!W6</f>
        <v>0.43</v>
      </c>
      <c r="AU10" s="53"/>
      <c r="AV10" s="53"/>
      <c r="AW10" s="53"/>
      <c r="AX10" s="53"/>
      <c r="AY10" s="53"/>
      <c r="AZ10" s="53"/>
      <c r="BA10" s="53"/>
      <c r="BB10" s="53">
        <f>データ!X6</f>
        <v>1574.42</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i33PlRh1Kmut48dRciwHPqaODVkbcFXlkwJH6ORDaKy9UuU1QFYstpz03GTbbTO/LGtW9wcmSlSWeMHDHZBhqQ==" saltValue="GPXFecFhlzNoyPch8sJ1q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442097</v>
      </c>
      <c r="D6" s="19">
        <f t="shared" si="3"/>
        <v>46</v>
      </c>
      <c r="E6" s="19">
        <f t="shared" si="3"/>
        <v>17</v>
      </c>
      <c r="F6" s="19">
        <f t="shared" si="3"/>
        <v>5</v>
      </c>
      <c r="G6" s="19">
        <f t="shared" si="3"/>
        <v>0</v>
      </c>
      <c r="H6" s="19" t="str">
        <f t="shared" si="3"/>
        <v>大分県　豊後高田市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85.73</v>
      </c>
      <c r="P6" s="20">
        <f t="shared" si="3"/>
        <v>3.1</v>
      </c>
      <c r="Q6" s="20">
        <f t="shared" si="3"/>
        <v>83.98</v>
      </c>
      <c r="R6" s="20">
        <f t="shared" si="3"/>
        <v>2940</v>
      </c>
      <c r="S6" s="20">
        <f t="shared" si="3"/>
        <v>21960</v>
      </c>
      <c r="T6" s="20">
        <f t="shared" si="3"/>
        <v>206.24</v>
      </c>
      <c r="U6" s="20">
        <f t="shared" si="3"/>
        <v>106.48</v>
      </c>
      <c r="V6" s="20">
        <f t="shared" si="3"/>
        <v>677</v>
      </c>
      <c r="W6" s="20">
        <f t="shared" si="3"/>
        <v>0.43</v>
      </c>
      <c r="X6" s="20">
        <f t="shared" si="3"/>
        <v>1574.42</v>
      </c>
      <c r="Y6" s="21" t="str">
        <f>IF(Y7="",NA(),Y7)</f>
        <v>-</v>
      </c>
      <c r="Z6" s="21">
        <f t="shared" ref="Z6:AH6" si="4">IF(Z7="",NA(),Z7)</f>
        <v>99.3</v>
      </c>
      <c r="AA6" s="21">
        <f t="shared" si="4"/>
        <v>99.66</v>
      </c>
      <c r="AB6" s="21">
        <f t="shared" si="4"/>
        <v>101.12</v>
      </c>
      <c r="AC6" s="21">
        <f t="shared" si="4"/>
        <v>101.07</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1">
        <f t="shared" si="5"/>
        <v>2.42</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92.18</v>
      </c>
      <c r="AW6" s="21">
        <f t="shared" si="6"/>
        <v>106.12</v>
      </c>
      <c r="AX6" s="21">
        <f t="shared" si="6"/>
        <v>134.02000000000001</v>
      </c>
      <c r="AY6" s="21">
        <f t="shared" si="6"/>
        <v>152.07</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1">
        <f t="shared" ref="BG6:BO6" si="7">IF(BG7="",NA(),BG7)</f>
        <v>1542.81</v>
      </c>
      <c r="BH6" s="21">
        <f t="shared" si="7"/>
        <v>195.36</v>
      </c>
      <c r="BI6" s="21">
        <f t="shared" si="7"/>
        <v>1639.64</v>
      </c>
      <c r="BJ6" s="21">
        <f t="shared" si="7"/>
        <v>1441.45</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50.96</v>
      </c>
      <c r="BS6" s="21">
        <f t="shared" si="8"/>
        <v>52.68</v>
      </c>
      <c r="BT6" s="21">
        <f t="shared" si="8"/>
        <v>54.98</v>
      </c>
      <c r="BU6" s="21">
        <f t="shared" si="8"/>
        <v>56.27</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291.31</v>
      </c>
      <c r="CD6" s="21">
        <f t="shared" si="9"/>
        <v>283.93</v>
      </c>
      <c r="CE6" s="21">
        <f t="shared" si="9"/>
        <v>271.32</v>
      </c>
      <c r="CF6" s="21">
        <f t="shared" si="9"/>
        <v>264.70999999999998</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58.13</v>
      </c>
      <c r="CO6" s="21">
        <f t="shared" si="10"/>
        <v>58.82</v>
      </c>
      <c r="CP6" s="21">
        <f t="shared" si="10"/>
        <v>59.52</v>
      </c>
      <c r="CQ6" s="21">
        <f t="shared" si="10"/>
        <v>58.13</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77.61</v>
      </c>
      <c r="CZ6" s="21">
        <f t="shared" si="11"/>
        <v>78.239999999999995</v>
      </c>
      <c r="DA6" s="21">
        <f t="shared" si="11"/>
        <v>79.319999999999993</v>
      </c>
      <c r="DB6" s="21">
        <f t="shared" si="11"/>
        <v>80.06</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4.21</v>
      </c>
      <c r="DK6" s="21">
        <f t="shared" si="12"/>
        <v>8.3800000000000008</v>
      </c>
      <c r="DL6" s="21">
        <f t="shared" si="12"/>
        <v>12.54</v>
      </c>
      <c r="DM6" s="21">
        <f t="shared" si="12"/>
        <v>16.68</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442097</v>
      </c>
      <c r="D7" s="23">
        <v>46</v>
      </c>
      <c r="E7" s="23">
        <v>17</v>
      </c>
      <c r="F7" s="23">
        <v>5</v>
      </c>
      <c r="G7" s="23">
        <v>0</v>
      </c>
      <c r="H7" s="23" t="s">
        <v>96</v>
      </c>
      <c r="I7" s="23" t="s">
        <v>97</v>
      </c>
      <c r="J7" s="23" t="s">
        <v>98</v>
      </c>
      <c r="K7" s="23" t="s">
        <v>99</v>
      </c>
      <c r="L7" s="23" t="s">
        <v>100</v>
      </c>
      <c r="M7" s="23" t="s">
        <v>101</v>
      </c>
      <c r="N7" s="24" t="s">
        <v>102</v>
      </c>
      <c r="O7" s="24">
        <v>85.73</v>
      </c>
      <c r="P7" s="24">
        <v>3.1</v>
      </c>
      <c r="Q7" s="24">
        <v>83.98</v>
      </c>
      <c r="R7" s="24">
        <v>2940</v>
      </c>
      <c r="S7" s="24">
        <v>21960</v>
      </c>
      <c r="T7" s="24">
        <v>206.24</v>
      </c>
      <c r="U7" s="24">
        <v>106.48</v>
      </c>
      <c r="V7" s="24">
        <v>677</v>
      </c>
      <c r="W7" s="24">
        <v>0.43</v>
      </c>
      <c r="X7" s="24">
        <v>1574.42</v>
      </c>
      <c r="Y7" s="24" t="s">
        <v>102</v>
      </c>
      <c r="Z7" s="24">
        <v>99.3</v>
      </c>
      <c r="AA7" s="24">
        <v>99.66</v>
      </c>
      <c r="AB7" s="24">
        <v>101.12</v>
      </c>
      <c r="AC7" s="24">
        <v>101.07</v>
      </c>
      <c r="AD7" s="24" t="s">
        <v>102</v>
      </c>
      <c r="AE7" s="24">
        <v>106.37</v>
      </c>
      <c r="AF7" s="24">
        <v>106.07</v>
      </c>
      <c r="AG7" s="24">
        <v>105.5</v>
      </c>
      <c r="AH7" s="24">
        <v>106.35</v>
      </c>
      <c r="AI7" s="24">
        <v>104.44</v>
      </c>
      <c r="AJ7" s="24" t="s">
        <v>102</v>
      </c>
      <c r="AK7" s="24">
        <v>0</v>
      </c>
      <c r="AL7" s="24">
        <v>2.42</v>
      </c>
      <c r="AM7" s="24">
        <v>0</v>
      </c>
      <c r="AN7" s="24">
        <v>0</v>
      </c>
      <c r="AO7" s="24" t="s">
        <v>102</v>
      </c>
      <c r="AP7" s="24">
        <v>139.02000000000001</v>
      </c>
      <c r="AQ7" s="24">
        <v>132.04</v>
      </c>
      <c r="AR7" s="24">
        <v>145.43</v>
      </c>
      <c r="AS7" s="24">
        <v>129.88999999999999</v>
      </c>
      <c r="AT7" s="24">
        <v>124.06</v>
      </c>
      <c r="AU7" s="24" t="s">
        <v>102</v>
      </c>
      <c r="AV7" s="24">
        <v>92.18</v>
      </c>
      <c r="AW7" s="24">
        <v>106.12</v>
      </c>
      <c r="AX7" s="24">
        <v>134.02000000000001</v>
      </c>
      <c r="AY7" s="24">
        <v>152.07</v>
      </c>
      <c r="AZ7" s="24" t="s">
        <v>102</v>
      </c>
      <c r="BA7" s="24">
        <v>29.13</v>
      </c>
      <c r="BB7" s="24">
        <v>35.69</v>
      </c>
      <c r="BC7" s="24">
        <v>38.4</v>
      </c>
      <c r="BD7" s="24">
        <v>44.04</v>
      </c>
      <c r="BE7" s="24">
        <v>42.02</v>
      </c>
      <c r="BF7" s="24" t="s">
        <v>102</v>
      </c>
      <c r="BG7" s="24">
        <v>1542.81</v>
      </c>
      <c r="BH7" s="24">
        <v>195.36</v>
      </c>
      <c r="BI7" s="24">
        <v>1639.64</v>
      </c>
      <c r="BJ7" s="24">
        <v>1441.45</v>
      </c>
      <c r="BK7" s="24" t="s">
        <v>102</v>
      </c>
      <c r="BL7" s="24">
        <v>867.83</v>
      </c>
      <c r="BM7" s="24">
        <v>791.76</v>
      </c>
      <c r="BN7" s="24">
        <v>900.82</v>
      </c>
      <c r="BO7" s="24">
        <v>839.21</v>
      </c>
      <c r="BP7" s="24">
        <v>785.1</v>
      </c>
      <c r="BQ7" s="24" t="s">
        <v>102</v>
      </c>
      <c r="BR7" s="24">
        <v>50.96</v>
      </c>
      <c r="BS7" s="24">
        <v>52.68</v>
      </c>
      <c r="BT7" s="24">
        <v>54.98</v>
      </c>
      <c r="BU7" s="24">
        <v>56.27</v>
      </c>
      <c r="BV7" s="24" t="s">
        <v>102</v>
      </c>
      <c r="BW7" s="24">
        <v>57.08</v>
      </c>
      <c r="BX7" s="24">
        <v>56.26</v>
      </c>
      <c r="BY7" s="24">
        <v>52.94</v>
      </c>
      <c r="BZ7" s="24">
        <v>52.05</v>
      </c>
      <c r="CA7" s="24">
        <v>56.93</v>
      </c>
      <c r="CB7" s="24" t="s">
        <v>102</v>
      </c>
      <c r="CC7" s="24">
        <v>291.31</v>
      </c>
      <c r="CD7" s="24">
        <v>283.93</v>
      </c>
      <c r="CE7" s="24">
        <v>271.32</v>
      </c>
      <c r="CF7" s="24">
        <v>264.70999999999998</v>
      </c>
      <c r="CG7" s="24" t="s">
        <v>102</v>
      </c>
      <c r="CH7" s="24">
        <v>274.99</v>
      </c>
      <c r="CI7" s="24">
        <v>282.08999999999997</v>
      </c>
      <c r="CJ7" s="24">
        <v>303.27999999999997</v>
      </c>
      <c r="CK7" s="24">
        <v>301.86</v>
      </c>
      <c r="CL7" s="24">
        <v>271.14999999999998</v>
      </c>
      <c r="CM7" s="24" t="s">
        <v>102</v>
      </c>
      <c r="CN7" s="24">
        <v>58.13</v>
      </c>
      <c r="CO7" s="24">
        <v>58.82</v>
      </c>
      <c r="CP7" s="24">
        <v>59.52</v>
      </c>
      <c r="CQ7" s="24">
        <v>58.13</v>
      </c>
      <c r="CR7" s="24" t="s">
        <v>102</v>
      </c>
      <c r="CS7" s="24">
        <v>54.83</v>
      </c>
      <c r="CT7" s="24">
        <v>66.53</v>
      </c>
      <c r="CU7" s="24">
        <v>52.35</v>
      </c>
      <c r="CV7" s="24">
        <v>46.25</v>
      </c>
      <c r="CW7" s="24">
        <v>49.87</v>
      </c>
      <c r="CX7" s="24" t="s">
        <v>102</v>
      </c>
      <c r="CY7" s="24">
        <v>77.61</v>
      </c>
      <c r="CZ7" s="24">
        <v>78.239999999999995</v>
      </c>
      <c r="DA7" s="24">
        <v>79.319999999999993</v>
      </c>
      <c r="DB7" s="24">
        <v>80.06</v>
      </c>
      <c r="DC7" s="24" t="s">
        <v>102</v>
      </c>
      <c r="DD7" s="24">
        <v>84.7</v>
      </c>
      <c r="DE7" s="24">
        <v>84.67</v>
      </c>
      <c r="DF7" s="24">
        <v>84.39</v>
      </c>
      <c r="DG7" s="24">
        <v>83.96</v>
      </c>
      <c r="DH7" s="24">
        <v>87.54</v>
      </c>
      <c r="DI7" s="24" t="s">
        <v>102</v>
      </c>
      <c r="DJ7" s="24">
        <v>4.21</v>
      </c>
      <c r="DK7" s="24">
        <v>8.3800000000000008</v>
      </c>
      <c r="DL7" s="24">
        <v>12.54</v>
      </c>
      <c r="DM7" s="24">
        <v>16.68</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2025-02-19T02:27:29Z</cp:lastPrinted>
  <dcterms:created xsi:type="dcterms:W3CDTF">2025-01-24T07:21:03Z</dcterms:created>
  <dcterms:modified xsi:type="dcterms:W3CDTF">2025-02-19T02:27:33Z</dcterms:modified>
  <cp:category/>
</cp:coreProperties>
</file>