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EDEA6030-41A3-486E-A02B-0E9AF42B4EA4}" xr6:coauthVersionLast="47" xr6:coauthVersionMax="47" xr10:uidLastSave="{00000000-0000-0000-0000-000000000000}"/>
  <workbookProtection workbookAlgorithmName="SHA-512" workbookHashValue="OxMZdQ9ToJ/phLjvHyEk+/q7mmw4p5wqTio3HOuqL9xxX1Jv2gs7gxTmRRsXmy/UaiUrsIiNUClkRAyMkpZBKw==" workbookSaltValue="Wt53KpaVscJ0yri4UrLpWg==" workbookSpinCount="100000" lockStructure="1"/>
  <bookViews>
    <workbookView xWindow="-26025" yWindow="102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F85" i="4"/>
  <c r="E85" i="4"/>
  <c r="AT10" i="4"/>
  <c r="AL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<sst xmlns="http://schemas.openxmlformats.org/spreadsheetml/2006/main" count="253" uniqueCount="116">
  <si>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</si>
  <si>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</si>
  <si>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</si>
  <si>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</si>
  <si>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</si>
  <si>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</si>
  <si>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</si>
  <si>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</si>
  <si>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</si>
  <si>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</si>
  <si>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</si>
  <si>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</si>
  <si>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</si>
  <si>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</si>
  <si>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</si>
  <si>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</si>
  <si>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</si>
  <si>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</si>
  <si>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</si>
  <si>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</si>
  <si>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</si>
  <si>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</si>
  <si>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</si>
  <si>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</si>
  <si>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</si>
  <si>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</si>
  <si>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</si>
  <si>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</si>
  <si>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</si>
  <si>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</si>
  <si>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</si>
  <si>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</si>
  <si>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</si>
  <si>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</si>
  <si>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</si>
  <si>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</si>
  <si>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</si>
  <si>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</si>
  <si>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</si>
  <si>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</si>
  <si>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</si>
  <si>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</si>
  <si>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</si>
  <si>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</si>
  <si>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</si>
  <si>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</si>
  <si>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</si>
  <si>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</si>
  <si>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</si>
  <si>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</si>
  <si>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</si>
  <si>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</si>
  <si>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</si>
  <si>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</si>
  <si>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</si>
  <si>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</si>
  <si>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</si>
  <si>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</si>
  <si>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</si>
  <si>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</si>
  <si>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</si>
  <si>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</si>
  <si>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</si>
  <si>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</si>
  <si>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</si>
  <si>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</si>
  <si>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</si>
  <si>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</si>
  <si>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</si>
  <si>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</si>
  <si>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</si>
  <si>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</si>
  <si>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</si>
  <si>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</si>
  <si>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</si>
  <si>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</si>
  <si>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</si>
  <si>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</si>
  <si>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</si>
  <si>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</si>
  <si>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</si>
  <si>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</si>
  <si>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</si>
  <si>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</si>
  <si>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</si>
  <si>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</si>
  <si>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</si>
  <si>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</si>
  <si>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</si>
  <si>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</si>
  <si>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</si>
  <si>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</si>
  <si>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</si>
  <si>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</si>
  <si>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</si>
  <si>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</si>
  <si>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</si>
  <si>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</si>
  <si>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</si>
  <si>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</si>
  <si>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</si>
  <si>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</si>
  <si>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</si>
  <si>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</si>
  <si>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</si>
  <si>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</si>
  <si>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</si>
  <si>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</si>
  <si>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</si>
  <si>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</si>
  <si>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</si>
  <si>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</si>
  <si>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</si>
  <si>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t>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</si>
  <si>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令和６年度中に経営戦略を見直す予定である。施設の老朽化や人口減少等に加え、物価・人件費高騰、急激な金利上昇など、下水道事業として対処すべき問題は多々ある。
　使用料の改定も含め、様々な観点から調査研究を行い、将来へ向けて取り組んでいきたい。
　</t>
    <phoneticPr fontId="4"/>
  </si>
  <si>
    <t>①『経常収支比率』
  目安となる100％を下回っている。黒字化に向けて費用削減に努める。また、使用料の改定を含め、収益面の改善を検討していく必要である。
②『累積欠損金比率』
　当該数値は上昇していることから、費用の縮減や収益の増加に取り組む必要がある。
③『流動比率』
　保有現金が少ないため、類似団体の平均値と比して流動比率が低い。支払能力を確保できるよう資金管理に注視していく必要がある。
④『企業債残高対事業規模比率』
 継続して企業債償還を進め、数値を改善していく。  
⑤『経費回収率』
　類似団体の平均値より若干下回っている。今後の人口減少を鑑み、適正な使用料設定の在り方も含めて今後、様々な観点から検討を行っていく。
⑥『汚水処理原価』
　類似団体より数値が低く、経済的な汚水処理が実施されている。
⑦『施設利用率』　
　類似団体平均値より低くなっている。施設の効率性について検証していく必要がある。　
⑧『水洗化率』
　公共用水域の水質保全の観点や、使用料収入の増加を図るため水洗化率向上の取組は継続する必要がある。</t>
    <rPh sb="90" eb="92">
      <t>トウガイ</t>
    </rPh>
    <rPh sb="92" eb="94">
      <t>スウチ</t>
    </rPh>
    <rPh sb="95" eb="97">
      <t>ジョウショウ</t>
    </rPh>
    <rPh sb="106" eb="108">
      <t>ヒヨウ</t>
    </rPh>
    <rPh sb="109" eb="111">
      <t>シュクゲン</t>
    </rPh>
    <rPh sb="112" eb="114">
      <t>シュウエキ</t>
    </rPh>
    <rPh sb="115" eb="117">
      <t>ゾウカ</t>
    </rPh>
    <rPh sb="118" eb="119">
      <t>ト</t>
    </rPh>
    <rPh sb="120" eb="121">
      <t>ク</t>
    </rPh>
    <rPh sb="122" eb="124">
      <t>ヒツヨウ</t>
    </rPh>
    <rPh sb="169" eb="171">
      <t>シハラ</t>
    </rPh>
    <rPh sb="171" eb="173">
      <t>ノウリョク</t>
    </rPh>
    <rPh sb="181" eb="183">
      <t>シキン</t>
    </rPh>
    <rPh sb="183" eb="185">
      <t>カンリ</t>
    </rPh>
    <rPh sb="186" eb="188">
      <t>チュウシ</t>
    </rPh>
    <rPh sb="192" eb="194">
      <t>ヒツヨウ</t>
    </rPh>
    <rPh sb="216" eb="218">
      <t>ケイゾク</t>
    </rPh>
    <rPh sb="285" eb="288">
      <t>シヨウリョウ</t>
    </rPh>
    <rPh sb="370" eb="374">
      <t>ルイジダンタイ</t>
    </rPh>
    <rPh sb="374" eb="376">
      <t>ヘイキン</t>
    </rPh>
    <rPh sb="376" eb="377">
      <t>チ</t>
    </rPh>
    <rPh sb="379" eb="380">
      <t>ヒク</t>
    </rPh>
    <rPh sb="387" eb="389">
      <t>シセツ</t>
    </rPh>
    <rPh sb="390" eb="393">
      <t>コウリツセイ</t>
    </rPh>
    <rPh sb="397" eb="399">
      <t>ケンショウ</t>
    </rPh>
    <rPh sb="403" eb="4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</si>
</sst>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C9-42FD-9718-8822644D17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2C9-42FD-9718-8822644D17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23</c:v>
                </c:pt>
                <c:pt idx="2">
                  <c:v>23.33</c:v>
                </c:pt>
                <c:pt idx="3">
                  <c:v>23.33</c:v>
                </c:pt>
                <c:pt idx="4">
                  <c:v>24.67</c:v>
                </c:pt>
              </c:numCache>
            </c:numRef>
          </c:val>
          <c:extLst>
            <c:ext xmlns:c16="http://schemas.microsoft.com/office/drawing/2014/chart" uri="{C3380CC4-5D6E-409C-BE32-E72D297353CC}">
              <c16:uniqueId val="{00000000-C669-49DA-B568-9F5EB5B159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669-49DA-B568-9F5EB5B159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62.57</c:v>
                </c:pt>
                <c:pt idx="2">
                  <c:v>62.6</c:v>
                </c:pt>
                <c:pt idx="3">
                  <c:v>63.65</c:v>
                </c:pt>
                <c:pt idx="4">
                  <c:v>64.59</c:v>
                </c:pt>
              </c:numCache>
            </c:numRef>
          </c:val>
          <c:extLst>
            <c:ext xmlns:c16="http://schemas.microsoft.com/office/drawing/2014/chart" uri="{C3380CC4-5D6E-409C-BE32-E72D297353CC}">
              <c16:uniqueId val="{00000000-D62A-42E9-B683-562D99C81B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62A-42E9-B683-562D99C81B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98.66</c:v>
                </c:pt>
                <c:pt idx="2">
                  <c:v>95.52</c:v>
                </c:pt>
                <c:pt idx="3">
                  <c:v>91.97</c:v>
                </c:pt>
                <c:pt idx="4">
                  <c:v>92.42</c:v>
                </c:pt>
              </c:numCache>
            </c:numRef>
          </c:val>
          <c:extLst>
            <c:ext xmlns:c16="http://schemas.microsoft.com/office/drawing/2014/chart" uri="{C3380CC4-5D6E-409C-BE32-E72D297353CC}">
              <c16:uniqueId val="{00000000-F478-44CA-AD54-CBE2B4367E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F478-44CA-AD54-CBE2B4367E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6.92</c:v>
                </c:pt>
                <c:pt idx="2">
                  <c:v>10.39</c:v>
                </c:pt>
                <c:pt idx="3">
                  <c:v>13.58</c:v>
                </c:pt>
                <c:pt idx="4">
                  <c:v>16.75</c:v>
                </c:pt>
              </c:numCache>
            </c:numRef>
          </c:val>
          <c:extLst>
            <c:ext xmlns:c16="http://schemas.microsoft.com/office/drawing/2014/chart" uri="{C3380CC4-5D6E-409C-BE32-E72D297353CC}">
              <c16:uniqueId val="{00000000-78A6-4286-90FB-9372D297A0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78A6-4286-90FB-9372D297A0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B79-4B6D-9A04-745DFCD28F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9B79-4B6D-9A04-745DFCD28F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48.41</c:v>
                </c:pt>
                <c:pt idx="2">
                  <c:v>79.33</c:v>
                </c:pt>
                <c:pt idx="3">
                  <c:v>123.18</c:v>
                </c:pt>
                <c:pt idx="4">
                  <c:v>167.19</c:v>
                </c:pt>
              </c:numCache>
            </c:numRef>
          </c:val>
          <c:extLst>
            <c:ext xmlns:c16="http://schemas.microsoft.com/office/drawing/2014/chart" uri="{C3380CC4-5D6E-409C-BE32-E72D297353CC}">
              <c16:uniqueId val="{00000000-3E7B-4146-8E91-E9AB96E510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3E7B-4146-8E91-E9AB96E510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26.71</c:v>
                </c:pt>
                <c:pt idx="2">
                  <c:v>3.86</c:v>
                </c:pt>
                <c:pt idx="3">
                  <c:v>7.94</c:v>
                </c:pt>
                <c:pt idx="4">
                  <c:v>4.29</c:v>
                </c:pt>
              </c:numCache>
            </c:numRef>
          </c:val>
          <c:extLst>
            <c:ext xmlns:c16="http://schemas.microsoft.com/office/drawing/2014/chart" uri="{C3380CC4-5D6E-409C-BE32-E72D297353CC}">
              <c16:uniqueId val="{00000000-55C2-4124-B182-3850CE23B0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5C2-4124-B182-3850CE23B0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2069.6</c:v>
                </c:pt>
                <c:pt idx="2">
                  <c:v>1698.95</c:v>
                </c:pt>
                <c:pt idx="3">
                  <c:v>1275.6099999999999</c:v>
                </c:pt>
                <c:pt idx="4">
                  <c:v>862.8</c:v>
                </c:pt>
              </c:numCache>
            </c:numRef>
          </c:val>
          <c:extLst>
            <c:ext xmlns:c16="http://schemas.microsoft.com/office/drawing/2014/chart" uri="{C3380CC4-5D6E-409C-BE32-E72D297353CC}">
              <c16:uniqueId val="{00000000-D938-4D2D-BEEC-9169539D72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D938-4D2D-BEEC-9169539D72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87.14</c:v>
                </c:pt>
                <c:pt idx="2">
                  <c:v>76.63</c:v>
                </c:pt>
                <c:pt idx="3">
                  <c:v>65.3</c:v>
                </c:pt>
                <c:pt idx="4">
                  <c:v>69.319999999999993</c:v>
                </c:pt>
              </c:numCache>
            </c:numRef>
          </c:val>
          <c:extLst>
            <c:ext xmlns:c16="http://schemas.microsoft.com/office/drawing/2014/chart" uri="{C3380CC4-5D6E-409C-BE32-E72D297353CC}">
              <c16:uniqueId val="{00000000-E79E-4A06-8133-8F1F28414D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79E-4A06-8133-8F1F28414D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149.47999999999999</c:v>
                </c:pt>
                <c:pt idx="2">
                  <c:v>169.61</c:v>
                </c:pt>
                <c:pt idx="3">
                  <c:v>197.71</c:v>
                </c:pt>
                <c:pt idx="4">
                  <c:v>188.22</c:v>
                </c:pt>
              </c:numCache>
            </c:numRef>
          </c:val>
          <c:extLst>
            <c:ext xmlns:c16="http://schemas.microsoft.com/office/drawing/2014/chart" uri="{C3380CC4-5D6E-409C-BE32-E72D297353CC}">
              <c16:uniqueId val="{00000000-0782-4487-99C9-832DB02876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782-4487-99C9-832DB02876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宇佐市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52745</v>
      </c>
      <c r="AM8" s="41"/>
      <c r="AN8" s="41"/>
      <c r="AO8" s="41"/>
      <c r="AP8" s="41"/>
      <c r="AQ8" s="41"/>
      <c r="AR8" s="41"/>
      <c r="AS8" s="41"/>
      <c r="AT8" s="34">
        <f>データ!T6</f>
        <v>439.05</v>
      </c>
      <c r="AU8" s="34"/>
      <c r="AV8" s="34"/>
      <c r="AW8" s="34"/>
      <c r="AX8" s="34"/>
      <c r="AY8" s="34"/>
      <c r="AZ8" s="34"/>
      <c r="BA8" s="34"/>
      <c r="BB8" s="34">
        <f>データ!U6</f>
        <v>120.13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63.59</v>
      </c>
      <c r="J10" s="34"/>
      <c r="K10" s="34"/>
      <c r="L10" s="34"/>
      <c r="M10" s="34"/>
      <c r="N10" s="34"/>
      <c r="O10" s="34"/>
      <c r="P10" s="34">
        <f>データ!P6</f>
        <v>3.13</v>
      </c>
      <c r="Q10" s="34"/>
      <c r="R10" s="34"/>
      <c r="S10" s="34"/>
      <c r="T10" s="34"/>
      <c r="U10" s="34"/>
      <c r="V10" s="34"/>
      <c r="W10" s="34">
        <f>データ!Q6</f>
        <v>97.97</v>
      </c>
      <c r="X10" s="34"/>
      <c r="Y10" s="34"/>
      <c r="Z10" s="34"/>
      <c r="AA10" s="34"/>
      <c r="AB10" s="34"/>
      <c r="AC10" s="34"/>
      <c r="AD10" s="41">
        <f>データ!R6</f>
        <v>2530</v>
      </c>
      <c r="AE10" s="41"/>
      <c r="AF10" s="41"/>
      <c r="AG10" s="41"/>
      <c r="AH10" s="41"/>
      <c r="AI10" s="41"/>
      <c r="AJ10" s="41"/>
      <c r="AK10" s="2"/>
      <c r="AL10" s="41">
        <f>データ!V6</f>
        <v>1638</v>
      </c>
      <c r="AM10" s="41"/>
      <c r="AN10" s="41"/>
      <c r="AO10" s="41"/>
      <c r="AP10" s="41"/>
      <c r="AQ10" s="41"/>
      <c r="AR10" s="41"/>
      <c r="AS10" s="41"/>
      <c r="AT10" s="34">
        <f>データ!W6</f>
        <v>0.99</v>
      </c>
      <c r="AU10" s="34"/>
      <c r="AV10" s="34"/>
      <c r="AW10" s="34"/>
      <c r="AX10" s="34"/>
      <c r="AY10" s="34"/>
      <c r="AZ10" s="34"/>
      <c r="BA10" s="34"/>
      <c r="BB10" s="34">
        <f>データ!X6</f>
        <v>1654.55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nL1b3mq7GUYtoj5ID2rcoFu3P2nn9/gipvvoJDD7DOL3+dn30J6GBcD6Woo5CqbvebYeHE4WSF8tV6kSGDuig==" saltValue="mEN0fkKEFAPa+aG82w80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442119</v>
      </c>
      <c r="D6" s="19">
        <f t="shared" si="3"/>
        <v>46</v>
      </c>
      <c r="E6" s="19">
        <f t="shared" si="3"/>
        <v>17</v>
      </c>
      <c r="F6" s="19">
        <f t="shared" si="3"/>
        <v>4</v>
      </c>
      <c r="G6" s="19">
        <f t="shared" si="3"/>
        <v>0</v>
      </c>
      <c r="H6" s="19" t="str">
        <f t="shared" si="3"/>
        <v>大分県　宇佐市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63.59</v>
      </c>
      <c r="P6" s="20">
        <f t="shared" si="3"/>
        <v>3.13</v>
      </c>
      <c r="Q6" s="20">
        <f t="shared" si="3"/>
        <v>97.97</v>
      </c>
      <c r="R6" s="20">
        <f t="shared" si="3"/>
        <v>2530</v>
      </c>
      <c r="S6" s="20">
        <f t="shared" si="3"/>
        <v>52745</v>
      </c>
      <c r="T6" s="20">
        <f t="shared" si="3"/>
        <v>439.05</v>
      </c>
      <c r="U6" s="20">
        <f t="shared" si="3"/>
        <v>120.13</v>
      </c>
      <c r="V6" s="20">
        <f t="shared" si="3"/>
        <v>1638</v>
      </c>
      <c r="W6" s="20">
        <f t="shared" si="3"/>
        <v>0.99</v>
      </c>
      <c r="X6" s="20">
        <f t="shared" si="3"/>
        <v>1654.55</v>
      </c>
      <c r="Y6" s="21" t="str">
        <f>IF(Y7="",NA(),Y7)</f>
        <v>-</v>
      </c>
      <c r="Z6" s="21">
        <f t="shared" ref="Z6:AH6" si="4">IF(Z7="",NA(),Z7)</f>
        <v>98.66</v>
      </c>
      <c r="AA6" s="21">
        <f t="shared" si="4"/>
        <v>95.52</v>
      </c>
      <c r="AB6" s="21">
        <f t="shared" si="4"/>
        <v>91.97</v>
      </c>
      <c r="AC6" s="21">
        <f t="shared" si="4"/>
        <v>92.42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48.41</v>
      </c>
      <c r="AL6" s="21">
        <f t="shared" si="5"/>
        <v>79.33</v>
      </c>
      <c r="AM6" s="21">
        <f t="shared" si="5"/>
        <v>123.18</v>
      </c>
      <c r="AN6" s="21">
        <f t="shared" si="5"/>
        <v>167.19</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26.71</v>
      </c>
      <c r="AW6" s="21">
        <f t="shared" si="6"/>
        <v>3.86</v>
      </c>
      <c r="AX6" s="21">
        <f t="shared" si="6"/>
        <v>7.94</v>
      </c>
      <c r="AY6" s="21">
        <f t="shared" si="6"/>
        <v>4.29</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2069.6</v>
      </c>
      <c r="BH6" s="21">
        <f t="shared" si="7"/>
        <v>1698.95</v>
      </c>
      <c r="BI6" s="21">
        <f t="shared" si="7"/>
        <v>1275.6099999999999</v>
      </c>
      <c r="BJ6" s="21">
        <f t="shared" si="7"/>
        <v>862.8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87.14</v>
      </c>
      <c r="BS6" s="21">
        <f t="shared" si="8"/>
        <v>76.63</v>
      </c>
      <c r="BT6" s="21">
        <f t="shared" si="8"/>
        <v>65.3</v>
      </c>
      <c r="BU6" s="21">
        <f t="shared" si="8"/>
        <v>69.319999999999993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149.47999999999999</v>
      </c>
      <c r="CD6" s="21">
        <f t="shared" si="9"/>
        <v>169.61</v>
      </c>
      <c r="CE6" s="21">
        <f t="shared" si="9"/>
        <v>197.71</v>
      </c>
      <c r="CF6" s="21">
        <f t="shared" si="9"/>
        <v>188.22</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23</v>
      </c>
      <c r="CO6" s="21">
        <f t="shared" si="10"/>
        <v>23.33</v>
      </c>
      <c r="CP6" s="21">
        <f t="shared" si="10"/>
        <v>23.33</v>
      </c>
      <c r="CQ6" s="21">
        <f t="shared" si="10"/>
        <v>24.67</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62.57</v>
      </c>
      <c r="CZ6" s="21">
        <f t="shared" si="11"/>
        <v>62.6</v>
      </c>
      <c r="DA6" s="21">
        <f t="shared" si="11"/>
        <v>63.65</v>
      </c>
      <c r="DB6" s="21">
        <f t="shared" si="11"/>
        <v>64.59</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6.92</v>
      </c>
      <c r="DK6" s="21">
        <f t="shared" si="12"/>
        <v>10.39</v>
      </c>
      <c r="DL6" s="21">
        <f t="shared" si="12"/>
        <v>13.58</v>
      </c>
      <c r="DM6" s="21">
        <f t="shared" si="12"/>
        <v>16.75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442119</v>
      </c>
      <c r="D7" s="23">
        <v>46</v>
      </c>
      <c r="E7" s="23">
        <v>17</v>
      </c>
      <c r="F7" s="23">
        <v>4</v>
      </c>
      <c r="G7" s="23">
        <v>0</v>
      </c>
      <c r="H7" s="23" t="s">
        <v>96</v>
      </c>
      <c r="I7" s="23" t="s">
        <v>97</v>
      </c>
      <c r="J7" s="23" t="s">
        <v>98</v>
      </c>
      <c r="K7" s="23" t="s">
        <v>99</v>
      </c>
      <c r="L7" s="23" t="s">
        <v>100</v>
      </c>
      <c r="M7" s="23" t="s">
        <v>101</v>
      </c>
      <c r="N7" s="24" t="s">
        <v>102</v>
      </c>
      <c r="O7" s="24">
        <v>63.59</v>
      </c>
      <c r="P7" s="24">
        <v>3.13</v>
      </c>
      <c r="Q7" s="24">
        <v>97.97</v>
      </c>
      <c r="R7" s="24">
        <v>2530</v>
      </c>
      <c r="S7" s="24">
        <v>52745</v>
      </c>
      <c r="T7" s="24">
        <v>439.05</v>
      </c>
      <c r="U7" s="24">
        <v>120.13</v>
      </c>
      <c r="V7" s="24">
        <v>1638</v>
      </c>
      <c r="W7" s="24">
        <v>0.99</v>
      </c>
      <c r="X7" s="24">
        <v>1654.55</v>
      </c>
      <c r="Y7" s="24" t="s">
        <v>102</v>
      </c>
      <c r="Z7" s="24">
        <v>98.66</v>
      </c>
      <c r="AA7" s="24">
        <v>95.52</v>
      </c>
      <c r="AB7" s="24">
        <v>91.97</v>
      </c>
      <c r="AC7" s="24">
        <v>92.42</v>
      </c>
      <c r="AD7" s="24" t="s">
        <v>102</v>
      </c>
      <c r="AE7" s="24">
        <v>105.78</v>
      </c>
      <c r="AF7" s="24">
        <v>106.09</v>
      </c>
      <c r="AG7" s="24">
        <v>106.44</v>
      </c>
      <c r="AH7" s="24">
        <v>107.11</v>
      </c>
      <c r="AI7" s="24">
        <v>105.09</v>
      </c>
      <c r="AJ7" s="24" t="s">
        <v>102</v>
      </c>
      <c r="AK7" s="24">
        <v>48.41</v>
      </c>
      <c r="AL7" s="24">
        <v>79.33</v>
      </c>
      <c r="AM7" s="24">
        <v>123.18</v>
      </c>
      <c r="AN7" s="24">
        <v>167.19</v>
      </c>
      <c r="AO7" s="24" t="s">
        <v>102</v>
      </c>
      <c r="AP7" s="24">
        <v>63.96</v>
      </c>
      <c r="AQ7" s="24">
        <v>69.42</v>
      </c>
      <c r="AR7" s="24">
        <v>72.86</v>
      </c>
      <c r="AS7" s="24">
        <v>69.540000000000006</v>
      </c>
      <c r="AT7" s="24">
        <v>65.73</v>
      </c>
      <c r="AU7" s="24" t="s">
        <v>102</v>
      </c>
      <c r="AV7" s="24">
        <v>26.71</v>
      </c>
      <c r="AW7" s="24">
        <v>3.86</v>
      </c>
      <c r="AX7" s="24">
        <v>7.94</v>
      </c>
      <c r="AY7" s="24">
        <v>4.29</v>
      </c>
      <c r="AZ7" s="24" t="s">
        <v>102</v>
      </c>
      <c r="BA7" s="24">
        <v>44.24</v>
      </c>
      <c r="BB7" s="24">
        <v>43.07</v>
      </c>
      <c r="BC7" s="24">
        <v>45.42</v>
      </c>
      <c r="BD7" s="24">
        <v>50.63</v>
      </c>
      <c r="BE7" s="24">
        <v>48.91</v>
      </c>
      <c r="BF7" s="24" t="s">
        <v>102</v>
      </c>
      <c r="BG7" s="24">
        <v>2069.6</v>
      </c>
      <c r="BH7" s="24">
        <v>1698.95</v>
      </c>
      <c r="BI7" s="24">
        <v>1275.6099999999999</v>
      </c>
      <c r="BJ7" s="24">
        <v>862.8</v>
      </c>
      <c r="BK7" s="24" t="s">
        <v>102</v>
      </c>
      <c r="BL7" s="24">
        <v>1258.43</v>
      </c>
      <c r="BM7" s="24">
        <v>1163.75</v>
      </c>
      <c r="BN7" s="24">
        <v>1195.47</v>
      </c>
      <c r="BO7" s="24">
        <v>1168.69</v>
      </c>
      <c r="BP7" s="24">
        <v>1156.82</v>
      </c>
      <c r="BQ7" s="24" t="s">
        <v>102</v>
      </c>
      <c r="BR7" s="24">
        <v>87.14</v>
      </c>
      <c r="BS7" s="24">
        <v>76.63</v>
      </c>
      <c r="BT7" s="24">
        <v>65.3</v>
      </c>
      <c r="BU7" s="24">
        <v>69.319999999999993</v>
      </c>
      <c r="BV7" s="24" t="s">
        <v>102</v>
      </c>
      <c r="BW7" s="24">
        <v>73.36</v>
      </c>
      <c r="BX7" s="24">
        <v>72.599999999999994</v>
      </c>
      <c r="BY7" s="24">
        <v>69.430000000000007</v>
      </c>
      <c r="BZ7" s="24">
        <v>70.709999999999994</v>
      </c>
      <c r="CA7" s="24">
        <v>75.33</v>
      </c>
      <c r="CB7" s="24" t="s">
        <v>102</v>
      </c>
      <c r="CC7" s="24">
        <v>149.47999999999999</v>
      </c>
      <c r="CD7" s="24">
        <v>169.61</v>
      </c>
      <c r="CE7" s="24">
        <v>197.71</v>
      </c>
      <c r="CF7" s="24">
        <v>188.22</v>
      </c>
      <c r="CG7" s="24" t="s">
        <v>102</v>
      </c>
      <c r="CH7" s="24">
        <v>224.88</v>
      </c>
      <c r="CI7" s="24">
        <v>228.64</v>
      </c>
      <c r="CJ7" s="24">
        <v>239.46</v>
      </c>
      <c r="CK7" s="24">
        <v>233.15</v>
      </c>
      <c r="CL7" s="24">
        <v>215.73</v>
      </c>
      <c r="CM7" s="24" t="s">
        <v>102</v>
      </c>
      <c r="CN7" s="24">
        <v>23</v>
      </c>
      <c r="CO7" s="24">
        <v>23.33</v>
      </c>
      <c r="CP7" s="24">
        <v>23.33</v>
      </c>
      <c r="CQ7" s="24">
        <v>24.67</v>
      </c>
      <c r="CR7" s="24" t="s">
        <v>102</v>
      </c>
      <c r="CS7" s="24">
        <v>42.4</v>
      </c>
      <c r="CT7" s="24">
        <v>42.28</v>
      </c>
      <c r="CU7" s="24">
        <v>41.06</v>
      </c>
      <c r="CV7" s="24">
        <v>42.09</v>
      </c>
      <c r="CW7" s="24">
        <v>43.28</v>
      </c>
      <c r="CX7" s="24" t="s">
        <v>102</v>
      </c>
      <c r="CY7" s="24">
        <v>62.57</v>
      </c>
      <c r="CZ7" s="24">
        <v>62.6</v>
      </c>
      <c r="DA7" s="24">
        <v>63.65</v>
      </c>
      <c r="DB7" s="24">
        <v>64.59</v>
      </c>
      <c r="DC7" s="24" t="s">
        <v>102</v>
      </c>
      <c r="DD7" s="24">
        <v>84.19</v>
      </c>
      <c r="DE7" s="24">
        <v>84.34</v>
      </c>
      <c r="DF7" s="24">
        <v>84.34</v>
      </c>
      <c r="DG7" s="24">
        <v>84.73</v>
      </c>
      <c r="DH7" s="24">
        <v>86.21</v>
      </c>
      <c r="DI7" s="24" t="s">
        <v>102</v>
      </c>
      <c r="DJ7" s="24">
        <v>6.92</v>
      </c>
      <c r="DK7" s="24">
        <v>10.39</v>
      </c>
      <c r="DL7" s="24">
        <v>13.58</v>
      </c>
      <c r="DM7" s="24">
        <v>16.75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2025-01-24T07:14:39Z</dcterms:created>
  <dcterms:modified xsi:type="dcterms:W3CDTF">2025-02-21T01:27:14Z</dcterms:modified>
  <cp:category/>
</cp:coreProperties>
</file>