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A7AC790B-F78A-41DC-9FD6-6971B4C49137}" xr6:coauthVersionLast="47" xr6:coauthVersionMax="47" xr10:uidLastSave="{00000000-0000-0000-0000-000000000000}"/>
  <workbookProtection workbookAlgorithmName="SHA-512" workbookHashValue="njr87KmgdYyclvbNyvcUc/jlWSY9ddEZ9z8MrIzhTb2PAZA01TEicW0j4eFf5KbG9tn471YxuRhAeGI4a5FEyg==" workbookSaltValue="cADzSZAmfEdZIuOQ8d8qjA==" workbookSpinCount="100000" lockStructure="1"/>
  <bookViews>
    <workbookView xWindow="2040" yWindow="390" windowWidth="23925"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F85" i="4"/>
  <c r="E85" i="4"/>
  <c r="AT10" i="4"/>
  <c r="AL10" i="4"/>
  <c r="I10"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<sst xmlns="http://schemas.openxmlformats.org/spreadsheetml/2006/main" count="253" uniqueCount="114">
  <si>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</si>
  <si>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</si>
  <si>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</si>
  <si>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</si>
  <si>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</si>
  <si>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</si>
  <si>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</si>
  <si>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</si>
  <si>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</si>
  <si>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</si>
  <si>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</si>
  <si>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</si>
  <si>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</si>
  <si>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</si>
  <si>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</si>
  <si>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</si>
  <si>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</si>
  <si>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</si>
  <si>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</si>
  <si>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</si>
  <si>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</si>
  <si>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</si>
  <si>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</si>
  <si>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</si>
  <si>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</si>
  <si>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</si>
  <si>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</si>
  <si>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</si>
  <si>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</si>
  <si>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</si>
  <si>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</si>
  <si>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</si>
  <si>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</si>
  <si>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</si>
  <si>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</si>
  <si>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</si>
  <si>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</si>
  <si>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</si>
  <si>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</si>
  <si>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</si>
  <si>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</si>
  <si>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</si>
  <si>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</si>
  <si>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</si>
  <si>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</si>
  <si>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</si>
  <si>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</si>
  <si>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</si>
  <si>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</si>
  <si>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</si>
  <si>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</si>
  <si>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</si>
  <si>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</si>
  <si>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</si>
  <si>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</si>
  <si>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</si>
  <si>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</si>
  <si>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</si>
  <si>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</si>
  <si>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</si>
  <si>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</si>
  <si>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</si>
  <si>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</si>
  <si>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</si>
  <si>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</si>
  <si>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</si>
  <si>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</si>
  <si>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</si>
  <si>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</si>
  <si>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</si>
  <si>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</si>
  <si>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</si>
  <si>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</si>
  <si>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</si>
  <si>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</si>
  <si>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</si>
  <si>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</si>
  <si>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</si>
  <si>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</si>
  <si>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</si>
  <si>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</si>
  <si>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</si>
  <si>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</si>
  <si>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</si>
  <si>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</si>
  <si>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</si>
  <si>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</si>
  <si>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</si>
  <si>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</si>
  <si>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</si>
  <si>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</si>
  <si>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</si>
  <si>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</si>
  <si>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</si>
  <si>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</si>
  <si>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</si>
  <si>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</si>
  <si>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</si>
  <si>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</si>
  <si>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</si>
  <si>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</si>
  <si>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</si>
  <si>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</si>
  <si>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</si>
  <si>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</si>
  <si>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</si>
  <si>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</si>
  <si>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</si>
  <si>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</si>
  <si>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</si>
  <si>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</si>
  <si>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xml:space="preserve">①『経常収支比率』・・・使用料収入や一般会計からの繰入金等の収益で、維持管理費や支払利息等の費用をどの程度賄えているかを表す指標。一般会計からの繰入金に依存しているため、維持管理費の削減や使用料収入の確保（接続推進等）が必要です。
③『流動比率』・・・短期的な債務に対する支払能力を表す指標。100％を下回っており、支払能力を高めるための経営改善を行う必要があります。
</t>
    </r>
    <r>
      <rPr>
        <sz val="9"/>
        <rFont val="ＭＳ ゴシック"/>
        <family val="3"/>
        <charset val="128"/>
      </rPr>
      <t>④『企業債残高対事業規模比率』・・・使用料収入に対する企業債残高の割合であり、企業債残高の規模を表す指標。類似団体平均値を下回っており、今後も適正な規模で投資を行っていきます。</t>
    </r>
    <r>
      <rPr>
        <sz val="9"/>
        <color theme="1"/>
        <rFont val="ＭＳ ゴシック"/>
        <family val="3"/>
        <charset val="128"/>
      </rPr>
      <t xml:space="preserve">
⑤『経費回収率』・・・使用料で回収すべき経費を、どの程度使用料で賄えているかを表した指標。100％を下回っており、維持管理費の削減や使用料収入の確保（接続推進等）が必要です。
⑥『汚水処理原価』・・・有収水量1㎥当たりの汚水処理に要した費用であり、汚水資本費・汚水維持管理費の両方を含めた汚水処理に係るコストを表した指標。類似団体平均値を下回っていますが、今後も維持管理費の削減や有収水量の増加（接続推進等）が必要です。
⑦『施設利用率』・・・施設・設備が一日に対応可能な処理能力に対する、一日平均処理水量の割合であり、施設の利用状況や適正規模を判断する指標。類似団体平均値を下回っており、今後は接続推進等による流入量の増加、又は適切な施設規模に合わせた更新を行う必要があります。
⑧『水洗化率』・・・現在処理区域内人口のうち、実際に水洗便所を設置して汚水処理している人口の割合を表した指標。使用料収入の確保を図るため、水洗化率向上の取組が必要です。</t>
    </r>
    <rPh sb="65" eb="69">
      <t>イッパンカイケイ</t>
    </rPh>
    <rPh sb="72" eb="75">
      <t>クリイレキン</t>
    </rPh>
    <rPh sb="76" eb="78">
      <t>イゾン</t>
    </rPh>
    <rPh sb="195" eb="197">
      <t>ジギョウ</t>
    </rPh>
    <rPh sb="197" eb="199">
      <t>キボ</t>
    </rPh>
    <rPh sb="244" eb="246">
      <t>ヘイキン</t>
    </rPh>
    <rPh sb="255" eb="257">
      <t>コンゴ</t>
    </rPh>
    <rPh sb="258" eb="260">
      <t>テキセイ</t>
    </rPh>
    <rPh sb="261" eb="263">
      <t>キボ</t>
    </rPh>
    <rPh sb="264" eb="266">
      <t>トウシ</t>
    </rPh>
    <rPh sb="267" eb="268">
      <t>オコナ</t>
    </rPh>
    <rPh sb="327" eb="329">
      <t>シタマワ</t>
    </rPh>
    <rPh sb="443" eb="445">
      <t>ヘイキン</t>
    </rPh>
    <phoneticPr fontId="4"/>
  </si>
  <si>
    <t>①『有形固定資産減価償却率』・・・有形固定資産のうち償却対象資産の減価償却がどの程度進んでいるかを表す指標。類似団体平均値を下回っており、施設は比較的新しいと言えます。
②『管渠老朽化率』・・・法定耐用年数を超えた管渠延長の割合を表した指標。設備の回復・予防保全
のための修繕や事業費の平準化を図り、計画的かつ効率的な維持修繕・改築更新に取り組む必要があります。
③『管渠改善率』・・・当該年度に更新した管渠延長の割合を表した指標。平成10年3月31日に供用開始しており、主だった管渠の老朽化はみられないため、更新は行っていません。</t>
  </si>
  <si>
    <t>　平成28年度に料金改定を行っていますが、人口減少等の影響により、使用料収入の減少が見込まれます。今後も接続率の向上や計画的な更新、維持管理費の削減、料金改定の検討を行います。また、令和2年度より、経営基盤の強化や財政マネジメントの向上等にさらに的確に取り組むため、民間企業と同様の公営企業会計を適用しました。経営・資産等の状況の正確な把握、弾力的な経営の実現を目指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</si>
</sst>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7E-4D3A-A129-2EFF482DB8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007E-4D3A-A129-2EFF482DB8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33.299999999999997</c:v>
                </c:pt>
                <c:pt idx="2">
                  <c:v>37.479999999999997</c:v>
                </c:pt>
                <c:pt idx="3">
                  <c:v>35.909999999999997</c:v>
                </c:pt>
                <c:pt idx="4">
                  <c:v>35.42</c:v>
                </c:pt>
              </c:numCache>
            </c:numRef>
          </c:val>
          <c:extLst>
            <c:ext xmlns:c16="http://schemas.microsoft.com/office/drawing/2014/chart" uri="{C3380CC4-5D6E-409C-BE32-E72D297353CC}">
              <c16:uniqueId val="{00000000-A05A-4A0D-BBDD-F0CA3AD352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A05A-4A0D-BBDD-F0CA3AD352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71.680000000000007</c:v>
                </c:pt>
                <c:pt idx="2">
                  <c:v>73.87</c:v>
                </c:pt>
                <c:pt idx="3">
                  <c:v>74.48</c:v>
                </c:pt>
                <c:pt idx="4">
                  <c:v>74.989999999999995</c:v>
                </c:pt>
              </c:numCache>
            </c:numRef>
          </c:val>
          <c:extLst>
            <c:ext xmlns:c16="http://schemas.microsoft.com/office/drawing/2014/chart" uri="{C3380CC4-5D6E-409C-BE32-E72D297353CC}">
              <c16:uniqueId val="{00000000-728F-49EB-8745-DABA559E62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728F-49EB-8745-DABA559E62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101.9</c:v>
                </c:pt>
                <c:pt idx="2">
                  <c:v>99.96</c:v>
                </c:pt>
                <c:pt idx="3">
                  <c:v>100.06</c:v>
                </c:pt>
                <c:pt idx="4">
                  <c:v>100</c:v>
                </c:pt>
              </c:numCache>
            </c:numRef>
          </c:val>
          <c:extLst>
            <c:ext xmlns:c16="http://schemas.microsoft.com/office/drawing/2014/chart" uri="{C3380CC4-5D6E-409C-BE32-E72D297353CC}">
              <c16:uniqueId val="{00000000-1446-4B80-9009-7890366E65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1446-4B80-9009-7890366E65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4.3600000000000003</c:v>
                </c:pt>
                <c:pt idx="2">
                  <c:v>8.11</c:v>
                </c:pt>
                <c:pt idx="3">
                  <c:v>11.85</c:v>
                </c:pt>
                <c:pt idx="4">
                  <c:v>15.52</c:v>
                </c:pt>
              </c:numCache>
            </c:numRef>
          </c:val>
          <c:extLst>
            <c:ext xmlns:c16="http://schemas.microsoft.com/office/drawing/2014/chart" uri="{C3380CC4-5D6E-409C-BE32-E72D297353CC}">
              <c16:uniqueId val="{00000000-CC62-4481-B23D-E8833042BB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CC62-4481-B23D-E8833042BB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72A-46E8-8658-C8CDD3EFDC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72A-46E8-8658-C8CDD3EFDC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17-4976-B373-52B26307D1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7F17-4976-B373-52B26307D1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47.21</c:v>
                </c:pt>
                <c:pt idx="2">
                  <c:v>39.74</c:v>
                </c:pt>
                <c:pt idx="3">
                  <c:v>41.42</c:v>
                </c:pt>
                <c:pt idx="4">
                  <c:v>51.73</c:v>
                </c:pt>
              </c:numCache>
            </c:numRef>
          </c:val>
          <c:extLst>
            <c:ext xmlns:c16="http://schemas.microsoft.com/office/drawing/2014/chart" uri="{C3380CC4-5D6E-409C-BE32-E72D297353CC}">
              <c16:uniqueId val="{00000000-CB95-4CE2-B651-294A39315B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CB95-4CE2-B651-294A39315B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1145.68</c:v>
                </c:pt>
                <c:pt idx="2">
                  <c:v>975.51</c:v>
                </c:pt>
                <c:pt idx="3">
                  <c:v>881.02</c:v>
                </c:pt>
                <c:pt idx="4">
                  <c:v>788.22</c:v>
                </c:pt>
              </c:numCache>
            </c:numRef>
          </c:val>
          <c:extLst>
            <c:ext xmlns:c16="http://schemas.microsoft.com/office/drawing/2014/chart" uri="{C3380CC4-5D6E-409C-BE32-E72D297353CC}">
              <c16:uniqueId val="{00000000-BD82-496E-899B-45E4059DBD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BD82-496E-899B-45E4059DBD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105.03</c:v>
                </c:pt>
                <c:pt idx="2">
                  <c:v>97.36</c:v>
                </c:pt>
                <c:pt idx="3">
                  <c:v>97.68</c:v>
                </c:pt>
                <c:pt idx="4">
                  <c:v>98.11</c:v>
                </c:pt>
              </c:numCache>
            </c:numRef>
          </c:val>
          <c:extLst>
            <c:ext xmlns:c16="http://schemas.microsoft.com/office/drawing/2014/chart" uri="{C3380CC4-5D6E-409C-BE32-E72D297353CC}">
              <c16:uniqueId val="{00000000-02F6-4BEB-9353-F49A30A42B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02F6-4BEB-9353-F49A30A42B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153.44999999999999</c:v>
                </c:pt>
                <c:pt idx="2">
                  <c:v>166.92</c:v>
                </c:pt>
                <c:pt idx="3">
                  <c:v>166.67</c:v>
                </c:pt>
                <c:pt idx="4">
                  <c:v>166.28</c:v>
                </c:pt>
              </c:numCache>
            </c:numRef>
          </c:val>
          <c:extLst>
            <c:ext xmlns:c16="http://schemas.microsoft.com/office/drawing/2014/chart" uri="{C3380CC4-5D6E-409C-BE32-E72D297353CC}">
              <c16:uniqueId val="{00000000-8D28-47C9-B9FF-69F64AD087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8D28-47C9-B9FF-69F64AD087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大分県　国東市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71" t="str">
        <f>データ!$M$6</f>
        <v>非設置</v>
      </c>
      <c r="AE8" s="71"/>
      <c r="AF8" s="71"/>
      <c r="AG8" s="71"/>
      <c r="AH8" s="71"/>
      <c r="AI8" s="71"/>
      <c r="AJ8" s="71"/>
      <c r="AK8" s="3"/>
      <c r="AL8" s="45">
        <f>データ!S6</f>
        <v>25756</v>
      </c>
      <c r="AM8" s="45"/>
      <c r="AN8" s="45"/>
      <c r="AO8" s="45"/>
      <c r="AP8" s="45"/>
      <c r="AQ8" s="45"/>
      <c r="AR8" s="45"/>
      <c r="AS8" s="45"/>
      <c r="AT8" s="44">
        <f>データ!T6</f>
        <v>318.10000000000002</v>
      </c>
      <c r="AU8" s="44"/>
      <c r="AV8" s="44"/>
      <c r="AW8" s="44"/>
      <c r="AX8" s="44"/>
      <c r="AY8" s="44"/>
      <c r="AZ8" s="44"/>
      <c r="BA8" s="44"/>
      <c r="BB8" s="44">
        <f>データ!U6</f>
        <v>80.97</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84.98</v>
      </c>
      <c r="J10" s="44"/>
      <c r="K10" s="44"/>
      <c r="L10" s="44"/>
      <c r="M10" s="44"/>
      <c r="N10" s="44"/>
      <c r="O10" s="44"/>
      <c r="P10" s="44">
        <f>データ!P6</f>
        <v>14.15</v>
      </c>
      <c r="Q10" s="44"/>
      <c r="R10" s="44"/>
      <c r="S10" s="44"/>
      <c r="T10" s="44"/>
      <c r="U10" s="44"/>
      <c r="V10" s="44"/>
      <c r="W10" s="44">
        <f>データ!Q6</f>
        <v>90.14</v>
      </c>
      <c r="X10" s="44"/>
      <c r="Y10" s="44"/>
      <c r="Z10" s="44"/>
      <c r="AA10" s="44"/>
      <c r="AB10" s="44"/>
      <c r="AC10" s="44"/>
      <c r="AD10" s="45">
        <f>データ!R6</f>
        <v>3080</v>
      </c>
      <c r="AE10" s="45"/>
      <c r="AF10" s="45"/>
      <c r="AG10" s="45"/>
      <c r="AH10" s="45"/>
      <c r="AI10" s="45"/>
      <c r="AJ10" s="45"/>
      <c r="AK10" s="2"/>
      <c r="AL10" s="45">
        <f>データ!V6</f>
        <v>3607</v>
      </c>
      <c r="AM10" s="45"/>
      <c r="AN10" s="45"/>
      <c r="AO10" s="45"/>
      <c r="AP10" s="45"/>
      <c r="AQ10" s="45"/>
      <c r="AR10" s="45"/>
      <c r="AS10" s="45"/>
      <c r="AT10" s="44">
        <f>データ!W6</f>
        <v>2.37</v>
      </c>
      <c r="AU10" s="44"/>
      <c r="AV10" s="44"/>
      <c r="AW10" s="44"/>
      <c r="AX10" s="44"/>
      <c r="AY10" s="44"/>
      <c r="AZ10" s="44"/>
      <c r="BA10" s="44"/>
      <c r="BB10" s="44">
        <f>データ!X6</f>
        <v>1521.94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111</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4.2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4.2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4.2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4.2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4.2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4.2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4.2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4.2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4.2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4.2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4.2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4.2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4.2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4.2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4.2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4.2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4.2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4.2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4.2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4.2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4.2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4.2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4.2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4.2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4.2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4.2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4.2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4.2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4.2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4.2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4.2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4.2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4.2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4.2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4.2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dKnya/me/RFdcD+SUdcDbQtoPsjQ9HofA+K4XIMlhea9KYuhSJXQEVTUG3gXkz9R5kt+yjnI8qYuABOBHX/dQ==" saltValue="nAaQ8b4VpfPZwztXtgH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442143</v>
      </c>
      <c r="D6" s="19">
        <f t="shared" si="3"/>
        <v>46</v>
      </c>
      <c r="E6" s="19">
        <f t="shared" si="3"/>
        <v>17</v>
      </c>
      <c r="F6" s="19">
        <f t="shared" si="3"/>
        <v>1</v>
      </c>
      <c r="G6" s="19">
        <f t="shared" si="3"/>
        <v>0</v>
      </c>
      <c r="H6" s="19" t="str">
        <f t="shared" si="3"/>
        <v>大分県　国東市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84.98</v>
      </c>
      <c r="P6" s="20">
        <f t="shared" si="3"/>
        <v>14.15</v>
      </c>
      <c r="Q6" s="20">
        <f t="shared" si="3"/>
        <v>90.14</v>
      </c>
      <c r="R6" s="20">
        <f t="shared" si="3"/>
        <v>3080</v>
      </c>
      <c r="S6" s="20">
        <f t="shared" si="3"/>
        <v>25756</v>
      </c>
      <c r="T6" s="20">
        <f t="shared" si="3"/>
        <v>318.10000000000002</v>
      </c>
      <c r="U6" s="20">
        <f t="shared" si="3"/>
        <v>80.97</v>
      </c>
      <c r="V6" s="20">
        <f t="shared" si="3"/>
        <v>3607</v>
      </c>
      <c r="W6" s="20">
        <f t="shared" si="3"/>
        <v>2.37</v>
      </c>
      <c r="X6" s="20">
        <f t="shared" si="3"/>
        <v>1521.94</v>
      </c>
      <c r="Y6" s="21" t="str">
        <f>IF(Y7="",NA(),Y7)</f>
        <v>-</v>
      </c>
      <c r="Z6" s="21">
        <f t="shared" ref="Z6:AH6" si="4">IF(Z7="",NA(),Z7)</f>
        <v>101.9</v>
      </c>
      <c r="AA6" s="21">
        <f t="shared" si="4"/>
        <v>99.96</v>
      </c>
      <c r="AB6" s="21">
        <f t="shared" si="4"/>
        <v>100.06</v>
      </c>
      <c r="AC6" s="21">
        <f t="shared" si="4"/>
        <v>100</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47.21</v>
      </c>
      <c r="AW6" s="21">
        <f t="shared" si="6"/>
        <v>39.74</v>
      </c>
      <c r="AX6" s="21">
        <f t="shared" si="6"/>
        <v>41.42</v>
      </c>
      <c r="AY6" s="21">
        <f t="shared" si="6"/>
        <v>51.73</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1145.68</v>
      </c>
      <c r="BH6" s="21">
        <f t="shared" si="7"/>
        <v>975.51</v>
      </c>
      <c r="BI6" s="21">
        <f t="shared" si="7"/>
        <v>881.02</v>
      </c>
      <c r="BJ6" s="21">
        <f t="shared" si="7"/>
        <v>788.22</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105.03</v>
      </c>
      <c r="BS6" s="21">
        <f t="shared" si="8"/>
        <v>97.36</v>
      </c>
      <c r="BT6" s="21">
        <f t="shared" si="8"/>
        <v>97.68</v>
      </c>
      <c r="BU6" s="21">
        <f t="shared" si="8"/>
        <v>98.11</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153.44999999999999</v>
      </c>
      <c r="CD6" s="21">
        <f t="shared" si="9"/>
        <v>166.92</v>
      </c>
      <c r="CE6" s="21">
        <f t="shared" si="9"/>
        <v>166.67</v>
      </c>
      <c r="CF6" s="21">
        <f t="shared" si="9"/>
        <v>166.28</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33.299999999999997</v>
      </c>
      <c r="CO6" s="21">
        <f t="shared" si="10"/>
        <v>37.479999999999997</v>
      </c>
      <c r="CP6" s="21">
        <f t="shared" si="10"/>
        <v>35.909999999999997</v>
      </c>
      <c r="CQ6" s="21">
        <f t="shared" si="10"/>
        <v>35.42</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71.680000000000007</v>
      </c>
      <c r="CZ6" s="21">
        <f t="shared" si="11"/>
        <v>73.87</v>
      </c>
      <c r="DA6" s="21">
        <f t="shared" si="11"/>
        <v>74.48</v>
      </c>
      <c r="DB6" s="21">
        <f t="shared" si="11"/>
        <v>74.989999999999995</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4.3600000000000003</v>
      </c>
      <c r="DK6" s="21">
        <f t="shared" si="12"/>
        <v>8.11</v>
      </c>
      <c r="DL6" s="21">
        <f t="shared" si="12"/>
        <v>11.85</v>
      </c>
      <c r="DM6" s="21">
        <f t="shared" si="12"/>
        <v>15.52</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442143</v>
      </c>
      <c r="D7" s="23">
        <v>46</v>
      </c>
      <c r="E7" s="23">
        <v>17</v>
      </c>
      <c r="F7" s="23">
        <v>1</v>
      </c>
      <c r="G7" s="23">
        <v>0</v>
      </c>
      <c r="H7" s="23" t="s">
        <v>95</v>
      </c>
      <c r="I7" s="23" t="s">
        <v>96</v>
      </c>
      <c r="J7" s="23" t="s">
        <v>97</v>
      </c>
      <c r="K7" s="23" t="s">
        <v>98</v>
      </c>
      <c r="L7" s="23" t="s">
        <v>99</v>
      </c>
      <c r="M7" s="23" t="s">
        <v>100</v>
      </c>
      <c r="N7" s="24" t="s">
        <v>101</v>
      </c>
      <c r="O7" s="24">
        <v>84.98</v>
      </c>
      <c r="P7" s="24">
        <v>14.15</v>
      </c>
      <c r="Q7" s="24">
        <v>90.14</v>
      </c>
      <c r="R7" s="24">
        <v>3080</v>
      </c>
      <c r="S7" s="24">
        <v>25756</v>
      </c>
      <c r="T7" s="24">
        <v>318.10000000000002</v>
      </c>
      <c r="U7" s="24">
        <v>80.97</v>
      </c>
      <c r="V7" s="24">
        <v>3607</v>
      </c>
      <c r="W7" s="24">
        <v>2.37</v>
      </c>
      <c r="X7" s="24">
        <v>1521.94</v>
      </c>
      <c r="Y7" s="24" t="s">
        <v>101</v>
      </c>
      <c r="Z7" s="24">
        <v>101.9</v>
      </c>
      <c r="AA7" s="24">
        <v>99.96</v>
      </c>
      <c r="AB7" s="24">
        <v>100.06</v>
      </c>
      <c r="AC7" s="24">
        <v>100</v>
      </c>
      <c r="AD7" s="24" t="s">
        <v>101</v>
      </c>
      <c r="AE7" s="24">
        <v>107.81</v>
      </c>
      <c r="AF7" s="24">
        <v>107.54</v>
      </c>
      <c r="AG7" s="24">
        <v>107.19</v>
      </c>
      <c r="AH7" s="24">
        <v>107.04</v>
      </c>
      <c r="AI7" s="24">
        <v>105.91</v>
      </c>
      <c r="AJ7" s="24" t="s">
        <v>101</v>
      </c>
      <c r="AK7" s="24">
        <v>0</v>
      </c>
      <c r="AL7" s="24">
        <v>0</v>
      </c>
      <c r="AM7" s="24">
        <v>0</v>
      </c>
      <c r="AN7" s="24">
        <v>0</v>
      </c>
      <c r="AO7" s="24" t="s">
        <v>101</v>
      </c>
      <c r="AP7" s="24">
        <v>18.2</v>
      </c>
      <c r="AQ7" s="24">
        <v>19.059999999999999</v>
      </c>
      <c r="AR7" s="24">
        <v>31.07</v>
      </c>
      <c r="AS7" s="24">
        <v>37.43</v>
      </c>
      <c r="AT7" s="24">
        <v>3.03</v>
      </c>
      <c r="AU7" s="24" t="s">
        <v>101</v>
      </c>
      <c r="AV7" s="24">
        <v>47.21</v>
      </c>
      <c r="AW7" s="24">
        <v>39.74</v>
      </c>
      <c r="AX7" s="24">
        <v>41.42</v>
      </c>
      <c r="AY7" s="24">
        <v>51.73</v>
      </c>
      <c r="AZ7" s="24" t="s">
        <v>101</v>
      </c>
      <c r="BA7" s="24">
        <v>48.56</v>
      </c>
      <c r="BB7" s="24">
        <v>47.58</v>
      </c>
      <c r="BC7" s="24">
        <v>51.09</v>
      </c>
      <c r="BD7" s="24">
        <v>57.42</v>
      </c>
      <c r="BE7" s="24">
        <v>78.430000000000007</v>
      </c>
      <c r="BF7" s="24" t="s">
        <v>101</v>
      </c>
      <c r="BG7" s="24">
        <v>1145.68</v>
      </c>
      <c r="BH7" s="24">
        <v>975.51</v>
      </c>
      <c r="BI7" s="24">
        <v>881.02</v>
      </c>
      <c r="BJ7" s="24">
        <v>788.22</v>
      </c>
      <c r="BK7" s="24" t="s">
        <v>101</v>
      </c>
      <c r="BL7" s="24">
        <v>1245.0999999999999</v>
      </c>
      <c r="BM7" s="24">
        <v>1108.8</v>
      </c>
      <c r="BN7" s="24">
        <v>1194.56</v>
      </c>
      <c r="BO7" s="24">
        <v>1174.6099999999999</v>
      </c>
      <c r="BP7" s="24">
        <v>630.82000000000005</v>
      </c>
      <c r="BQ7" s="24" t="s">
        <v>101</v>
      </c>
      <c r="BR7" s="24">
        <v>105.03</v>
      </c>
      <c r="BS7" s="24">
        <v>97.36</v>
      </c>
      <c r="BT7" s="24">
        <v>97.68</v>
      </c>
      <c r="BU7" s="24">
        <v>98.11</v>
      </c>
      <c r="BV7" s="24" t="s">
        <v>101</v>
      </c>
      <c r="BW7" s="24">
        <v>79.77</v>
      </c>
      <c r="BX7" s="24">
        <v>79.63</v>
      </c>
      <c r="BY7" s="24">
        <v>76.78</v>
      </c>
      <c r="BZ7" s="24">
        <v>75.41</v>
      </c>
      <c r="CA7" s="24">
        <v>97.81</v>
      </c>
      <c r="CB7" s="24" t="s">
        <v>101</v>
      </c>
      <c r="CC7" s="24">
        <v>153.44999999999999</v>
      </c>
      <c r="CD7" s="24">
        <v>166.92</v>
      </c>
      <c r="CE7" s="24">
        <v>166.67</v>
      </c>
      <c r="CF7" s="24">
        <v>166.28</v>
      </c>
      <c r="CG7" s="24" t="s">
        <v>101</v>
      </c>
      <c r="CH7" s="24">
        <v>214.56</v>
      </c>
      <c r="CI7" s="24">
        <v>213.66</v>
      </c>
      <c r="CJ7" s="24">
        <v>224.31</v>
      </c>
      <c r="CK7" s="24">
        <v>223.48</v>
      </c>
      <c r="CL7" s="24">
        <v>138.75</v>
      </c>
      <c r="CM7" s="24" t="s">
        <v>101</v>
      </c>
      <c r="CN7" s="24">
        <v>33.299999999999997</v>
      </c>
      <c r="CO7" s="24">
        <v>37.479999999999997</v>
      </c>
      <c r="CP7" s="24">
        <v>35.909999999999997</v>
      </c>
      <c r="CQ7" s="24">
        <v>35.42</v>
      </c>
      <c r="CR7" s="24" t="s">
        <v>101</v>
      </c>
      <c r="CS7" s="24">
        <v>49.47</v>
      </c>
      <c r="CT7" s="24">
        <v>48.19</v>
      </c>
      <c r="CU7" s="24">
        <v>47.32</v>
      </c>
      <c r="CV7" s="24">
        <v>48.03</v>
      </c>
      <c r="CW7" s="24">
        <v>58.94</v>
      </c>
      <c r="CX7" s="24" t="s">
        <v>101</v>
      </c>
      <c r="CY7" s="24">
        <v>71.680000000000007</v>
      </c>
      <c r="CZ7" s="24">
        <v>73.87</v>
      </c>
      <c r="DA7" s="24">
        <v>74.48</v>
      </c>
      <c r="DB7" s="24">
        <v>74.989999999999995</v>
      </c>
      <c r="DC7" s="24" t="s">
        <v>101</v>
      </c>
      <c r="DD7" s="24">
        <v>82.06</v>
      </c>
      <c r="DE7" s="24">
        <v>82.26</v>
      </c>
      <c r="DF7" s="24">
        <v>81.33</v>
      </c>
      <c r="DG7" s="24">
        <v>80.95</v>
      </c>
      <c r="DH7" s="24">
        <v>95.91</v>
      </c>
      <c r="DI7" s="24" t="s">
        <v>101</v>
      </c>
      <c r="DJ7" s="24">
        <v>4.3600000000000003</v>
      </c>
      <c r="DK7" s="24">
        <v>8.11</v>
      </c>
      <c r="DL7" s="24">
        <v>11.85</v>
      </c>
      <c r="DM7" s="24">
        <v>15.52</v>
      </c>
      <c r="DN7" s="24" t="s">
        <v>101</v>
      </c>
      <c r="DO7" s="24">
        <v>19.93</v>
      </c>
      <c r="DP7" s="24">
        <v>21.94</v>
      </c>
      <c r="DQ7" s="24">
        <v>22.89</v>
      </c>
      <c r="DR7" s="24">
        <v>23.37</v>
      </c>
      <c r="DS7" s="24">
        <v>41.09</v>
      </c>
      <c r="DT7" s="24" t="s">
        <v>101</v>
      </c>
      <c r="DU7" s="24">
        <v>0</v>
      </c>
      <c r="DV7" s="24">
        <v>0</v>
      </c>
      <c r="DW7" s="24">
        <v>0</v>
      </c>
      <c r="DX7" s="24">
        <v>0</v>
      </c>
      <c r="DY7" s="24" t="s">
        <v>101</v>
      </c>
      <c r="DZ7" s="24">
        <v>0</v>
      </c>
      <c r="EA7" s="24">
        <v>0</v>
      </c>
      <c r="EB7" s="24">
        <v>0</v>
      </c>
      <c r="EC7" s="24">
        <v>0</v>
      </c>
      <c r="ED7" s="24">
        <v>8.68</v>
      </c>
      <c r="EE7" s="24" t="s">
        <v>101</v>
      </c>
      <c r="EF7" s="24">
        <v>0</v>
      </c>
      <c r="EG7" s="24">
        <v>0</v>
      </c>
      <c r="EH7" s="24">
        <v>0</v>
      </c>
      <c r="EI7" s="24">
        <v>0</v>
      </c>
      <c r="EJ7" s="24" t="s">
        <v>101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2025-02-20T04:33:17Z</cp:lastPrinted>
  <dcterms:created xsi:type="dcterms:W3CDTF">2025-01-24T07:07:31Z</dcterms:created>
  <dcterms:modified xsi:type="dcterms:W3CDTF">2025-02-20T04:33:20Z</dcterms:modified>
  <cp:category/>
</cp:coreProperties>
</file>