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6 日出町\"/>
    </mc:Choice>
  </mc:AlternateContent>
  <xr:revisionPtr revIDLastSave="0" documentId="13_ncr:1_{97B912D2-A478-49BE-8516-C0D09C9375BF}" xr6:coauthVersionLast="47" xr6:coauthVersionMax="47" xr10:uidLastSave="{00000000-0000-0000-0000-000000000000}"/>
  <workbookProtection workbookAlgorithmName="SHA-512" workbookHashValue="cniVqI8srUKqgW+qEa45IlTpIS1HLhlCw/uszsveY3VvH6ntjZXDrl0Vovogzbc+sN2FPk29uh4svfu0yPLKfw==" workbookSaltValue="qPn673sc+QfNAKDwyMLOxQ==" workbookSpinCount="100000" lockStructure="1"/>
  <bookViews>
    <workbookView xWindow="0" yWindow="450" windowWidth="27915"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G85" i="4"/>
  <c r="F85" i="4"/>
  <c r="E85" i="4"/>
  <c r="AT10" i="4"/>
  <c r="I10" i="4"/>
  <c r="B10"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<sst xmlns="http://schemas.openxmlformats.org/spreadsheetml/2006/main" count="253" uniqueCount="115">
  <si>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</si>
  <si>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</si>
  <si>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</si>
  <si>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</si>
  <si>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</si>
  <si>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</si>
  <si>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</si>
  <si>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</si>
  <si>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</si>
  <si>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</si>
  <si>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</si>
  <si>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</si>
  <si>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</si>
  <si>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</si>
  <si>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</si>
  <si>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</si>
  <si>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</si>
  <si>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</si>
  <si>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</si>
  <si>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</si>
  <si>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</si>
  <si>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</si>
  <si>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</si>
  <si>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</si>
  <si>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</si>
  <si>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</si>
  <si>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</si>
  <si>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</si>
  <si>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</si>
  <si>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</si>
  <si>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</si>
  <si>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</si>
  <si>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</si>
  <si>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</si>
  <si>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</si>
  <si>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</si>
  <si>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</si>
  <si>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</si>
  <si>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</si>
  <si>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</si>
  <si>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</si>
  <si>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</si>
  <si>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</si>
  <si>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</si>
  <si>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</si>
  <si>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</si>
  <si>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</si>
  <si>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</si>
  <si>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</si>
  <si>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</si>
  <si>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</si>
  <si>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</si>
  <si>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</si>
  <si>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</si>
  <si>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</si>
  <si>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</si>
  <si>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</si>
  <si>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</si>
  <si>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</si>
  <si>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</si>
  <si>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</si>
  <si>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</si>
  <si>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</si>
  <si>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</si>
  <si>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</si>
  <si>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</si>
  <si>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</si>
  <si>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</si>
  <si>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</si>
  <si>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</si>
  <si>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</si>
  <si>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</si>
  <si>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</si>
  <si>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</si>
  <si>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</si>
  <si>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</si>
  <si>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</si>
  <si>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</si>
  <si>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</si>
  <si>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</si>
  <si>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</si>
  <si>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</si>
  <si>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</si>
  <si>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</si>
  <si>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</si>
  <si>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</si>
  <si>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</si>
  <si>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</si>
  <si>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</si>
  <si>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</si>
  <si>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</si>
  <si>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</si>
  <si>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</si>
  <si>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</si>
  <si>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</si>
  <si>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</si>
  <si>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</si>
  <si>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</si>
  <si>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</si>
  <si>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</si>
  <si>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</si>
  <si>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</si>
  <si>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</si>
  <si>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</si>
  <si>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</si>
  <si>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</si>
  <si>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</si>
  <si>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</si>
  <si>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</si>
  <si>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</si>
  <si>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</si>
  <si>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</si>
  <si>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①「経常収支比率」は109.36％と100%を上回った。これは、一般会計からの補助金収入のためである。
②「累積欠損金比率」は0％となっている。
③「流動比率」については、全国平均及び類似団体平均より高い数値となっているが、現金預金が少額なため、100％を下回っている。
④「企業債残高対事業規模比率」は全国平均及び類似団体平均よりも高い数値となっているが、起債残高は減少する見通しである。
⑤「経費回収率」については、全国平均及び類似団体平均より低い数値となっている。経費を使用料で賄えていないため、使用料の改定の必要がある。
⑥「汚水処理原価」については、全国平均より高く類似団体平均より低い数値となっている。さらなる経費の削減に努める。
⑦「施設利用率」については、全国平均及び類似団体平均より高い数値となっている。今後も安定した施設稼働に努めます。
⑧「水洗化率」については、全国平均及び類似団体平均より低い数値となっている。使用料収入の増加のため、接続率向上の取組が必要である。</t>
    <rPh sb="23" eb="25">
      <t>ウワマワ</t>
    </rPh>
    <rPh sb="32" eb="36">
      <t>イッパンカイケイ</t>
    </rPh>
    <rPh sb="39" eb="42">
      <t>ホジョキン</t>
    </rPh>
    <rPh sb="42" eb="44">
      <t>シュウニュウ</t>
    </rPh>
    <rPh sb="86" eb="88">
      <t>ゼンコク</t>
    </rPh>
    <rPh sb="88" eb="90">
      <t>ヘイキン</t>
    </rPh>
    <rPh sb="90" eb="91">
      <t>オヨ</t>
    </rPh>
    <rPh sb="92" eb="94">
      <t>ルイジ</t>
    </rPh>
    <rPh sb="94" eb="96">
      <t>ダンタイ</t>
    </rPh>
    <rPh sb="96" eb="98">
      <t>ヘイキン</t>
    </rPh>
    <rPh sb="152" eb="154">
      <t>ゼンコク</t>
    </rPh>
    <rPh sb="154" eb="156">
      <t>ヘイキン</t>
    </rPh>
    <rPh sb="156" eb="157">
      <t>オヨ</t>
    </rPh>
    <rPh sb="158" eb="160">
      <t>ルイジ</t>
    </rPh>
    <rPh sb="160" eb="162">
      <t>ダンタイ</t>
    </rPh>
    <rPh sb="162" eb="164">
      <t>ヘイキン</t>
    </rPh>
    <rPh sb="179" eb="181">
      <t>キサイ</t>
    </rPh>
    <rPh sb="181" eb="183">
      <t>ザンダカ</t>
    </rPh>
    <rPh sb="184" eb="186">
      <t>ゲンショウ</t>
    </rPh>
    <rPh sb="188" eb="190">
      <t>ミトオ</t>
    </rPh>
    <rPh sb="210" eb="212">
      <t>ゼンコク</t>
    </rPh>
    <rPh sb="212" eb="214">
      <t>ヘイキン</t>
    </rPh>
    <rPh sb="214" eb="215">
      <t>オヨ</t>
    </rPh>
    <rPh sb="216" eb="220">
      <t>ルイジダンタイ</t>
    </rPh>
    <rPh sb="220" eb="222">
      <t>ヘイキン</t>
    </rPh>
    <rPh sb="224" eb="225">
      <t>ヒク</t>
    </rPh>
    <rPh sb="226" eb="228">
      <t>スウチ</t>
    </rPh>
    <rPh sb="235" eb="237">
      <t>ケイヒ</t>
    </rPh>
    <rPh sb="238" eb="241">
      <t>シヨウリョウ</t>
    </rPh>
    <rPh sb="242" eb="243">
      <t>マカナ</t>
    </rPh>
    <rPh sb="251" eb="254">
      <t>シヨウリョウ</t>
    </rPh>
    <rPh sb="255" eb="257">
      <t>カイテイ</t>
    </rPh>
    <rPh sb="258" eb="260">
      <t>ヒツヨウ</t>
    </rPh>
    <rPh sb="280" eb="282">
      <t>ゼンコク</t>
    </rPh>
    <rPh sb="282" eb="284">
      <t>ヘイキン</t>
    </rPh>
    <rPh sb="286" eb="287">
      <t>タカ</t>
    </rPh>
    <rPh sb="288" eb="290">
      <t>ルイジ</t>
    </rPh>
    <rPh sb="292" eb="294">
      <t>ヘイキン</t>
    </rPh>
    <rPh sb="336" eb="338">
      <t>ゼンコク</t>
    </rPh>
    <rPh sb="338" eb="340">
      <t>ヘイキン</t>
    </rPh>
    <rPh sb="340" eb="341">
      <t>オヨ</t>
    </rPh>
    <rPh sb="342" eb="344">
      <t>ルイジ</t>
    </rPh>
    <rPh sb="346" eb="348">
      <t>ヘイキン</t>
    </rPh>
    <rPh sb="350" eb="351">
      <t>タカ</t>
    </rPh>
    <rPh sb="361" eb="363">
      <t>コンゴ</t>
    </rPh>
    <rPh sb="364" eb="366">
      <t>アンテイ</t>
    </rPh>
    <rPh sb="368" eb="370">
      <t>シセツ</t>
    </rPh>
    <rPh sb="370" eb="372">
      <t>カドウ</t>
    </rPh>
    <rPh sb="373" eb="374">
      <t>ツト</t>
    </rPh>
    <rPh sb="392" eb="394">
      <t>ゼンコク</t>
    </rPh>
    <rPh sb="394" eb="396">
      <t>ヘイキン</t>
    </rPh>
    <rPh sb="396" eb="397">
      <t>オヨ</t>
    </rPh>
    <rPh sb="398" eb="400">
      <t>ルイジ</t>
    </rPh>
    <rPh sb="402" eb="404">
      <t>ヘイキン</t>
    </rPh>
    <phoneticPr fontId="4"/>
  </si>
  <si>
    <t>①「有形固定資産減価償却率」については15.32％と全国平均及び類似団体平均に比べ、老朽化した資産は少ない状況である。
②「管渠老朽化率」については、耐用年数を経過した施設はない。
③「管渠改善率」については、ゼロである。必要に応じて改修等を行っていく。</t>
    <rPh sb="26" eb="28">
      <t>ゼンコク</t>
    </rPh>
    <rPh sb="28" eb="30">
      <t>ヘイキン</t>
    </rPh>
    <rPh sb="30" eb="31">
      <t>オヨ</t>
    </rPh>
    <rPh sb="32" eb="34">
      <t>ルイジ</t>
    </rPh>
    <rPh sb="36" eb="38">
      <t>ヘイキン</t>
    </rPh>
    <phoneticPr fontId="4"/>
  </si>
  <si>
    <t>集落排水事業については、高齢化世帯が多く人口減少が急速に進むことが想定される。そのため、使用料の増加を見込むことは難しい状況である。
　人口減少に伴う使用料収入の減収、物価高による維持管理費の増加に対応し、安定的な経営が図れるよう、令和6年12月定例議会で下水道使用料の増額改定が可決されました。
　今後も経費の削減やダウンサイジングを検討しながら事業を進めていく必要がある。</t>
    <rPh sb="68" eb="70">
      <t>ジンコウ</t>
    </rPh>
    <rPh sb="70" eb="72">
      <t>ゲンショウ</t>
    </rPh>
    <rPh sb="73" eb="74">
      <t>トモナ</t>
    </rPh>
    <rPh sb="75" eb="78">
      <t>シヨウリョウ</t>
    </rPh>
    <rPh sb="78" eb="80">
      <t>シュウニュウ</t>
    </rPh>
    <rPh sb="81" eb="83">
      <t>ゲンシュウ</t>
    </rPh>
    <rPh sb="84" eb="86">
      <t>ブッカ</t>
    </rPh>
    <rPh sb="86" eb="87">
      <t>タカ</t>
    </rPh>
    <rPh sb="90" eb="95">
      <t>イジカンリヒ</t>
    </rPh>
    <rPh sb="96" eb="98">
      <t>ゾウカ</t>
    </rPh>
    <rPh sb="99" eb="101">
      <t>タイオウ</t>
    </rPh>
    <rPh sb="103" eb="105">
      <t>アンテイ</t>
    </rPh>
    <rPh sb="105" eb="106">
      <t>テキ</t>
    </rPh>
    <rPh sb="107" eb="109">
      <t>ケイエイ</t>
    </rPh>
    <rPh sb="110" eb="111">
      <t>ハカ</t>
    </rPh>
    <rPh sb="116" eb="118">
      <t>レイワ</t>
    </rPh>
    <rPh sb="119" eb="120">
      <t>ネン</t>
    </rPh>
    <rPh sb="122" eb="123">
      <t>ガツ</t>
    </rPh>
    <rPh sb="123" eb="125">
      <t>テイレイ</t>
    </rPh>
    <rPh sb="125" eb="127">
      <t>ギカイ</t>
    </rPh>
    <rPh sb="128" eb="131">
      <t>ゲスイドウ</t>
    </rPh>
    <rPh sb="131" eb="134">
      <t>シヨウリョウ</t>
    </rPh>
    <rPh sb="135" eb="137">
      <t>ゾウガク</t>
    </rPh>
    <rPh sb="137" eb="139">
      <t>カイテイ</t>
    </rPh>
    <rPh sb="140" eb="142">
      <t>カケツ</t>
    </rPh>
    <rPh sb="150" eb="15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</si>
</sst>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9EA-4A96-8D8F-F19A87BCD0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69EA-4A96-8D8F-F19A87BCD0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57</c:v>
                </c:pt>
                <c:pt idx="2">
                  <c:v>55</c:v>
                </c:pt>
                <c:pt idx="3">
                  <c:v>54</c:v>
                </c:pt>
                <c:pt idx="4">
                  <c:v>54.33</c:v>
                </c:pt>
              </c:numCache>
            </c:numRef>
          </c:val>
          <c:extLst>
            <c:ext xmlns:c16="http://schemas.microsoft.com/office/drawing/2014/chart" uri="{C3380CC4-5D6E-409C-BE32-E72D297353CC}">
              <c16:uniqueId val="{00000000-90C7-4B0A-8365-A2E54D577B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90C7-4B0A-8365-A2E54D577B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76.88</c:v>
                </c:pt>
                <c:pt idx="2">
                  <c:v>77.319999999999993</c:v>
                </c:pt>
                <c:pt idx="3">
                  <c:v>78.92</c:v>
                </c:pt>
                <c:pt idx="4">
                  <c:v>78.94</c:v>
                </c:pt>
              </c:numCache>
            </c:numRef>
          </c:val>
          <c:extLst>
            <c:ext xmlns:c16="http://schemas.microsoft.com/office/drawing/2014/chart" uri="{C3380CC4-5D6E-409C-BE32-E72D297353CC}">
              <c16:uniqueId val="{00000000-C6F7-4888-823D-1CC06B2FB9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C6F7-4888-823D-1CC06B2FB9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120.96</c:v>
                </c:pt>
                <c:pt idx="2">
                  <c:v>86.65</c:v>
                </c:pt>
                <c:pt idx="3">
                  <c:v>102.69</c:v>
                </c:pt>
                <c:pt idx="4">
                  <c:v>109.36</c:v>
                </c:pt>
              </c:numCache>
            </c:numRef>
          </c:val>
          <c:extLst>
            <c:ext xmlns:c16="http://schemas.microsoft.com/office/drawing/2014/chart" uri="{C3380CC4-5D6E-409C-BE32-E72D297353CC}">
              <c16:uniqueId val="{00000000-851B-422D-B8FB-3653EC50B8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851B-422D-B8FB-3653EC50B8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6.13</c:v>
                </c:pt>
                <c:pt idx="2">
                  <c:v>9.19</c:v>
                </c:pt>
                <c:pt idx="3">
                  <c:v>12.26</c:v>
                </c:pt>
                <c:pt idx="4">
                  <c:v>15.32</c:v>
                </c:pt>
              </c:numCache>
            </c:numRef>
          </c:val>
          <c:extLst>
            <c:ext xmlns:c16="http://schemas.microsoft.com/office/drawing/2014/chart" uri="{C3380CC4-5D6E-409C-BE32-E72D297353CC}">
              <c16:uniqueId val="{00000000-794D-4D04-971C-3292DE136E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794D-4D04-971C-3292DE136E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050-4C4E-B82B-94CE56BDB6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4050-4C4E-B82B-94CE56BDB6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formatCode="#,##0.00;&quot;△&quot;#,##0.00;&quot;-&quot;">
                  <c:v>46.06</c:v>
                </c:pt>
                <c:pt idx="3" formatCode="#,##0.00;&quot;△&quot;#,##0.00;&quot;-&quot;">
                  <c:v>37.08</c:v>
                </c:pt>
                <c:pt idx="4">
                  <c:v>0</c:v>
                </c:pt>
              </c:numCache>
            </c:numRef>
          </c:val>
          <c:extLst>
            <c:ext xmlns:c16="http://schemas.microsoft.com/office/drawing/2014/chart" uri="{C3380CC4-5D6E-409C-BE32-E72D297353CC}">
              <c16:uniqueId val="{00000000-DEB4-486F-84B9-31E12D5209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DEB4-486F-84B9-31E12D5209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73.7</c:v>
                </c:pt>
                <c:pt idx="2">
                  <c:v>52.36</c:v>
                </c:pt>
                <c:pt idx="3">
                  <c:v>61.21</c:v>
                </c:pt>
                <c:pt idx="4">
                  <c:v>81.3</c:v>
                </c:pt>
              </c:numCache>
            </c:numRef>
          </c:val>
          <c:extLst>
            <c:ext xmlns:c16="http://schemas.microsoft.com/office/drawing/2014/chart" uri="{C3380CC4-5D6E-409C-BE32-E72D297353CC}">
              <c16:uniqueId val="{00000000-5058-4CF0-A1AA-76E803CB6B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5058-4CF0-A1AA-76E803CB6B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1190.1400000000001</c:v>
                </c:pt>
                <c:pt idx="2">
                  <c:v>1105.33</c:v>
                </c:pt>
                <c:pt idx="3">
                  <c:v>1007.64</c:v>
                </c:pt>
                <c:pt idx="4">
                  <c:v>866.51</c:v>
                </c:pt>
              </c:numCache>
            </c:numRef>
          </c:val>
          <c:extLst>
            <c:ext xmlns:c16="http://schemas.microsoft.com/office/drawing/2014/chart" uri="{C3380CC4-5D6E-409C-BE32-E72D297353CC}">
              <c16:uniqueId val="{00000000-1BAE-4F44-803C-66CD1D5EA9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1BAE-4F44-803C-66CD1D5EA9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59.74</c:v>
                </c:pt>
                <c:pt idx="2">
                  <c:v>62.9</c:v>
                </c:pt>
                <c:pt idx="3">
                  <c:v>63.72</c:v>
                </c:pt>
                <c:pt idx="4">
                  <c:v>47.85</c:v>
                </c:pt>
              </c:numCache>
            </c:numRef>
          </c:val>
          <c:extLst>
            <c:ext xmlns:c16="http://schemas.microsoft.com/office/drawing/2014/chart" uri="{C3380CC4-5D6E-409C-BE32-E72D297353CC}">
              <c16:uniqueId val="{00000000-47CF-47C7-A135-8D885EBA89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47CF-47C7-A135-8D885EBA89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242.31</c:v>
                </c:pt>
                <c:pt idx="2">
                  <c:v>229.43</c:v>
                </c:pt>
                <c:pt idx="3">
                  <c:v>224.82</c:v>
                </c:pt>
                <c:pt idx="4">
                  <c:v>290.23</c:v>
                </c:pt>
              </c:numCache>
            </c:numRef>
          </c:val>
          <c:extLst>
            <c:ext xmlns:c16="http://schemas.microsoft.com/office/drawing/2014/chart" uri="{C3380CC4-5D6E-409C-BE32-E72D297353CC}">
              <c16:uniqueId val="{00000000-D93F-44BF-92A0-0194DF7C1F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93F-44BF-92A0-0194DF7C1F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日出町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28020</v>
      </c>
      <c r="AM8" s="36"/>
      <c r="AN8" s="36"/>
      <c r="AO8" s="36"/>
      <c r="AP8" s="36"/>
      <c r="AQ8" s="36"/>
      <c r="AR8" s="36"/>
      <c r="AS8" s="36"/>
      <c r="AT8" s="37">
        <f>データ!T6</f>
        <v>73.260000000000005</v>
      </c>
      <c r="AU8" s="37"/>
      <c r="AV8" s="37"/>
      <c r="AW8" s="37"/>
      <c r="AX8" s="37"/>
      <c r="AY8" s="37"/>
      <c r="AZ8" s="37"/>
      <c r="BA8" s="37"/>
      <c r="BB8" s="37">
        <f>データ!U6</f>
        <v>382.47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85.53</v>
      </c>
      <c r="J10" s="37"/>
      <c r="K10" s="37"/>
      <c r="L10" s="37"/>
      <c r="M10" s="37"/>
      <c r="N10" s="37"/>
      <c r="O10" s="37"/>
      <c r="P10" s="37">
        <f>データ!P6</f>
        <v>3.1</v>
      </c>
      <c r="Q10" s="37"/>
      <c r="R10" s="37"/>
      <c r="S10" s="37"/>
      <c r="T10" s="37"/>
      <c r="U10" s="37"/>
      <c r="V10" s="37"/>
      <c r="W10" s="37">
        <f>データ!Q6</f>
        <v>91.42</v>
      </c>
      <c r="X10" s="37"/>
      <c r="Y10" s="37"/>
      <c r="Z10" s="37"/>
      <c r="AA10" s="37"/>
      <c r="AB10" s="37"/>
      <c r="AC10" s="37"/>
      <c r="AD10" s="36">
        <f>データ!R6</f>
        <v>2809</v>
      </c>
      <c r="AE10" s="36"/>
      <c r="AF10" s="36"/>
      <c r="AG10" s="36"/>
      <c r="AH10" s="36"/>
      <c r="AI10" s="36"/>
      <c r="AJ10" s="36"/>
      <c r="AK10" s="2"/>
      <c r="AL10" s="36">
        <f>データ!V6</f>
        <v>864</v>
      </c>
      <c r="AM10" s="36"/>
      <c r="AN10" s="36"/>
      <c r="AO10" s="36"/>
      <c r="AP10" s="36"/>
      <c r="AQ10" s="36"/>
      <c r="AR10" s="36"/>
      <c r="AS10" s="36"/>
      <c r="AT10" s="37">
        <f>データ!W6</f>
        <v>0.25</v>
      </c>
      <c r="AU10" s="37"/>
      <c r="AV10" s="37"/>
      <c r="AW10" s="37"/>
      <c r="AX10" s="37"/>
      <c r="AY10" s="37"/>
      <c r="AZ10" s="37"/>
      <c r="BA10" s="37"/>
      <c r="BB10" s="37">
        <f>データ!X6</f>
        <v>3456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74z3zV4/5ueWeWkQug/nFStFZqqDQor5NKf1UjTiUCfNpgCT3TWfcGGBiVBKTqbXeVZ8wBGeDXI0CD+7y9tJ5w==" saltValue="PRXdLLcIUsNhddBQLVvgx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443417</v>
      </c>
      <c r="D6" s="19">
        <f t="shared" si="3"/>
        <v>46</v>
      </c>
      <c r="E6" s="19">
        <f t="shared" si="3"/>
        <v>17</v>
      </c>
      <c r="F6" s="19">
        <f t="shared" si="3"/>
        <v>5</v>
      </c>
      <c r="G6" s="19">
        <f t="shared" si="3"/>
        <v>0</v>
      </c>
      <c r="H6" s="19" t="str">
        <f t="shared" si="3"/>
        <v>大分県　日出町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85.53</v>
      </c>
      <c r="P6" s="20">
        <f t="shared" si="3"/>
        <v>3.1</v>
      </c>
      <c r="Q6" s="20">
        <f t="shared" si="3"/>
        <v>91.42</v>
      </c>
      <c r="R6" s="20">
        <f t="shared" si="3"/>
        <v>2809</v>
      </c>
      <c r="S6" s="20">
        <f t="shared" si="3"/>
        <v>28020</v>
      </c>
      <c r="T6" s="20">
        <f t="shared" si="3"/>
        <v>73.260000000000005</v>
      </c>
      <c r="U6" s="20">
        <f t="shared" si="3"/>
        <v>382.47</v>
      </c>
      <c r="V6" s="20">
        <f t="shared" si="3"/>
        <v>864</v>
      </c>
      <c r="W6" s="20">
        <f t="shared" si="3"/>
        <v>0.25</v>
      </c>
      <c r="X6" s="20">
        <f t="shared" si="3"/>
        <v>3456</v>
      </c>
      <c r="Y6" s="21" t="str">
        <f>IF(Y7="",NA(),Y7)</f>
        <v>-</v>
      </c>
      <c r="Z6" s="21">
        <f t="shared" ref="Z6:AH6" si="4">IF(Z7="",NA(),Z7)</f>
        <v>120.96</v>
      </c>
      <c r="AA6" s="21">
        <f t="shared" si="4"/>
        <v>86.65</v>
      </c>
      <c r="AB6" s="21">
        <f t="shared" si="4"/>
        <v>102.69</v>
      </c>
      <c r="AC6" s="21">
        <f t="shared" si="4"/>
        <v>109.36</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1">
        <f t="shared" si="5"/>
        <v>46.06</v>
      </c>
      <c r="AM6" s="21">
        <f t="shared" si="5"/>
        <v>37.08</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73.7</v>
      </c>
      <c r="AW6" s="21">
        <f t="shared" si="6"/>
        <v>52.36</v>
      </c>
      <c r="AX6" s="21">
        <f t="shared" si="6"/>
        <v>61.21</v>
      </c>
      <c r="AY6" s="21">
        <f t="shared" si="6"/>
        <v>81.3</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1190.1400000000001</v>
      </c>
      <c r="BH6" s="21">
        <f t="shared" si="7"/>
        <v>1105.33</v>
      </c>
      <c r="BI6" s="21">
        <f t="shared" si="7"/>
        <v>1007.64</v>
      </c>
      <c r="BJ6" s="21">
        <f t="shared" si="7"/>
        <v>866.51</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59.74</v>
      </c>
      <c r="BS6" s="21">
        <f t="shared" si="8"/>
        <v>62.9</v>
      </c>
      <c r="BT6" s="21">
        <f t="shared" si="8"/>
        <v>63.72</v>
      </c>
      <c r="BU6" s="21">
        <f t="shared" si="8"/>
        <v>47.85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242.31</v>
      </c>
      <c r="CD6" s="21">
        <f t="shared" si="9"/>
        <v>229.43</v>
      </c>
      <c r="CE6" s="21">
        <f t="shared" si="9"/>
        <v>224.82</v>
      </c>
      <c r="CF6" s="21">
        <f t="shared" si="9"/>
        <v>290.23</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57</v>
      </c>
      <c r="CO6" s="21">
        <f t="shared" si="10"/>
        <v>55</v>
      </c>
      <c r="CP6" s="21">
        <f t="shared" si="10"/>
        <v>54</v>
      </c>
      <c r="CQ6" s="21">
        <f t="shared" si="10"/>
        <v>54.33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76.88</v>
      </c>
      <c r="CZ6" s="21">
        <f t="shared" si="11"/>
        <v>77.319999999999993</v>
      </c>
      <c r="DA6" s="21">
        <f t="shared" si="11"/>
        <v>78.92</v>
      </c>
      <c r="DB6" s="21">
        <f t="shared" si="11"/>
        <v>78.94</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6.13</v>
      </c>
      <c r="DK6" s="21">
        <f t="shared" si="12"/>
        <v>9.19</v>
      </c>
      <c r="DL6" s="21">
        <f t="shared" si="12"/>
        <v>12.26</v>
      </c>
      <c r="DM6" s="21">
        <f t="shared" si="12"/>
        <v>15.32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443417</v>
      </c>
      <c r="D7" s="23">
        <v>46</v>
      </c>
      <c r="E7" s="23">
        <v>17</v>
      </c>
      <c r="F7" s="23">
        <v>5</v>
      </c>
      <c r="G7" s="23">
        <v>0</v>
      </c>
      <c r="H7" s="23" t="s">
        <v>96</v>
      </c>
      <c r="I7" s="23" t="s">
        <v>97</v>
      </c>
      <c r="J7" s="23" t="s">
        <v>98</v>
      </c>
      <c r="K7" s="23" t="s">
        <v>99</v>
      </c>
      <c r="L7" s="23" t="s">
        <v>100</v>
      </c>
      <c r="M7" s="23" t="s">
        <v>101</v>
      </c>
      <c r="N7" s="24" t="s">
        <v>102</v>
      </c>
      <c r="O7" s="24">
        <v>85.53</v>
      </c>
      <c r="P7" s="24">
        <v>3.1</v>
      </c>
      <c r="Q7" s="24">
        <v>91.42</v>
      </c>
      <c r="R7" s="24">
        <v>2809</v>
      </c>
      <c r="S7" s="24">
        <v>28020</v>
      </c>
      <c r="T7" s="24">
        <v>73.260000000000005</v>
      </c>
      <c r="U7" s="24">
        <v>382.47</v>
      </c>
      <c r="V7" s="24">
        <v>864</v>
      </c>
      <c r="W7" s="24">
        <v>0.25</v>
      </c>
      <c r="X7" s="24">
        <v>3456</v>
      </c>
      <c r="Y7" s="24" t="s">
        <v>102</v>
      </c>
      <c r="Z7" s="24">
        <v>120.96</v>
      </c>
      <c r="AA7" s="24">
        <v>86.65</v>
      </c>
      <c r="AB7" s="24">
        <v>102.69</v>
      </c>
      <c r="AC7" s="24">
        <v>109.36</v>
      </c>
      <c r="AD7" s="24" t="s">
        <v>102</v>
      </c>
      <c r="AE7" s="24">
        <v>106.37</v>
      </c>
      <c r="AF7" s="24">
        <v>106.07</v>
      </c>
      <c r="AG7" s="24">
        <v>105.5</v>
      </c>
      <c r="AH7" s="24">
        <v>106.35</v>
      </c>
      <c r="AI7" s="24">
        <v>104.44</v>
      </c>
      <c r="AJ7" s="24" t="s">
        <v>102</v>
      </c>
      <c r="AK7" s="24">
        <v>0</v>
      </c>
      <c r="AL7" s="24">
        <v>46.06</v>
      </c>
      <c r="AM7" s="24">
        <v>37.08</v>
      </c>
      <c r="AN7" s="24">
        <v>0</v>
      </c>
      <c r="AO7" s="24" t="s">
        <v>102</v>
      </c>
      <c r="AP7" s="24">
        <v>139.02000000000001</v>
      </c>
      <c r="AQ7" s="24">
        <v>132.04</v>
      </c>
      <c r="AR7" s="24">
        <v>145.43</v>
      </c>
      <c r="AS7" s="24">
        <v>129.88999999999999</v>
      </c>
      <c r="AT7" s="24">
        <v>124.06</v>
      </c>
      <c r="AU7" s="24" t="s">
        <v>102</v>
      </c>
      <c r="AV7" s="24">
        <v>73.7</v>
      </c>
      <c r="AW7" s="24">
        <v>52.36</v>
      </c>
      <c r="AX7" s="24">
        <v>61.21</v>
      </c>
      <c r="AY7" s="24">
        <v>81.3</v>
      </c>
      <c r="AZ7" s="24" t="s">
        <v>102</v>
      </c>
      <c r="BA7" s="24">
        <v>29.13</v>
      </c>
      <c r="BB7" s="24">
        <v>35.69</v>
      </c>
      <c r="BC7" s="24">
        <v>38.4</v>
      </c>
      <c r="BD7" s="24">
        <v>44.04</v>
      </c>
      <c r="BE7" s="24">
        <v>42.02</v>
      </c>
      <c r="BF7" s="24" t="s">
        <v>102</v>
      </c>
      <c r="BG7" s="24">
        <v>1190.1400000000001</v>
      </c>
      <c r="BH7" s="24">
        <v>1105.33</v>
      </c>
      <c r="BI7" s="24">
        <v>1007.64</v>
      </c>
      <c r="BJ7" s="24">
        <v>866.51</v>
      </c>
      <c r="BK7" s="24" t="s">
        <v>102</v>
      </c>
      <c r="BL7" s="24">
        <v>867.83</v>
      </c>
      <c r="BM7" s="24">
        <v>791.76</v>
      </c>
      <c r="BN7" s="24">
        <v>900.82</v>
      </c>
      <c r="BO7" s="24">
        <v>839.21</v>
      </c>
      <c r="BP7" s="24">
        <v>785.1</v>
      </c>
      <c r="BQ7" s="24" t="s">
        <v>102</v>
      </c>
      <c r="BR7" s="24">
        <v>59.74</v>
      </c>
      <c r="BS7" s="24">
        <v>62.9</v>
      </c>
      <c r="BT7" s="24">
        <v>63.72</v>
      </c>
      <c r="BU7" s="24">
        <v>47.85</v>
      </c>
      <c r="BV7" s="24" t="s">
        <v>102</v>
      </c>
      <c r="BW7" s="24">
        <v>57.08</v>
      </c>
      <c r="BX7" s="24">
        <v>56.26</v>
      </c>
      <c r="BY7" s="24">
        <v>52.94</v>
      </c>
      <c r="BZ7" s="24">
        <v>52.05</v>
      </c>
      <c r="CA7" s="24">
        <v>56.93</v>
      </c>
      <c r="CB7" s="24" t="s">
        <v>102</v>
      </c>
      <c r="CC7" s="24">
        <v>242.31</v>
      </c>
      <c r="CD7" s="24">
        <v>229.43</v>
      </c>
      <c r="CE7" s="24">
        <v>224.82</v>
      </c>
      <c r="CF7" s="24">
        <v>290.23</v>
      </c>
      <c r="CG7" s="24" t="s">
        <v>102</v>
      </c>
      <c r="CH7" s="24">
        <v>274.99</v>
      </c>
      <c r="CI7" s="24">
        <v>282.08999999999997</v>
      </c>
      <c r="CJ7" s="24">
        <v>303.27999999999997</v>
      </c>
      <c r="CK7" s="24">
        <v>301.86</v>
      </c>
      <c r="CL7" s="24">
        <v>271.14999999999998</v>
      </c>
      <c r="CM7" s="24" t="s">
        <v>102</v>
      </c>
      <c r="CN7" s="24">
        <v>57</v>
      </c>
      <c r="CO7" s="24">
        <v>55</v>
      </c>
      <c r="CP7" s="24">
        <v>54</v>
      </c>
      <c r="CQ7" s="24">
        <v>54.33</v>
      </c>
      <c r="CR7" s="24" t="s">
        <v>102</v>
      </c>
      <c r="CS7" s="24">
        <v>54.83</v>
      </c>
      <c r="CT7" s="24">
        <v>66.53</v>
      </c>
      <c r="CU7" s="24">
        <v>52.35</v>
      </c>
      <c r="CV7" s="24">
        <v>46.25</v>
      </c>
      <c r="CW7" s="24">
        <v>49.87</v>
      </c>
      <c r="CX7" s="24" t="s">
        <v>102</v>
      </c>
      <c r="CY7" s="24">
        <v>76.88</v>
      </c>
      <c r="CZ7" s="24">
        <v>77.319999999999993</v>
      </c>
      <c r="DA7" s="24">
        <v>78.92</v>
      </c>
      <c r="DB7" s="24">
        <v>78.94</v>
      </c>
      <c r="DC7" s="24" t="s">
        <v>102</v>
      </c>
      <c r="DD7" s="24">
        <v>84.7</v>
      </c>
      <c r="DE7" s="24">
        <v>84.67</v>
      </c>
      <c r="DF7" s="24">
        <v>84.39</v>
      </c>
      <c r="DG7" s="24">
        <v>83.96</v>
      </c>
      <c r="DH7" s="24">
        <v>87.54</v>
      </c>
      <c r="DI7" s="24" t="s">
        <v>102</v>
      </c>
      <c r="DJ7" s="24">
        <v>6.13</v>
      </c>
      <c r="DK7" s="24">
        <v>9.19</v>
      </c>
      <c r="DL7" s="24">
        <v>12.26</v>
      </c>
      <c r="DM7" s="24">
        <v>15.32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2025-01-24T07:21:04Z</dcterms:created>
  <dcterms:modified xsi:type="dcterms:W3CDTF">2025-02-19T04:21:40Z</dcterms:modified>
  <cp:category/>
</cp:coreProperties>
</file>