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13_ncr:1_{C8D4BBA7-A050-454B-929A-B31D71CBEB41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【提出】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'【提出】統計表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<sst xmlns="http://schemas.openxmlformats.org/spreadsheetml/2006/main" count="91" uniqueCount="61">
  <si>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</si>
  <si>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</si>
  <si>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</si>
  <si>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</si>
  <si>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</si>
  <si>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</si>
  <si>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</si>
  <si>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</si>
  <si>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</si>
  <si>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</si>
  <si>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</si>
  <si>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</si>
  <si>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</si>
  <si>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</si>
  <si>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</si>
  <si>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</si>
  <si>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</si>
  <si>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</si>
  <si>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</si>
  <si>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</si>
  <si>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</si>
  <si>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</si>
  <si>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</si>
  <si>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</si>
  <si>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</si>
  <si>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</si>
  <si>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</si>
  <si>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</si>
  <si>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</si>
  <si>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</si>
  <si>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</si>
  <si>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</si>
  <si>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</si>
  <si>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</si>
  <si>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</si>
  <si>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</si>
  <si>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</si>
  <si>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</si>
  <si>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</si>
  <si>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</si>
  <si>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</si>
  <si>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</si>
  <si>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</si>
  <si>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</si>
  <si>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</si>
  <si>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</si>
  <si>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</si>
  <si>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</si>
  <si>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</si>
  <si>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</si>
  <si>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</si>
  <si>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</si>
  <si>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</si>
  <si>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</si>
  <si>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</si>
  <si>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</si>
  <si>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</si>
  <si>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令和６年３月　発地別延べ宿泊者数割合</t>
    <phoneticPr fontId="1"/>
  </si>
  <si>
    <t>令和５年3月（確報値）</t>
    <rPh sb="7" eb="9">
      <t>カクホウ</t>
    </rPh>
    <phoneticPr fontId="1"/>
  </si>
  <si>
    <t>令和６年3月（確報値）</t>
    <rPh sb="7" eb="9">
      <t>カクホウ</t>
    </rPh>
    <phoneticPr fontId="1"/>
  </si>
  <si>
    <t>令和６年２月（確報値）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</si>
</sst>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Border="1">
      <alignment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6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A16" sqref="A16:I16"/>
    </sheetView>
  </sheetViews>
  <sheetFormatPr defaultColWidth="9" defaultRowHeight="13.5" x14ac:dyDescent="0.15"/>
  <cols>
    <col min="1" max="1" width="28.125" style="8" bestFit="1" customWidth="1"/>
    <col min="2" max="11" width="13.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 t="s">
        <v>22</v>
      </c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 t="s">
        <v>23</v>
      </c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59</v>
      </c>
      <c r="B7" s="69">
        <v>46797</v>
      </c>
      <c r="C7" s="69">
        <v>103572</v>
      </c>
      <c r="D7" s="69">
        <v>61074</v>
      </c>
      <c r="E7" s="69">
        <v>10089</v>
      </c>
      <c r="F7" s="69">
        <v>28067</v>
      </c>
      <c r="G7" s="69">
        <v>40545</v>
      </c>
      <c r="H7" s="69">
        <v>19551</v>
      </c>
      <c r="I7" s="69">
        <v>65066</v>
      </c>
      <c r="J7" s="69">
        <v>8500</v>
      </c>
      <c r="K7" s="71">
        <v>383261</v>
      </c>
      <c r="L7" s="15"/>
      <c r="M7" s="15"/>
      <c r="N7" s="15"/>
      <c r="O7" s="15" t="s">
        <v>24</v>
      </c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41369</v>
      </c>
      <c r="C8" s="69">
        <v>90008</v>
      </c>
      <c r="D8" s="69">
        <v>50239</v>
      </c>
      <c r="E8" s="69">
        <v>8516</v>
      </c>
      <c r="F8" s="69">
        <v>24843</v>
      </c>
      <c r="G8" s="69">
        <v>39161</v>
      </c>
      <c r="H8" s="69">
        <v>17534</v>
      </c>
      <c r="I8" s="69">
        <v>60104</v>
      </c>
      <c r="J8" s="69">
        <v>6037</v>
      </c>
      <c r="K8" s="71">
        <v>337811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13.120935966545005</v>
      </c>
      <c r="C9" s="53">
        <f t="shared" ref="C9:K9" si="0">C7/C8*100-100</f>
        <v>15.069771575859917</v>
      </c>
      <c r="D9" s="53">
        <f t="shared" si="0"/>
        <v>21.566910169390326</v>
      </c>
      <c r="E9" s="53">
        <f t="shared" si="0"/>
        <v>18.471113198684819</v>
      </c>
      <c r="F9" s="53">
        <f t="shared" si="0"/>
        <v>12.977498691784419</v>
      </c>
      <c r="G9" s="53">
        <f t="shared" si="0"/>
        <v>3.5341283419728882</v>
      </c>
      <c r="H9" s="53">
        <f t="shared" si="0"/>
        <v>11.503364891068784</v>
      </c>
      <c r="I9" s="53">
        <f t="shared" si="0"/>
        <v>8.2556901370957121</v>
      </c>
      <c r="J9" s="53">
        <f t="shared" si="0"/>
        <v>40.798409806195139</v>
      </c>
      <c r="K9" s="53">
        <f t="shared" si="0"/>
        <v>13.454268807114047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60</v>
      </c>
      <c r="B11" s="69">
        <v>41534</v>
      </c>
      <c r="C11" s="69">
        <v>79111</v>
      </c>
      <c r="D11" s="69">
        <v>46954</v>
      </c>
      <c r="E11" s="69">
        <v>6525</v>
      </c>
      <c r="F11" s="69">
        <v>20308</v>
      </c>
      <c r="G11" s="69">
        <v>34408</v>
      </c>
      <c r="H11" s="69">
        <v>16869</v>
      </c>
      <c r="I11" s="69">
        <v>62661</v>
      </c>
      <c r="J11" s="69">
        <v>5380</v>
      </c>
      <c r="K11" s="71">
        <v>313750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>B7/B11*100-100</f>
        <v>12.671546203110708</v>
      </c>
      <c r="C12" s="59">
        <f>C7/C11*100-100</f>
        <v>30.919846797537645</v>
      </c>
      <c r="D12" s="59">
        <f>D7/D11*100-100</f>
        <v>30.071985347361249</v>
      </c>
      <c r="E12" s="59">
        <f>E7/E11*100-100</f>
        <v>54.620689655172413</v>
      </c>
      <c r="F12" s="59">
        <f>F7/F11*100-100</f>
        <v>38.206618081544207</v>
      </c>
      <c r="G12" s="59">
        <f>G7/G11*100-100</f>
        <v>17.835968379446626</v>
      </c>
      <c r="H12" s="59">
        <f>H7/H11*100-100</f>
        <v>15.898986306242222</v>
      </c>
      <c r="I12" s="59">
        <f>I7/I11*100-100</f>
        <v>3.838113020858259</v>
      </c>
      <c r="J12" s="59">
        <f>J7/J11*100-100</f>
        <v>57.9925650557621</v>
      </c>
      <c r="K12" s="59">
        <f>K7/K11*100-100</f>
        <v>22.154900398406369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令和６年3月（確報値）</v>
      </c>
      <c r="B16" s="70">
        <v>53098</v>
      </c>
      <c r="C16" s="70">
        <v>5452</v>
      </c>
      <c r="D16" s="70">
        <v>14329</v>
      </c>
      <c r="E16" s="70">
        <v>15401</v>
      </c>
      <c r="F16" s="70">
        <v>5224</v>
      </c>
      <c r="G16" s="70">
        <v>5000</v>
      </c>
      <c r="H16" s="70">
        <v>6883</v>
      </c>
      <c r="I16" s="72">
        <v>105387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令和５年3月（確報値）</v>
      </c>
      <c r="B17" s="70">
        <v>30023</v>
      </c>
      <c r="C17" s="70">
        <v>790</v>
      </c>
      <c r="D17" s="70">
        <v>4497</v>
      </c>
      <c r="E17" s="70">
        <v>6155</v>
      </c>
      <c r="F17" s="70">
        <v>4373</v>
      </c>
      <c r="G17" s="70">
        <v>2571</v>
      </c>
      <c r="H17" s="70">
        <v>3588</v>
      </c>
      <c r="I17" s="72">
        <v>51997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76.857742397495258</v>
      </c>
      <c r="C18" s="53">
        <f t="shared" ref="C18:I18" si="1">C16/C17*100-100</f>
        <v>590.12658227848101</v>
      </c>
      <c r="D18" s="53">
        <f t="shared" si="1"/>
        <v>218.63464531910159</v>
      </c>
      <c r="E18" s="53">
        <f t="shared" si="1"/>
        <v>150.21933387489844</v>
      </c>
      <c r="F18" s="53">
        <f t="shared" si="1"/>
        <v>19.460324719871934</v>
      </c>
      <c r="G18" s="53">
        <f t="shared" si="1"/>
        <v>94.476857253986793</v>
      </c>
      <c r="H18" s="53">
        <f t="shared" si="1"/>
        <v>91.83389074693423</v>
      </c>
      <c r="I18" s="53">
        <f t="shared" si="1"/>
        <v>102.6790007115795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3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令和６年２月（確報値）</v>
      </c>
      <c r="B20" s="70">
        <v>60415</v>
      </c>
      <c r="C20" s="70">
        <v>6281</v>
      </c>
      <c r="D20" s="70">
        <v>10875</v>
      </c>
      <c r="E20" s="70">
        <v>16444</v>
      </c>
      <c r="F20" s="70">
        <v>2364</v>
      </c>
      <c r="G20" s="70">
        <v>2202</v>
      </c>
      <c r="H20" s="70">
        <v>2507</v>
      </c>
      <c r="I20" s="72">
        <v>101088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>B16/B20*100-100</f>
        <v>-12.111230654638746</v>
      </c>
      <c r="C21" s="59">
        <f>C16/C20*100-100</f>
        <v>-13.198535265085169</v>
      </c>
      <c r="D21" s="59">
        <f>D16/D20*100-100</f>
        <v>31.760919540229878</v>
      </c>
      <c r="E21" s="59">
        <f>E16/E20*100-100</f>
        <v>-6.3427389929457547</v>
      </c>
      <c r="F21" s="59">
        <f>F16/F20*100-100</f>
        <v>120.9813874788494</v>
      </c>
      <c r="G21" s="59">
        <f>G16/G20*100-100</f>
        <v>127.06630336058132</v>
      </c>
      <c r="H21" s="59">
        <f>H16/H20*100-100</f>
        <v>174.55125648185083</v>
      </c>
      <c r="I21" s="59">
        <f>I16/I20*100-100</f>
        <v>4.2527302943969687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令和６年3月（確報値）</v>
      </c>
      <c r="B25" s="83">
        <f>SUM(K7,I16)</f>
        <v>488648</v>
      </c>
      <c r="C25" s="83"/>
      <c r="D25" s="61" t="s">
        <v>56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令和５年3月（確報値）</v>
      </c>
      <c r="B26" s="83">
        <f>SUM(K8,I17)</f>
        <v>389808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25.356072733243025</v>
      </c>
      <c r="C27" s="82"/>
      <c r="D27" s="62" t="s">
        <v>55</v>
      </c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令和６年２月（確報値）</v>
      </c>
      <c r="B29" s="80">
        <f>SUM(K11,I20)</f>
        <v>414838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17.792487669885588</v>
      </c>
      <c r="C30" s="81"/>
      <c r="D30" s="38"/>
    </row>
  </sheetData>
  <sheetProtection selectLockedCells="1"/>
  <mergeCells count="9">
    <mergeCell ref="B26:C26"/>
    <mergeCell ref="I1:K1"/>
    <mergeCell ref="A2:D3"/>
    <mergeCell ref="J5:K5"/>
    <mergeCell ref="B24:C24"/>
    <mergeCell ref="B25:C25"/>
    <mergeCell ref="B29:C29"/>
    <mergeCell ref="B30:C30"/>
    <mergeCell ref="B27:C27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【提出】統計表 (公表用)</vt:lpstr>
      <vt:lpstr>【提出】統計表 (2)</vt:lpstr>
      <vt:lpstr>【手持ち】グラフ!Print_Area</vt:lpstr>
      <vt:lpstr>'【提出】統計表 (2)'!Print_Area</vt:lpstr>
      <vt:lpstr>'【提出】統計表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2025-07-07T07:09:32Z</dcterms:modified>
</cp:coreProperties>
</file>