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8_{A9B6A0D5-C798-44CD-A629-5DA2D165DD43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K8" i="13" l="1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<sst xmlns="http://schemas.openxmlformats.org/spreadsheetml/2006/main" count="87" uniqueCount="60">
  <si>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</si>
  <si>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</si>
  <si>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</si>
  <si>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</si>
  <si>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</si>
  <si>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</si>
  <si>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</si>
  <si>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</si>
  <si>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</si>
  <si>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</si>
  <si>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</si>
  <si>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</si>
  <si>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</si>
  <si>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</si>
  <si>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</si>
  <si>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</si>
  <si>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</si>
  <si>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</si>
  <si>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</si>
  <si>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</si>
  <si>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</si>
  <si>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</si>
  <si>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</si>
  <si>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</si>
  <si>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</si>
  <si>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</si>
  <si>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</si>
  <si>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</si>
  <si>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</si>
  <si>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</si>
  <si>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</si>
  <si>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</si>
  <si>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</si>
  <si>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</si>
  <si>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</si>
  <si>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</si>
  <si>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</si>
  <si>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</si>
  <si>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</si>
  <si>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</si>
  <si>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</si>
  <si>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</si>
  <si>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</si>
  <si>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</si>
  <si>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</si>
  <si>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</si>
  <si>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</si>
  <si>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</si>
  <si>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</si>
  <si>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</si>
  <si>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</si>
  <si>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</si>
  <si>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</si>
  <si>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</si>
  <si>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</si>
  <si>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　　　　　　②発地別延べ宿泊者数は、確報の公表時に大きく変更されることがあります。</t>
    <phoneticPr fontId="1"/>
  </si>
  <si>
    <t>令和６年１２月　発地別延べ宿泊者数割合</t>
    <phoneticPr fontId="1"/>
  </si>
  <si>
    <t>令和５年１２月（確報値）</t>
    <phoneticPr fontId="1"/>
  </si>
  <si>
    <t>令和６年１２月（確報値）</t>
    <rPh sb="8" eb="10">
      <t>カクホウ</t>
    </rPh>
    <phoneticPr fontId="1"/>
  </si>
  <si>
    <t>令和６年１１月（確報値）</t>
    <rPh sb="8" eb="10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</si>
</sst>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T17" sqref="T17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56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58</v>
      </c>
      <c r="B7" s="69">
        <v>52276</v>
      </c>
      <c r="C7" s="69">
        <v>92886</v>
      </c>
      <c r="D7" s="69">
        <v>55547</v>
      </c>
      <c r="E7" s="69">
        <v>9426</v>
      </c>
      <c r="F7" s="69">
        <v>23447</v>
      </c>
      <c r="G7" s="69">
        <v>31380</v>
      </c>
      <c r="H7" s="69">
        <v>13649</v>
      </c>
      <c r="I7" s="69">
        <v>55061</v>
      </c>
      <c r="J7" s="69">
        <v>5602</v>
      </c>
      <c r="K7" s="72">
        <v>339274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57</v>
      </c>
      <c r="B8" s="69">
        <v>55441</v>
      </c>
      <c r="C8" s="69">
        <v>94978</v>
      </c>
      <c r="D8" s="69">
        <v>51088</v>
      </c>
      <c r="E8" s="69">
        <v>7390</v>
      </c>
      <c r="F8" s="69">
        <v>20325</v>
      </c>
      <c r="G8" s="69">
        <v>31539</v>
      </c>
      <c r="H8" s="69">
        <v>13720</v>
      </c>
      <c r="I8" s="69">
        <v>61257</v>
      </c>
      <c r="J8" s="69">
        <v>5357</v>
      </c>
      <c r="K8" s="72">
        <f>SUM(B8:J8)</f>
        <v>341095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-5.7087714868058015</v>
      </c>
      <c r="C9" s="53">
        <f t="shared" ref="C9:K9" si="0">C7/C8*100-100</f>
        <v>-2.2026153425003656</v>
      </c>
      <c r="D9" s="53">
        <f t="shared" si="0"/>
        <v>8.7280770435327355</v>
      </c>
      <c r="E9" s="53">
        <f t="shared" si="0"/>
        <v>27.550744248985112</v>
      </c>
      <c r="F9" s="53">
        <f t="shared" si="0"/>
        <v>15.360393603936046</v>
      </c>
      <c r="G9" s="53">
        <f t="shared" si="0"/>
        <v>-0.50413773423379382</v>
      </c>
      <c r="H9" s="53">
        <f t="shared" si="0"/>
        <v>-0.51749271137026653</v>
      </c>
      <c r="I9" s="53">
        <f t="shared" si="0"/>
        <v>-10.114762394501852</v>
      </c>
      <c r="J9" s="53">
        <f t="shared" si="0"/>
        <v>4.5734552921411193</v>
      </c>
      <c r="K9" s="53">
        <f t="shared" si="0"/>
        <v>-0.53386886351309215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59</v>
      </c>
      <c r="B11" s="69">
        <v>49269</v>
      </c>
      <c r="C11" s="69">
        <v>95476</v>
      </c>
      <c r="D11" s="69">
        <v>65062</v>
      </c>
      <c r="E11" s="69">
        <v>9607</v>
      </c>
      <c r="F11" s="69">
        <v>25067</v>
      </c>
      <c r="G11" s="69">
        <v>35111</v>
      </c>
      <c r="H11" s="69">
        <v>19196</v>
      </c>
      <c r="I11" s="69">
        <v>63956</v>
      </c>
      <c r="J11" s="69">
        <v>8277</v>
      </c>
      <c r="K11" s="72">
        <v>371021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6.1032292110657806</v>
      </c>
      <c r="C12" s="59">
        <f t="shared" si="1"/>
        <v>-2.7127236164062225</v>
      </c>
      <c r="D12" s="59">
        <f t="shared" si="1"/>
        <v>-14.624512003934711</v>
      </c>
      <c r="E12" s="59">
        <f t="shared" si="1"/>
        <v>-1.8840428853960702</v>
      </c>
      <c r="F12" s="59">
        <f t="shared" si="1"/>
        <v>-6.4626800175529553</v>
      </c>
      <c r="G12" s="59">
        <f t="shared" si="1"/>
        <v>-10.626299450314718</v>
      </c>
      <c r="H12" s="59">
        <f t="shared" si="1"/>
        <v>-28.896645134403002</v>
      </c>
      <c r="I12" s="59">
        <f t="shared" si="1"/>
        <v>-13.907999249484021</v>
      </c>
      <c r="J12" s="59">
        <f t="shared" si="1"/>
        <v>-32.318472876646126</v>
      </c>
      <c r="K12" s="59">
        <f t="shared" si="1"/>
        <v>-8.5566585179814609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令和６年１２月（確報値）</v>
      </c>
      <c r="B16" s="70">
        <v>52054</v>
      </c>
      <c r="C16" s="70">
        <v>6855</v>
      </c>
      <c r="D16" s="70">
        <v>11694</v>
      </c>
      <c r="E16" s="70">
        <v>15162</v>
      </c>
      <c r="F16" s="70">
        <v>5700</v>
      </c>
      <c r="G16" s="70">
        <v>7727</v>
      </c>
      <c r="H16" s="70">
        <v>5711</v>
      </c>
      <c r="I16" s="73">
        <f>SUM(B16:H16)</f>
        <v>104903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令和５年１２月（確報値）</v>
      </c>
      <c r="B17" s="70">
        <v>55897</v>
      </c>
      <c r="C17" s="70">
        <v>5362</v>
      </c>
      <c r="D17" s="70">
        <v>17028</v>
      </c>
      <c r="E17" s="70">
        <v>11761</v>
      </c>
      <c r="F17" s="70">
        <v>5568</v>
      </c>
      <c r="G17" s="70">
        <v>5795</v>
      </c>
      <c r="H17" s="70">
        <v>4999</v>
      </c>
      <c r="I17" s="73">
        <f>SUM(B17:H17)</f>
        <v>106410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-6.8751453566381002</v>
      </c>
      <c r="C18" s="53">
        <f t="shared" ref="C18:I18" si="2">C16/C17*100-100</f>
        <v>27.844088026855644</v>
      </c>
      <c r="D18" s="53">
        <f t="shared" si="2"/>
        <v>-31.324876673713888</v>
      </c>
      <c r="E18" s="53">
        <f t="shared" si="2"/>
        <v>28.917609046849776</v>
      </c>
      <c r="F18" s="53">
        <f t="shared" si="2"/>
        <v>2.3706896551724128</v>
      </c>
      <c r="G18" s="53">
        <f t="shared" si="2"/>
        <v>33.339085418464208</v>
      </c>
      <c r="H18" s="53">
        <f t="shared" si="2"/>
        <v>14.242848569713942</v>
      </c>
      <c r="I18" s="53">
        <f t="shared" si="2"/>
        <v>-1.4162202800488615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令和６年１１月（確報値）</v>
      </c>
      <c r="B20" s="70">
        <v>45394</v>
      </c>
      <c r="C20" s="70">
        <v>7028</v>
      </c>
      <c r="D20" s="70">
        <v>10516</v>
      </c>
      <c r="E20" s="70">
        <v>16218</v>
      </c>
      <c r="F20" s="70">
        <v>5051</v>
      </c>
      <c r="G20" s="70">
        <v>7728</v>
      </c>
      <c r="H20" s="70">
        <v>9151</v>
      </c>
      <c r="I20" s="73">
        <v>101086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14.671542494602804</v>
      </c>
      <c r="C21" s="59">
        <f t="shared" si="3"/>
        <v>-2.4615822424587321</v>
      </c>
      <c r="D21" s="59">
        <f t="shared" si="3"/>
        <v>11.201977938379599</v>
      </c>
      <c r="E21" s="59">
        <f t="shared" si="3"/>
        <v>-6.5112837587865329</v>
      </c>
      <c r="F21" s="59">
        <f t="shared" si="3"/>
        <v>12.848940803801241</v>
      </c>
      <c r="G21" s="59">
        <f t="shared" si="3"/>
        <v>-1.2939958592127709E-2</v>
      </c>
      <c r="H21" s="59">
        <f t="shared" si="3"/>
        <v>-37.591520052453284</v>
      </c>
      <c r="I21" s="59">
        <f t="shared" si="3"/>
        <v>3.7759927190708993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令和６年１２月（確報値）</v>
      </c>
      <c r="B25" s="83">
        <f>SUM(K7,I16)</f>
        <v>444177</v>
      </c>
      <c r="C25" s="83"/>
      <c r="D25" s="61" t="s">
        <v>54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令和５年１２月（確報値）</v>
      </c>
      <c r="B26" s="83">
        <f>SUM(K8,I17)</f>
        <v>447505</v>
      </c>
      <c r="C26" s="83"/>
      <c r="D26" s="62" t="s">
        <v>55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-0.74367884157719288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令和６年１１月（確報値）</v>
      </c>
      <c r="B29" s="80">
        <f>SUM(K11,I20)</f>
        <v>472107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-5.9160317470403925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2025-07-07T08:26:15Z</dcterms:modified>
</cp:coreProperties>
</file>